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METODO\EstadisticasTributarias\Movilidad fuentes tributarias\web\serie\"/>
    </mc:Choice>
  </mc:AlternateContent>
  <bookViews>
    <workbookView xWindow="-12" yWindow="-12" windowWidth="9600" windowHeight="11232"/>
  </bookViews>
  <sheets>
    <sheet name="Hoja1" sheetId="1" r:id="rId1"/>
    <sheet name="Hoja2" sheetId="7" r:id="rId2"/>
    <sheet name="Hoja3" sheetId="5" r:id="rId3"/>
    <sheet name="Hoja4" sheetId="6" r:id="rId4"/>
  </sheets>
  <calcPr calcId="162913"/>
</workbook>
</file>

<file path=xl/calcChain.xml><?xml version="1.0" encoding="utf-8"?>
<calcChain xmlns="http://schemas.openxmlformats.org/spreadsheetml/2006/main">
  <c r="G29" i="6" l="1"/>
  <c r="G29" i="5"/>
  <c r="H28" i="7" l="1"/>
  <c r="B28" i="7"/>
  <c r="H28" i="1"/>
  <c r="B28" i="1"/>
  <c r="G28" i="6" l="1"/>
  <c r="G28" i="5"/>
  <c r="H27" i="1" l="1"/>
  <c r="B27" i="1"/>
  <c r="H27" i="7"/>
  <c r="B27" i="7"/>
  <c r="G27" i="5" l="1"/>
  <c r="G27" i="6" l="1"/>
  <c r="G26" i="6"/>
  <c r="H26" i="7"/>
  <c r="B26" i="7"/>
  <c r="H26" i="1"/>
  <c r="B26" i="1"/>
  <c r="G26" i="5"/>
  <c r="H25" i="7"/>
  <c r="B25" i="7"/>
  <c r="H25" i="1"/>
  <c r="B25" i="1"/>
  <c r="G25" i="6"/>
  <c r="G25" i="5"/>
  <c r="H24" i="7"/>
  <c r="B24" i="7"/>
  <c r="H24" i="1"/>
  <c r="B24" i="1"/>
  <c r="G24" i="6"/>
  <c r="G24" i="5"/>
  <c r="H23" i="7"/>
  <c r="B23" i="7"/>
  <c r="H23" i="1"/>
  <c r="B23" i="1"/>
  <c r="G23" i="6"/>
  <c r="G23" i="5"/>
  <c r="H22" i="7"/>
  <c r="B22" i="7"/>
  <c r="H22" i="1"/>
  <c r="B22" i="1"/>
  <c r="G22" i="6"/>
  <c r="G22" i="5"/>
  <c r="H21" i="7"/>
  <c r="B21" i="7"/>
  <c r="H21" i="1"/>
  <c r="B21" i="1"/>
  <c r="G21" i="6"/>
  <c r="G21" i="5"/>
  <c r="H20" i="7"/>
  <c r="B20" i="7"/>
  <c r="H20" i="1"/>
  <c r="B20" i="1"/>
  <c r="G20" i="6"/>
  <c r="G20" i="5"/>
  <c r="H19" i="7"/>
  <c r="B19" i="7"/>
  <c r="H19" i="1"/>
  <c r="B19" i="1"/>
  <c r="G19" i="6"/>
  <c r="B18" i="7"/>
  <c r="H18" i="7"/>
  <c r="G19" i="5"/>
  <c r="B18" i="1"/>
  <c r="H18" i="1"/>
  <c r="G18" i="6"/>
  <c r="G18" i="5"/>
  <c r="H17" i="7"/>
  <c r="B17" i="7"/>
  <c r="H17" i="1"/>
  <c r="B17" i="1"/>
  <c r="G12" i="6"/>
  <c r="G13" i="6"/>
  <c r="G14" i="6"/>
  <c r="G15" i="6"/>
  <c r="G16" i="6"/>
  <c r="G17" i="6"/>
  <c r="G11" i="6"/>
  <c r="G12" i="5"/>
  <c r="G13" i="5"/>
  <c r="G14" i="5"/>
  <c r="G15" i="5"/>
  <c r="G16" i="5"/>
  <c r="G17" i="5"/>
  <c r="G11" i="5"/>
  <c r="H16" i="7"/>
  <c r="B16" i="7"/>
  <c r="H15" i="7"/>
  <c r="B15" i="7"/>
  <c r="H14" i="7"/>
  <c r="B14" i="7"/>
  <c r="H13" i="7"/>
  <c r="B13" i="7"/>
  <c r="H12" i="7"/>
  <c r="B12" i="7"/>
  <c r="H11" i="7"/>
  <c r="B11" i="7"/>
  <c r="H10" i="7"/>
  <c r="B10" i="7"/>
  <c r="H16" i="1"/>
  <c r="B16" i="1"/>
  <c r="H15" i="1"/>
  <c r="B15" i="1"/>
  <c r="H14" i="1"/>
  <c r="B14" i="1"/>
  <c r="H13" i="1"/>
  <c r="B13" i="1"/>
  <c r="H12" i="1"/>
  <c r="B12" i="1"/>
  <c r="H11" i="1"/>
  <c r="B11" i="1"/>
  <c r="H10" i="1"/>
  <c r="B10" i="1"/>
</calcChain>
</file>

<file path=xl/sharedStrings.xml><?xml version="1.0" encoding="utf-8"?>
<sst xmlns="http://schemas.openxmlformats.org/spreadsheetml/2006/main" count="88" uniqueCount="34">
  <si>
    <t>Entran</t>
  </si>
  <si>
    <t>Salen</t>
  </si>
  <si>
    <t xml:space="preserve"> </t>
  </si>
  <si>
    <t>Bajas</t>
  </si>
  <si>
    <t>Flujos</t>
  </si>
  <si>
    <t>Permanecen puras</t>
  </si>
  <si>
    <t>Altas</t>
  </si>
  <si>
    <t>2010-2011</t>
  </si>
  <si>
    <t>2009-2010</t>
  </si>
  <si>
    <t>2008-2009</t>
  </si>
  <si>
    <t>2007-2008</t>
  </si>
  <si>
    <t>2006-2007</t>
  </si>
  <si>
    <t>2005-2006</t>
  </si>
  <si>
    <t>2004-2005</t>
  </si>
  <si>
    <t xml:space="preserve">Inicio </t>
  </si>
  <si>
    <t xml:space="preserve">Final </t>
  </si>
  <si>
    <t>Euros</t>
  </si>
  <si>
    <t>2011-2012</t>
  </si>
  <si>
    <t>2012-2013</t>
  </si>
  <si>
    <t>2013-2014</t>
  </si>
  <si>
    <t>2014-2015</t>
  </si>
  <si>
    <t>2015-2016</t>
  </si>
  <si>
    <t>2016-2017</t>
  </si>
  <si>
    <t>2017-2018</t>
  </si>
  <si>
    <t>2018-2019</t>
  </si>
  <si>
    <t>2019-2020</t>
  </si>
  <si>
    <t>2020-2021</t>
  </si>
  <si>
    <t>Fuente: Dirección General de Economía de la Comunidad de Madrid a partir de los datos de Movilidad del Mercado de Trabajo en las Fuentes Tributarias de la Agencia Estatal de Administración Tributaria.</t>
  </si>
  <si>
    <t>2021-2022</t>
  </si>
  <si>
    <t>2022-2023</t>
  </si>
  <si>
    <t>Series de movilidad dinámica. Varones asalariados. 2004-2023</t>
  </si>
  <si>
    <t>Series de movilidad dinámica. Mujeres asalariadas. 2004-2023</t>
  </si>
  <si>
    <t>Series de movilidad dinámica. Salario medio anual de las mujeres asalariadas. 2005-2023</t>
  </si>
  <si>
    <t>Series de movilidad dinámica. Salario medio anual de los varones asalariados. 2005-2023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</si>
</sst>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"/>
    </font>
    <font>
      <sz val="8"/>
      <name val="Arial"/>
    </font>
    <font>
      <i/>
      <sz val="8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10"/>
      <color indexed="10"/>
      <name val="Arial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2" borderId="0" xfId="0" applyFill="1"/>
    <xf numFmtId="0" fontId="2" fillId="2" borderId="0" xfId="0" applyFont="1" applyFill="1" applyBorder="1" applyAlignment="1">
      <alignment horizontal="left"/>
    </xf>
    <xf numFmtId="0" fontId="0" fillId="2" borderId="1" xfId="0" applyFill="1" applyBorder="1"/>
    <xf numFmtId="0" fontId="3" fillId="2" borderId="0" xfId="0" applyFont="1" applyFill="1" applyAlignment="1"/>
    <xf numFmtId="0" fontId="0" fillId="2" borderId="0" xfId="0" applyFill="1" applyAlignment="1"/>
    <xf numFmtId="0" fontId="4" fillId="2" borderId="0" xfId="0" applyFont="1" applyFill="1"/>
    <xf numFmtId="0" fontId="5" fillId="2" borderId="0" xfId="0" applyFont="1" applyFill="1" applyBorder="1" applyAlignment="1">
      <alignment horizontal="left" vertical="top" wrapText="1"/>
    </xf>
    <xf numFmtId="0" fontId="5" fillId="2" borderId="2" xfId="0" applyFont="1" applyFill="1" applyBorder="1" applyAlignment="1">
      <alignment horizontal="left" vertical="top" wrapText="1"/>
    </xf>
    <xf numFmtId="0" fontId="5" fillId="2" borderId="3" xfId="0" applyFont="1" applyFill="1" applyBorder="1" applyAlignment="1">
      <alignment horizontal="left" vertical="top" wrapText="1"/>
    </xf>
    <xf numFmtId="0" fontId="0" fillId="2" borderId="0" xfId="0" applyFill="1" applyAlignment="1">
      <alignment horizontal="left" vertical="top" wrapText="1"/>
    </xf>
    <xf numFmtId="0" fontId="5" fillId="2" borderId="1" xfId="0" applyFont="1" applyFill="1" applyBorder="1" applyAlignment="1">
      <alignment horizontal="left" vertical="top" wrapText="1"/>
    </xf>
    <xf numFmtId="0" fontId="5" fillId="2" borderId="4" xfId="0" applyFont="1" applyFill="1" applyBorder="1" applyAlignment="1">
      <alignment horizontal="left" vertical="top" wrapText="1"/>
    </xf>
    <xf numFmtId="0" fontId="5" fillId="2" borderId="5" xfId="0" applyFont="1" applyFill="1" applyBorder="1" applyAlignment="1">
      <alignment horizontal="left" vertical="top" wrapText="1"/>
    </xf>
    <xf numFmtId="0" fontId="5" fillId="2" borderId="6" xfId="0" applyFont="1" applyFill="1" applyBorder="1" applyAlignment="1">
      <alignment horizontal="left" vertical="top" wrapText="1"/>
    </xf>
    <xf numFmtId="0" fontId="5" fillId="2" borderId="7" xfId="0" applyFont="1" applyFill="1" applyBorder="1" applyAlignment="1">
      <alignment horizontal="left" vertical="top" wrapText="1"/>
    </xf>
    <xf numFmtId="0" fontId="5" fillId="2" borderId="8" xfId="0" applyFont="1" applyFill="1" applyBorder="1" applyAlignment="1">
      <alignment horizontal="left" vertical="top" wrapText="1"/>
    </xf>
    <xf numFmtId="0" fontId="0" fillId="2" borderId="0" xfId="0" applyFill="1" applyBorder="1" applyAlignment="1">
      <alignment horizontal="left" vertical="top" wrapText="1"/>
    </xf>
    <xf numFmtId="3" fontId="5" fillId="2" borderId="0" xfId="0" applyNumberFormat="1" applyFont="1" applyFill="1" applyBorder="1" applyAlignment="1">
      <alignment horizontal="right" vertical="top" wrapText="1"/>
    </xf>
    <xf numFmtId="0" fontId="5" fillId="2" borderId="0" xfId="0" applyFont="1" applyFill="1"/>
    <xf numFmtId="3" fontId="0" fillId="2" borderId="0" xfId="0" applyNumberFormat="1" applyFill="1"/>
    <xf numFmtId="0" fontId="6" fillId="2" borderId="0" xfId="0" applyFont="1" applyFill="1"/>
    <xf numFmtId="0" fontId="6" fillId="2" borderId="0" xfId="0" applyFont="1" applyFill="1" applyAlignment="1">
      <alignment horizontal="left" vertical="top" wrapText="1"/>
    </xf>
    <xf numFmtId="3" fontId="0" fillId="2" borderId="0" xfId="0" applyNumberFormat="1" applyFill="1" applyBorder="1" applyAlignment="1">
      <alignment horizontal="left" vertical="top" wrapText="1"/>
    </xf>
    <xf numFmtId="3" fontId="7" fillId="2" borderId="0" xfId="0" applyNumberFormat="1" applyFont="1" applyFill="1"/>
    <xf numFmtId="3" fontId="5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396240</xdr:colOff>
      <xdr:row>2</xdr:row>
      <xdr:rowOff>121920</xdr:rowOff>
    </xdr:to>
    <xdr:pic>
      <xdr:nvPicPr>
        <xdr:cNvPr id="112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17320" cy="441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396240</xdr:colOff>
      <xdr:row>2</xdr:row>
      <xdr:rowOff>121920</xdr:rowOff>
    </xdr:to>
    <xdr:pic>
      <xdr:nvPicPr>
        <xdr:cNvPr id="5168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17320" cy="441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396240</xdr:colOff>
      <xdr:row>2</xdr:row>
      <xdr:rowOff>121920</xdr:rowOff>
    </xdr:to>
    <xdr:pic>
      <xdr:nvPicPr>
        <xdr:cNvPr id="4144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17320" cy="441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396240</xdr:colOff>
      <xdr:row>2</xdr:row>
      <xdr:rowOff>121920</xdr:rowOff>
    </xdr:to>
    <xdr:pic>
      <xdr:nvPicPr>
        <xdr:cNvPr id="619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17320" cy="441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tabSelected="1" workbookViewId="0">
      <selection activeCell="G28" sqref="G28"/>
    </sheetView>
  </sheetViews>
  <sheetFormatPr baseColWidth="10" defaultColWidth="11.44140625" defaultRowHeight="13.2" x14ac:dyDescent="0.25"/>
  <cols>
    <col min="1" max="1" width="14.88671875" style="1" customWidth="1"/>
    <col min="2" max="16384" width="11.44140625" style="1"/>
  </cols>
  <sheetData>
    <row r="1" spans="1:8" ht="12.75" customHeight="1" x14ac:dyDescent="0.25"/>
    <row r="2" spans="1:8" ht="12.75" customHeight="1" x14ac:dyDescent="0.25"/>
    <row r="3" spans="1:8" ht="12.75" customHeight="1" x14ac:dyDescent="0.25"/>
    <row r="4" spans="1:8" ht="12.75" customHeight="1" x14ac:dyDescent="0.25"/>
    <row r="5" spans="1:8" s="5" customFormat="1" ht="15.75" customHeight="1" x14ac:dyDescent="0.3">
      <c r="A5" s="4" t="s">
        <v>30</v>
      </c>
    </row>
    <row r="6" spans="1:8" ht="12.75" customHeight="1" x14ac:dyDescent="0.25">
      <c r="A6" s="6"/>
    </row>
    <row r="7" spans="1:8" s="10" customFormat="1" ht="26.4" x14ac:dyDescent="0.25">
      <c r="A7" s="8"/>
      <c r="B7" s="8" t="s">
        <v>14</v>
      </c>
      <c r="C7" s="13" t="s">
        <v>1</v>
      </c>
      <c r="D7" s="15"/>
      <c r="E7" s="8" t="s">
        <v>5</v>
      </c>
      <c r="F7" s="13" t="s">
        <v>0</v>
      </c>
      <c r="G7" s="15"/>
      <c r="H7" s="9" t="s">
        <v>15</v>
      </c>
    </row>
    <row r="8" spans="1:8" s="10" customFormat="1" x14ac:dyDescent="0.25">
      <c r="A8" s="12"/>
      <c r="B8" s="12" t="s">
        <v>2</v>
      </c>
      <c r="C8" s="16" t="s">
        <v>3</v>
      </c>
      <c r="D8" s="11" t="s">
        <v>4</v>
      </c>
      <c r="E8" s="12"/>
      <c r="F8" s="12" t="s">
        <v>6</v>
      </c>
      <c r="G8" s="12" t="s">
        <v>4</v>
      </c>
      <c r="H8" s="14" t="s">
        <v>2</v>
      </c>
    </row>
    <row r="9" spans="1:8" s="17" customFormat="1" x14ac:dyDescent="0.25">
      <c r="A9" s="7"/>
      <c r="B9" s="18"/>
      <c r="C9" s="7"/>
      <c r="D9" s="7"/>
      <c r="E9" s="7"/>
      <c r="F9" s="7"/>
      <c r="G9" s="7"/>
      <c r="H9" s="7"/>
    </row>
    <row r="10" spans="1:8" s="17" customFormat="1" x14ac:dyDescent="0.25">
      <c r="A10" s="7" t="s">
        <v>13</v>
      </c>
      <c r="B10" s="18">
        <f t="shared" ref="B10:B16" si="0">+E10+D10+C10</f>
        <v>1526446</v>
      </c>
      <c r="C10" s="18">
        <v>86438</v>
      </c>
      <c r="D10" s="18">
        <v>33399</v>
      </c>
      <c r="E10" s="18">
        <v>1406609</v>
      </c>
      <c r="F10" s="18">
        <v>176227</v>
      </c>
      <c r="G10" s="18">
        <v>25493</v>
      </c>
      <c r="H10" s="18">
        <f t="shared" ref="H10:H16" si="1">+E10+F10+G10</f>
        <v>1608329</v>
      </c>
    </row>
    <row r="11" spans="1:8" s="17" customFormat="1" x14ac:dyDescent="0.25">
      <c r="A11" s="7" t="s">
        <v>12</v>
      </c>
      <c r="B11" s="18">
        <f t="shared" si="0"/>
        <v>1613953</v>
      </c>
      <c r="C11" s="18">
        <v>96606</v>
      </c>
      <c r="D11" s="18">
        <v>32542</v>
      </c>
      <c r="E11" s="18">
        <v>1484805</v>
      </c>
      <c r="F11" s="18">
        <v>140230</v>
      </c>
      <c r="G11" s="18">
        <v>25863</v>
      </c>
      <c r="H11" s="18">
        <f t="shared" si="1"/>
        <v>1650898</v>
      </c>
    </row>
    <row r="12" spans="1:8" s="17" customFormat="1" x14ac:dyDescent="0.25">
      <c r="A12" s="7" t="s">
        <v>11</v>
      </c>
      <c r="B12" s="18">
        <f t="shared" si="0"/>
        <v>1648538</v>
      </c>
      <c r="C12" s="18">
        <v>104600</v>
      </c>
      <c r="D12" s="18">
        <v>32526</v>
      </c>
      <c r="E12" s="18">
        <v>1511412</v>
      </c>
      <c r="F12" s="18">
        <v>131164</v>
      </c>
      <c r="G12" s="18">
        <v>22651</v>
      </c>
      <c r="H12" s="18">
        <f t="shared" si="1"/>
        <v>1665227</v>
      </c>
    </row>
    <row r="13" spans="1:8" s="17" customFormat="1" x14ac:dyDescent="0.25">
      <c r="A13" s="7" t="s">
        <v>10</v>
      </c>
      <c r="B13" s="18">
        <f t="shared" si="0"/>
        <v>1666803</v>
      </c>
      <c r="C13" s="18">
        <v>117709</v>
      </c>
      <c r="D13" s="18">
        <v>28659</v>
      </c>
      <c r="E13" s="18">
        <v>1520435</v>
      </c>
      <c r="F13" s="18">
        <v>111229</v>
      </c>
      <c r="G13" s="18">
        <v>25328</v>
      </c>
      <c r="H13" s="18">
        <f t="shared" si="1"/>
        <v>1656992</v>
      </c>
    </row>
    <row r="14" spans="1:8" s="17" customFormat="1" x14ac:dyDescent="0.25">
      <c r="A14" s="7" t="s">
        <v>9</v>
      </c>
      <c r="B14" s="18">
        <f t="shared" si="0"/>
        <v>1657295</v>
      </c>
      <c r="C14" s="18">
        <v>176973</v>
      </c>
      <c r="D14" s="18">
        <v>21093</v>
      </c>
      <c r="E14" s="18">
        <v>1459229</v>
      </c>
      <c r="F14" s="18">
        <v>95715</v>
      </c>
      <c r="G14" s="18">
        <v>19927</v>
      </c>
      <c r="H14" s="18">
        <f t="shared" si="1"/>
        <v>1574871</v>
      </c>
    </row>
    <row r="15" spans="1:8" s="17" customFormat="1" x14ac:dyDescent="0.25">
      <c r="A15" s="7" t="s">
        <v>8</v>
      </c>
      <c r="B15" s="18">
        <f t="shared" si="0"/>
        <v>1575444</v>
      </c>
      <c r="C15" s="18">
        <v>156402</v>
      </c>
      <c r="D15" s="18">
        <v>14832</v>
      </c>
      <c r="E15" s="18">
        <v>1404210</v>
      </c>
      <c r="F15" s="18">
        <v>106425</v>
      </c>
      <c r="G15" s="18">
        <v>15794</v>
      </c>
      <c r="H15" s="18">
        <f t="shared" si="1"/>
        <v>1526429</v>
      </c>
    </row>
    <row r="16" spans="1:8" s="17" customFormat="1" x14ac:dyDescent="0.25">
      <c r="A16" s="7" t="s">
        <v>7</v>
      </c>
      <c r="B16" s="18">
        <f t="shared" si="0"/>
        <v>1526077</v>
      </c>
      <c r="C16" s="18">
        <v>142411</v>
      </c>
      <c r="D16" s="18">
        <v>12427</v>
      </c>
      <c r="E16" s="18">
        <v>1371239</v>
      </c>
      <c r="F16" s="18">
        <v>113011</v>
      </c>
      <c r="G16" s="18">
        <v>14574</v>
      </c>
      <c r="H16" s="18">
        <f t="shared" si="1"/>
        <v>1498824</v>
      </c>
    </row>
    <row r="17" spans="1:8" s="17" customFormat="1" x14ac:dyDescent="0.25">
      <c r="A17" s="7" t="s">
        <v>17</v>
      </c>
      <c r="B17" s="18">
        <f t="shared" ref="B17:B22" si="2">+E17+D17+C17</f>
        <v>1498762</v>
      </c>
      <c r="C17" s="18">
        <v>160410</v>
      </c>
      <c r="D17" s="18">
        <v>10690</v>
      </c>
      <c r="E17" s="18">
        <v>1327662</v>
      </c>
      <c r="F17" s="18">
        <v>94965</v>
      </c>
      <c r="G17" s="18">
        <v>14776</v>
      </c>
      <c r="H17" s="18">
        <f t="shared" ref="H17:H22" si="3">+E17+F17+G17</f>
        <v>1437403</v>
      </c>
    </row>
    <row r="18" spans="1:8" s="17" customFormat="1" x14ac:dyDescent="0.25">
      <c r="A18" s="7" t="s">
        <v>18</v>
      </c>
      <c r="B18" s="18">
        <f t="shared" si="2"/>
        <v>1437467</v>
      </c>
      <c r="C18" s="18">
        <v>162072</v>
      </c>
      <c r="D18" s="18">
        <v>10057</v>
      </c>
      <c r="E18" s="18">
        <v>1265338</v>
      </c>
      <c r="F18" s="18">
        <v>105731</v>
      </c>
      <c r="G18" s="18">
        <v>14788</v>
      </c>
      <c r="H18" s="18">
        <f t="shared" si="3"/>
        <v>1385857</v>
      </c>
    </row>
    <row r="19" spans="1:8" s="17" customFormat="1" x14ac:dyDescent="0.25">
      <c r="A19" s="7" t="s">
        <v>19</v>
      </c>
      <c r="B19" s="18">
        <f t="shared" si="2"/>
        <v>1383156</v>
      </c>
      <c r="C19" s="18">
        <v>123183</v>
      </c>
      <c r="D19" s="18">
        <v>9786</v>
      </c>
      <c r="E19" s="18">
        <v>1250187</v>
      </c>
      <c r="F19" s="18">
        <v>117444</v>
      </c>
      <c r="G19" s="18">
        <v>15381</v>
      </c>
      <c r="H19" s="18">
        <f t="shared" si="3"/>
        <v>1383012</v>
      </c>
    </row>
    <row r="20" spans="1:8" s="17" customFormat="1" x14ac:dyDescent="0.25">
      <c r="A20" s="7" t="s">
        <v>20</v>
      </c>
      <c r="B20" s="18">
        <f t="shared" si="2"/>
        <v>1383024</v>
      </c>
      <c r="C20" s="18">
        <v>102080</v>
      </c>
      <c r="D20" s="18">
        <v>10488</v>
      </c>
      <c r="E20" s="18">
        <v>1270456</v>
      </c>
      <c r="F20" s="18">
        <v>135769</v>
      </c>
      <c r="G20" s="18">
        <v>18129</v>
      </c>
      <c r="H20" s="18">
        <f t="shared" si="3"/>
        <v>1424354</v>
      </c>
    </row>
    <row r="21" spans="1:8" s="17" customFormat="1" x14ac:dyDescent="0.25">
      <c r="A21" s="7" t="s">
        <v>21</v>
      </c>
      <c r="B21" s="18">
        <f t="shared" si="2"/>
        <v>1424354</v>
      </c>
      <c r="C21" s="18">
        <v>93993</v>
      </c>
      <c r="D21" s="18">
        <v>11773</v>
      </c>
      <c r="E21" s="18">
        <v>1318588</v>
      </c>
      <c r="F21" s="18">
        <v>129280</v>
      </c>
      <c r="G21" s="18">
        <v>20903</v>
      </c>
      <c r="H21" s="18">
        <f t="shared" si="3"/>
        <v>1468771</v>
      </c>
    </row>
    <row r="22" spans="1:8" s="17" customFormat="1" x14ac:dyDescent="0.25">
      <c r="A22" s="7" t="s">
        <v>22</v>
      </c>
      <c r="B22" s="18">
        <f t="shared" si="2"/>
        <v>1468771</v>
      </c>
      <c r="C22" s="18">
        <v>101931</v>
      </c>
      <c r="D22" s="18">
        <v>13318</v>
      </c>
      <c r="E22" s="18">
        <v>1353522</v>
      </c>
      <c r="F22" s="18">
        <v>132629</v>
      </c>
      <c r="G22" s="18">
        <v>22197</v>
      </c>
      <c r="H22" s="18">
        <f t="shared" si="3"/>
        <v>1508348</v>
      </c>
    </row>
    <row r="23" spans="1:8" s="17" customFormat="1" x14ac:dyDescent="0.25">
      <c r="A23" s="7" t="s">
        <v>23</v>
      </c>
      <c r="B23" s="18">
        <f t="shared" ref="B23:B28" si="4">+E23+D23+C23</f>
        <v>1508348</v>
      </c>
      <c r="C23" s="18">
        <v>97667</v>
      </c>
      <c r="D23" s="18">
        <v>14663</v>
      </c>
      <c r="E23" s="18">
        <v>1396018</v>
      </c>
      <c r="F23" s="18">
        <v>138128</v>
      </c>
      <c r="G23" s="18">
        <v>21806</v>
      </c>
      <c r="H23" s="18">
        <f t="shared" ref="H23:H28" si="5">+E23+F23+G23</f>
        <v>1555952</v>
      </c>
    </row>
    <row r="24" spans="1:8" s="17" customFormat="1" x14ac:dyDescent="0.25">
      <c r="A24" s="7" t="s">
        <v>24</v>
      </c>
      <c r="B24" s="18">
        <f t="shared" si="4"/>
        <v>1555952</v>
      </c>
      <c r="C24" s="20">
        <v>100841</v>
      </c>
      <c r="D24" s="20">
        <v>19595</v>
      </c>
      <c r="E24" s="20">
        <v>1435516</v>
      </c>
      <c r="F24" s="24">
        <v>128081</v>
      </c>
      <c r="G24" s="20">
        <v>23242</v>
      </c>
      <c r="H24" s="18">
        <f t="shared" si="5"/>
        <v>1586839</v>
      </c>
    </row>
    <row r="25" spans="1:8" s="17" customFormat="1" x14ac:dyDescent="0.25">
      <c r="A25" s="7" t="s">
        <v>25</v>
      </c>
      <c r="B25" s="18">
        <f t="shared" si="4"/>
        <v>1586839</v>
      </c>
      <c r="C25" s="20">
        <v>123971</v>
      </c>
      <c r="D25" s="20">
        <v>32305</v>
      </c>
      <c r="E25" s="20">
        <v>1430563</v>
      </c>
      <c r="F25" s="24">
        <v>87286</v>
      </c>
      <c r="G25" s="20">
        <v>32443</v>
      </c>
      <c r="H25" s="18">
        <f t="shared" si="5"/>
        <v>1550292</v>
      </c>
    </row>
    <row r="26" spans="1:8" s="17" customFormat="1" x14ac:dyDescent="0.25">
      <c r="A26" s="7" t="s">
        <v>26</v>
      </c>
      <c r="B26" s="18">
        <f t="shared" si="4"/>
        <v>1550289</v>
      </c>
      <c r="C26" s="20">
        <v>99742</v>
      </c>
      <c r="D26" s="20">
        <v>23865</v>
      </c>
      <c r="E26" s="20">
        <v>1426682</v>
      </c>
      <c r="F26" s="24">
        <v>131667</v>
      </c>
      <c r="G26" s="20">
        <v>22058</v>
      </c>
      <c r="H26" s="18">
        <f t="shared" si="5"/>
        <v>1580407</v>
      </c>
    </row>
    <row r="27" spans="1:8" s="17" customFormat="1" x14ac:dyDescent="0.25">
      <c r="A27" s="7" t="s">
        <v>28</v>
      </c>
      <c r="B27" s="18">
        <f t="shared" si="4"/>
        <v>1580407</v>
      </c>
      <c r="C27" s="20">
        <v>91310</v>
      </c>
      <c r="D27" s="20">
        <v>16211</v>
      </c>
      <c r="E27" s="20">
        <v>1472886</v>
      </c>
      <c r="F27" s="24">
        <v>149032</v>
      </c>
      <c r="G27" s="20">
        <v>21951</v>
      </c>
      <c r="H27" s="18">
        <f t="shared" si="5"/>
        <v>1643869</v>
      </c>
    </row>
    <row r="28" spans="1:8" s="17" customFormat="1" x14ac:dyDescent="0.25">
      <c r="A28" s="7" t="s">
        <v>29</v>
      </c>
      <c r="B28" s="18">
        <f t="shared" si="4"/>
        <v>1643869</v>
      </c>
      <c r="C28" s="20">
        <v>99772</v>
      </c>
      <c r="D28" s="20">
        <v>28922</v>
      </c>
      <c r="E28" s="20">
        <v>1515175</v>
      </c>
      <c r="F28" s="25">
        <v>148319</v>
      </c>
      <c r="G28" s="20">
        <v>29778</v>
      </c>
      <c r="H28" s="18">
        <f t="shared" si="5"/>
        <v>1693272</v>
      </c>
    </row>
    <row r="29" spans="1:8" x14ac:dyDescent="0.25">
      <c r="A29" s="3"/>
      <c r="B29" s="3"/>
      <c r="C29" s="3"/>
      <c r="D29" s="3"/>
      <c r="E29" s="3"/>
      <c r="F29" s="3"/>
      <c r="G29" s="3"/>
      <c r="H29" s="3"/>
    </row>
    <row r="31" spans="1:8" x14ac:dyDescent="0.25">
      <c r="A31" s="2" t="s">
        <v>27</v>
      </c>
    </row>
    <row r="32" spans="1:8" x14ac:dyDescent="0.25">
      <c r="A32" s="2"/>
    </row>
    <row r="33" spans="1:9" x14ac:dyDescent="0.25">
      <c r="E33" s="20"/>
    </row>
    <row r="34" spans="1:9" x14ac:dyDescent="0.25">
      <c r="A34" s="20"/>
      <c r="B34" s="20"/>
      <c r="C34" s="20"/>
      <c r="D34" s="20"/>
      <c r="E34" s="20"/>
      <c r="F34" s="20"/>
      <c r="G34" s="20"/>
      <c r="H34" s="20"/>
      <c r="I34" s="20"/>
    </row>
    <row r="35" spans="1:9" x14ac:dyDescent="0.25">
      <c r="I35" s="20"/>
    </row>
    <row r="45" spans="1:9" x14ac:dyDescent="0.25">
      <c r="I45" s="17"/>
    </row>
  </sheetData>
  <phoneticPr fontId="1" type="noConversion"/>
  <pageMargins left="0.75" right="0.75" top="1" bottom="1" header="0" footer="0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workbookViewId="0">
      <selection activeCell="A6" sqref="A6"/>
    </sheetView>
  </sheetViews>
  <sheetFormatPr baseColWidth="10" defaultColWidth="11.44140625" defaultRowHeight="13.2" x14ac:dyDescent="0.25"/>
  <cols>
    <col min="1" max="1" width="14.88671875" style="1" customWidth="1"/>
    <col min="2" max="16384" width="11.44140625" style="1"/>
  </cols>
  <sheetData>
    <row r="1" spans="1:10" ht="12.75" customHeight="1" x14ac:dyDescent="0.25"/>
    <row r="2" spans="1:10" ht="12.75" customHeight="1" x14ac:dyDescent="0.25"/>
    <row r="3" spans="1:10" ht="12.75" customHeight="1" x14ac:dyDescent="0.25"/>
    <row r="4" spans="1:10" ht="12.75" customHeight="1" x14ac:dyDescent="0.25"/>
    <row r="5" spans="1:10" s="5" customFormat="1" ht="15.75" customHeight="1" x14ac:dyDescent="0.3">
      <c r="A5" s="4" t="s">
        <v>31</v>
      </c>
    </row>
    <row r="6" spans="1:10" ht="12.75" customHeight="1" x14ac:dyDescent="0.25"/>
    <row r="7" spans="1:10" s="10" customFormat="1" ht="26.4" x14ac:dyDescent="0.25">
      <c r="A7" s="8"/>
      <c r="B7" s="8" t="s">
        <v>14</v>
      </c>
      <c r="C7" s="13" t="s">
        <v>1</v>
      </c>
      <c r="D7" s="15"/>
      <c r="E7" s="8" t="s">
        <v>5</v>
      </c>
      <c r="F7" s="13" t="s">
        <v>0</v>
      </c>
      <c r="G7" s="15"/>
      <c r="H7" s="9" t="s">
        <v>15</v>
      </c>
      <c r="J7" s="22"/>
    </row>
    <row r="8" spans="1:10" s="10" customFormat="1" x14ac:dyDescent="0.25">
      <c r="A8" s="12"/>
      <c r="B8" s="12" t="s">
        <v>2</v>
      </c>
      <c r="C8" s="16" t="s">
        <v>3</v>
      </c>
      <c r="D8" s="11" t="s">
        <v>4</v>
      </c>
      <c r="E8" s="12"/>
      <c r="F8" s="12" t="s">
        <v>6</v>
      </c>
      <c r="G8" s="12" t="s">
        <v>4</v>
      </c>
      <c r="H8" s="14" t="s">
        <v>2</v>
      </c>
    </row>
    <row r="9" spans="1:10" s="17" customFormat="1" x14ac:dyDescent="0.25">
      <c r="A9" s="7"/>
      <c r="B9" s="7"/>
      <c r="C9" s="7"/>
      <c r="D9" s="7"/>
      <c r="E9" s="7"/>
      <c r="F9" s="7"/>
      <c r="G9" s="7"/>
      <c r="H9" s="7"/>
    </row>
    <row r="10" spans="1:10" s="17" customFormat="1" x14ac:dyDescent="0.25">
      <c r="A10" s="7" t="s">
        <v>13</v>
      </c>
      <c r="B10" s="18">
        <f t="shared" ref="B10:B16" si="0">+E10+C10+D10</f>
        <v>1175563</v>
      </c>
      <c r="C10" s="18">
        <v>77230</v>
      </c>
      <c r="D10" s="18">
        <v>22847</v>
      </c>
      <c r="E10" s="18">
        <v>1075486</v>
      </c>
      <c r="F10" s="18">
        <v>150923</v>
      </c>
      <c r="G10" s="18">
        <v>21310</v>
      </c>
      <c r="H10" s="18">
        <f t="shared" ref="H10:H16" si="1">+E10+F10+G10</f>
        <v>1247719</v>
      </c>
    </row>
    <row r="11" spans="1:10" s="17" customFormat="1" x14ac:dyDescent="0.25">
      <c r="A11" s="7" t="s">
        <v>12</v>
      </c>
      <c r="B11" s="18">
        <f t="shared" si="0"/>
        <v>1246511</v>
      </c>
      <c r="C11" s="18">
        <v>85971</v>
      </c>
      <c r="D11" s="18">
        <v>22751</v>
      </c>
      <c r="E11" s="18">
        <v>1137789</v>
      </c>
      <c r="F11" s="18">
        <v>152411</v>
      </c>
      <c r="G11" s="18">
        <v>20953</v>
      </c>
      <c r="H11" s="18">
        <f t="shared" si="1"/>
        <v>1311153</v>
      </c>
    </row>
    <row r="12" spans="1:10" s="17" customFormat="1" x14ac:dyDescent="0.25">
      <c r="A12" s="7" t="s">
        <v>11</v>
      </c>
      <c r="B12" s="18">
        <f t="shared" si="0"/>
        <v>1313513</v>
      </c>
      <c r="C12" s="18">
        <v>91327</v>
      </c>
      <c r="D12" s="18">
        <v>22295</v>
      </c>
      <c r="E12" s="18">
        <v>1199891</v>
      </c>
      <c r="F12" s="18">
        <v>146331</v>
      </c>
      <c r="G12" s="18">
        <v>17736</v>
      </c>
      <c r="H12" s="18">
        <f t="shared" si="1"/>
        <v>1363958</v>
      </c>
    </row>
    <row r="13" spans="1:10" s="17" customFormat="1" x14ac:dyDescent="0.25">
      <c r="A13" s="7" t="s">
        <v>10</v>
      </c>
      <c r="B13" s="18">
        <f t="shared" si="0"/>
        <v>1362382</v>
      </c>
      <c r="C13" s="18">
        <v>98829</v>
      </c>
      <c r="D13" s="18">
        <v>20965</v>
      </c>
      <c r="E13" s="18">
        <v>1242588</v>
      </c>
      <c r="F13" s="18">
        <v>116681</v>
      </c>
      <c r="G13" s="18">
        <v>20901</v>
      </c>
      <c r="H13" s="18">
        <f t="shared" si="1"/>
        <v>1380170</v>
      </c>
    </row>
    <row r="14" spans="1:10" s="17" customFormat="1" x14ac:dyDescent="0.25">
      <c r="A14" s="7" t="s">
        <v>9</v>
      </c>
      <c r="B14" s="18">
        <f t="shared" si="0"/>
        <v>1379867</v>
      </c>
      <c r="C14" s="18">
        <v>135122</v>
      </c>
      <c r="D14" s="18">
        <v>15242</v>
      </c>
      <c r="E14" s="18">
        <v>1229503</v>
      </c>
      <c r="F14" s="18">
        <v>91912</v>
      </c>
      <c r="G14" s="18">
        <v>16804</v>
      </c>
      <c r="H14" s="18">
        <f t="shared" si="1"/>
        <v>1338219</v>
      </c>
    </row>
    <row r="15" spans="1:10" s="17" customFormat="1" x14ac:dyDescent="0.25">
      <c r="A15" s="7" t="s">
        <v>8</v>
      </c>
      <c r="B15" s="18">
        <f t="shared" si="0"/>
        <v>1337646</v>
      </c>
      <c r="C15" s="18">
        <v>123642</v>
      </c>
      <c r="D15" s="18">
        <v>10642</v>
      </c>
      <c r="E15" s="18">
        <v>1203362</v>
      </c>
      <c r="F15" s="18">
        <v>99341</v>
      </c>
      <c r="G15" s="18">
        <v>12949</v>
      </c>
      <c r="H15" s="18">
        <f t="shared" si="1"/>
        <v>1315652</v>
      </c>
    </row>
    <row r="16" spans="1:10" s="17" customFormat="1" x14ac:dyDescent="0.25">
      <c r="A16" s="7" t="s">
        <v>7</v>
      </c>
      <c r="B16" s="18">
        <f t="shared" si="0"/>
        <v>1316004</v>
      </c>
      <c r="C16" s="18">
        <v>116295</v>
      </c>
      <c r="D16" s="18">
        <v>9030</v>
      </c>
      <c r="E16" s="18">
        <v>1190679</v>
      </c>
      <c r="F16" s="18">
        <v>106138</v>
      </c>
      <c r="G16" s="18">
        <v>12058</v>
      </c>
      <c r="H16" s="18">
        <f t="shared" si="1"/>
        <v>1308875</v>
      </c>
    </row>
    <row r="17" spans="1:8" s="17" customFormat="1" x14ac:dyDescent="0.25">
      <c r="A17" s="7" t="s">
        <v>17</v>
      </c>
      <c r="B17" s="18">
        <f t="shared" ref="B17:B22" si="2">+E17+C17+D17</f>
        <v>1308876</v>
      </c>
      <c r="C17" s="18">
        <v>128994</v>
      </c>
      <c r="D17" s="18">
        <v>7688</v>
      </c>
      <c r="E17" s="18">
        <v>1172194</v>
      </c>
      <c r="F17" s="18">
        <v>89813</v>
      </c>
      <c r="G17" s="18">
        <v>12098</v>
      </c>
      <c r="H17" s="18">
        <f t="shared" ref="H17:H22" si="3">+E17+F17+G17</f>
        <v>1274105</v>
      </c>
    </row>
    <row r="18" spans="1:8" s="17" customFormat="1" x14ac:dyDescent="0.25">
      <c r="A18" s="7" t="s">
        <v>18</v>
      </c>
      <c r="B18" s="18">
        <f t="shared" si="2"/>
        <v>1274041</v>
      </c>
      <c r="C18" s="18">
        <v>134982</v>
      </c>
      <c r="D18" s="18">
        <v>7098</v>
      </c>
      <c r="E18" s="18">
        <v>1131961</v>
      </c>
      <c r="F18" s="18">
        <v>94475</v>
      </c>
      <c r="G18" s="18">
        <v>11720</v>
      </c>
      <c r="H18" s="18">
        <f t="shared" si="3"/>
        <v>1238156</v>
      </c>
    </row>
    <row r="19" spans="1:8" s="17" customFormat="1" x14ac:dyDescent="0.25">
      <c r="A19" s="7" t="s">
        <v>19</v>
      </c>
      <c r="B19" s="18">
        <f t="shared" si="2"/>
        <v>1236792</v>
      </c>
      <c r="C19" s="18">
        <v>103947</v>
      </c>
      <c r="D19" s="18">
        <v>7397</v>
      </c>
      <c r="E19" s="18">
        <v>1125448</v>
      </c>
      <c r="F19" s="18">
        <v>104224</v>
      </c>
      <c r="G19" s="18">
        <v>12859</v>
      </c>
      <c r="H19" s="18">
        <f t="shared" si="3"/>
        <v>1242531</v>
      </c>
    </row>
    <row r="20" spans="1:8" s="17" customFormat="1" x14ac:dyDescent="0.25">
      <c r="A20" s="7" t="s">
        <v>20</v>
      </c>
      <c r="B20" s="18">
        <f t="shared" si="2"/>
        <v>1242519</v>
      </c>
      <c r="C20" s="18">
        <v>87235</v>
      </c>
      <c r="D20" s="18">
        <v>7961</v>
      </c>
      <c r="E20" s="18">
        <v>1147323</v>
      </c>
      <c r="F20" s="18">
        <v>125241</v>
      </c>
      <c r="G20" s="18">
        <v>15485</v>
      </c>
      <c r="H20" s="18">
        <f t="shared" si="3"/>
        <v>1288049</v>
      </c>
    </row>
    <row r="21" spans="1:8" s="17" customFormat="1" x14ac:dyDescent="0.25">
      <c r="A21" s="7" t="s">
        <v>21</v>
      </c>
      <c r="B21" s="18">
        <f t="shared" si="2"/>
        <v>1288049</v>
      </c>
      <c r="C21" s="18">
        <v>86616</v>
      </c>
      <c r="D21" s="18">
        <v>9066</v>
      </c>
      <c r="E21" s="18">
        <v>1192367</v>
      </c>
      <c r="F21" s="18">
        <v>120193</v>
      </c>
      <c r="G21" s="18">
        <v>18214</v>
      </c>
      <c r="H21" s="18">
        <f t="shared" si="3"/>
        <v>1330774</v>
      </c>
    </row>
    <row r="22" spans="1:8" s="17" customFormat="1" x14ac:dyDescent="0.25">
      <c r="A22" s="7" t="s">
        <v>22</v>
      </c>
      <c r="B22" s="18">
        <f t="shared" si="2"/>
        <v>1330774</v>
      </c>
      <c r="C22" s="18">
        <v>96696</v>
      </c>
      <c r="D22" s="18">
        <v>10773</v>
      </c>
      <c r="E22" s="18">
        <v>1223305</v>
      </c>
      <c r="F22" s="18">
        <v>126403</v>
      </c>
      <c r="G22" s="18">
        <v>19387</v>
      </c>
      <c r="H22" s="18">
        <f t="shared" si="3"/>
        <v>1369095</v>
      </c>
    </row>
    <row r="23" spans="1:8" s="17" customFormat="1" x14ac:dyDescent="0.25">
      <c r="A23" s="7" t="s">
        <v>23</v>
      </c>
      <c r="B23" s="18">
        <f t="shared" ref="B23:B28" si="4">+E23+C23+D23</f>
        <v>1369095</v>
      </c>
      <c r="C23" s="18">
        <v>93124</v>
      </c>
      <c r="D23" s="18">
        <v>11742</v>
      </c>
      <c r="E23" s="18">
        <v>1264229</v>
      </c>
      <c r="F23" s="18">
        <v>137001</v>
      </c>
      <c r="G23" s="18">
        <v>19362</v>
      </c>
      <c r="H23" s="18">
        <f t="shared" ref="H23:H28" si="5">+E23+F23+G23</f>
        <v>1420592</v>
      </c>
    </row>
    <row r="24" spans="1:8" s="17" customFormat="1" x14ac:dyDescent="0.25">
      <c r="A24" s="7" t="s">
        <v>24</v>
      </c>
      <c r="B24" s="18">
        <f t="shared" si="4"/>
        <v>1420592</v>
      </c>
      <c r="C24" s="20">
        <v>98854</v>
      </c>
      <c r="D24" s="20">
        <v>15978</v>
      </c>
      <c r="E24" s="20">
        <v>1305760</v>
      </c>
      <c r="F24" s="24">
        <v>126293</v>
      </c>
      <c r="G24" s="20">
        <v>20429</v>
      </c>
      <c r="H24" s="18">
        <f t="shared" si="5"/>
        <v>1452482</v>
      </c>
    </row>
    <row r="25" spans="1:8" s="17" customFormat="1" x14ac:dyDescent="0.25">
      <c r="A25" s="7" t="s">
        <v>25</v>
      </c>
      <c r="B25" s="18">
        <f t="shared" si="4"/>
        <v>1452482</v>
      </c>
      <c r="C25" s="20">
        <v>121662</v>
      </c>
      <c r="D25" s="20">
        <v>25605</v>
      </c>
      <c r="E25" s="20">
        <v>1305215</v>
      </c>
      <c r="F25" s="24">
        <v>80473</v>
      </c>
      <c r="G25" s="20">
        <v>28219</v>
      </c>
      <c r="H25" s="18">
        <f t="shared" si="5"/>
        <v>1413907</v>
      </c>
    </row>
    <row r="26" spans="1:8" s="17" customFormat="1" x14ac:dyDescent="0.25">
      <c r="A26" s="7" t="s">
        <v>26</v>
      </c>
      <c r="B26" s="18">
        <f t="shared" si="4"/>
        <v>1413910</v>
      </c>
      <c r="C26" s="20">
        <v>96845</v>
      </c>
      <c r="D26" s="20">
        <v>18691</v>
      </c>
      <c r="E26" s="20">
        <v>1298374</v>
      </c>
      <c r="F26" s="24">
        <v>130385</v>
      </c>
      <c r="G26" s="20">
        <v>18609</v>
      </c>
      <c r="H26" s="18">
        <f t="shared" si="5"/>
        <v>1447368</v>
      </c>
    </row>
    <row r="27" spans="1:8" s="17" customFormat="1" x14ac:dyDescent="0.25">
      <c r="A27" s="7" t="s">
        <v>28</v>
      </c>
      <c r="B27" s="18">
        <f t="shared" si="4"/>
        <v>1447368</v>
      </c>
      <c r="C27" s="20">
        <v>83762</v>
      </c>
      <c r="D27" s="20">
        <v>13522</v>
      </c>
      <c r="E27" s="20">
        <v>1350084</v>
      </c>
      <c r="F27" s="24">
        <v>155668</v>
      </c>
      <c r="G27" s="20">
        <v>19216</v>
      </c>
      <c r="H27" s="18">
        <f t="shared" si="5"/>
        <v>1524968</v>
      </c>
    </row>
    <row r="28" spans="1:8" s="17" customFormat="1" x14ac:dyDescent="0.25">
      <c r="A28" s="7" t="s">
        <v>29</v>
      </c>
      <c r="B28" s="18">
        <f t="shared" si="4"/>
        <v>1524968</v>
      </c>
      <c r="C28" s="20">
        <v>94176</v>
      </c>
      <c r="D28" s="20">
        <v>23386</v>
      </c>
      <c r="E28" s="20">
        <v>1407406</v>
      </c>
      <c r="F28" s="25">
        <v>147951</v>
      </c>
      <c r="G28" s="20">
        <v>26916</v>
      </c>
      <c r="H28" s="18">
        <f t="shared" si="5"/>
        <v>1582273</v>
      </c>
    </row>
    <row r="29" spans="1:8" x14ac:dyDescent="0.25">
      <c r="A29" s="3"/>
      <c r="B29" s="3"/>
      <c r="C29" s="3"/>
      <c r="D29" s="3"/>
      <c r="E29" s="3"/>
      <c r="F29" s="3"/>
      <c r="G29" s="3"/>
      <c r="H29" s="3"/>
    </row>
    <row r="31" spans="1:8" x14ac:dyDescent="0.25">
      <c r="A31" s="2" t="s">
        <v>27</v>
      </c>
    </row>
    <row r="32" spans="1:8" x14ac:dyDescent="0.25">
      <c r="A32" s="2"/>
    </row>
    <row r="35" spans="9:9" x14ac:dyDescent="0.25">
      <c r="I35" s="20"/>
    </row>
    <row r="37" spans="9:9" x14ac:dyDescent="0.25">
      <c r="I37" s="20"/>
    </row>
  </sheetData>
  <phoneticPr fontId="1" type="noConversion"/>
  <pageMargins left="0.75" right="0.75" top="1" bottom="1" header="0" footer="0"/>
  <pageSetup paperSize="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"/>
  <sheetViews>
    <sheetView workbookViewId="0">
      <selection activeCell="F29" sqref="F29"/>
    </sheetView>
  </sheetViews>
  <sheetFormatPr baseColWidth="10" defaultColWidth="11.44140625" defaultRowHeight="13.2" x14ac:dyDescent="0.25"/>
  <cols>
    <col min="1" max="1" width="14.88671875" style="1" customWidth="1"/>
    <col min="2" max="8" width="11.44140625" style="1"/>
    <col min="9" max="9" width="12" style="1" bestFit="1" customWidth="1"/>
    <col min="10" max="11" width="11.44140625" style="1"/>
    <col min="12" max="12" width="12" style="1" bestFit="1" customWidth="1"/>
    <col min="13" max="13" width="11.5546875" style="1" bestFit="1" customWidth="1"/>
    <col min="14" max="16384" width="11.44140625" style="1"/>
  </cols>
  <sheetData>
    <row r="1" spans="1:9" ht="12.75" customHeight="1" x14ac:dyDescent="0.25"/>
    <row r="2" spans="1:9" ht="12.75" customHeight="1" x14ac:dyDescent="0.25"/>
    <row r="3" spans="1:9" ht="12.75" customHeight="1" x14ac:dyDescent="0.25"/>
    <row r="4" spans="1:9" ht="12.75" customHeight="1" x14ac:dyDescent="0.25"/>
    <row r="5" spans="1:9" s="5" customFormat="1" ht="15.75" customHeight="1" x14ac:dyDescent="0.3">
      <c r="A5" s="4" t="s">
        <v>33</v>
      </c>
    </row>
    <row r="6" spans="1:9" ht="12.75" customHeight="1" x14ac:dyDescent="0.25">
      <c r="I6" s="21"/>
    </row>
    <row r="7" spans="1:9" ht="12.75" customHeight="1" x14ac:dyDescent="0.25">
      <c r="A7" s="19" t="s">
        <v>16</v>
      </c>
    </row>
    <row r="8" spans="1:9" s="10" customFormat="1" ht="26.4" x14ac:dyDescent="0.25">
      <c r="A8" s="8"/>
      <c r="B8" s="13" t="s">
        <v>1</v>
      </c>
      <c r="C8" s="15"/>
      <c r="D8" s="8" t="s">
        <v>5</v>
      </c>
      <c r="E8" s="13" t="s">
        <v>0</v>
      </c>
      <c r="F8" s="15"/>
      <c r="G8" s="9" t="s">
        <v>15</v>
      </c>
    </row>
    <row r="9" spans="1:9" s="10" customFormat="1" x14ac:dyDescent="0.25">
      <c r="A9" s="12"/>
      <c r="B9" s="16" t="s">
        <v>3</v>
      </c>
      <c r="C9" s="11" t="s">
        <v>4</v>
      </c>
      <c r="D9" s="12"/>
      <c r="E9" s="12" t="s">
        <v>6</v>
      </c>
      <c r="F9" s="12" t="s">
        <v>4</v>
      </c>
      <c r="G9" s="14" t="s">
        <v>2</v>
      </c>
    </row>
    <row r="10" spans="1:9" s="17" customFormat="1" x14ac:dyDescent="0.25">
      <c r="A10" s="7"/>
      <c r="B10" s="7"/>
      <c r="C10" s="7"/>
      <c r="D10" s="7"/>
      <c r="E10" s="7"/>
      <c r="F10" s="7"/>
      <c r="G10" s="7"/>
    </row>
    <row r="11" spans="1:9" s="17" customFormat="1" x14ac:dyDescent="0.25">
      <c r="A11" s="7">
        <v>2005</v>
      </c>
      <c r="B11" s="18">
        <v>12515</v>
      </c>
      <c r="C11" s="18">
        <v>22234</v>
      </c>
      <c r="D11" s="18">
        <v>26413</v>
      </c>
      <c r="E11" s="18">
        <v>7078</v>
      </c>
      <c r="F11" s="18">
        <v>26372</v>
      </c>
      <c r="G11" s="18">
        <f>+((D11*Hoja1!E10)+(Hoja3!E11*Hoja1!F10)+(Hoja3!F11*Hoja1!G10))/(Hoja1!E10+Hoja1!F10+Hoja1!G10)</f>
        <v>24293.785425121354</v>
      </c>
    </row>
    <row r="12" spans="1:9" s="17" customFormat="1" x14ac:dyDescent="0.25">
      <c r="A12" s="7">
        <v>2006</v>
      </c>
      <c r="B12" s="18">
        <v>12925</v>
      </c>
      <c r="C12" s="18">
        <v>22854</v>
      </c>
      <c r="D12" s="18">
        <v>27513</v>
      </c>
      <c r="E12" s="18">
        <v>8006</v>
      </c>
      <c r="F12" s="18">
        <v>26619</v>
      </c>
      <c r="G12" s="18">
        <f>+((D12*Hoja1!E11)+(Hoja3!E12*Hoja1!F11)+(Hoja3!F12*Hoja1!G11))/(Hoja1!E11+Hoja1!F11+Hoja1!G11)</f>
        <v>25842.037813359759</v>
      </c>
    </row>
    <row r="13" spans="1:9" s="17" customFormat="1" x14ac:dyDescent="0.25">
      <c r="A13" s="7">
        <v>2007</v>
      </c>
      <c r="B13" s="18">
        <v>13656</v>
      </c>
      <c r="C13" s="18">
        <v>23138</v>
      </c>
      <c r="D13" s="18">
        <v>28931</v>
      </c>
      <c r="E13" s="18">
        <v>8592</v>
      </c>
      <c r="F13" s="18">
        <v>26039</v>
      </c>
      <c r="G13" s="18">
        <f>+((D13*Hoja1!E12)+(Hoja3!E13*Hoja1!F12)+(Hoja3!F13*Hoja1!G12))/(Hoja1!E12+Hoja1!F12+Hoja1!G12)</f>
        <v>27289.631413014562</v>
      </c>
    </row>
    <row r="14" spans="1:9" s="17" customFormat="1" x14ac:dyDescent="0.25">
      <c r="A14" s="7">
        <v>2008</v>
      </c>
      <c r="B14" s="18">
        <v>13142</v>
      </c>
      <c r="C14" s="18">
        <v>22330</v>
      </c>
      <c r="D14" s="18">
        <v>30059</v>
      </c>
      <c r="E14" s="18">
        <v>10443</v>
      </c>
      <c r="F14" s="18">
        <v>26284</v>
      </c>
      <c r="G14" s="18">
        <f>+((D14*Hoja1!E13)+(Hoja3!E14*Hoja1!F13)+(Hoja3!F14*Hoja1!G13))/(Hoja1!E13+Hoja1!F13+Hoja1!G13)</f>
        <v>28684.532734014407</v>
      </c>
    </row>
    <row r="15" spans="1:9" s="17" customFormat="1" x14ac:dyDescent="0.25">
      <c r="A15" s="7">
        <v>2009</v>
      </c>
      <c r="B15" s="18">
        <v>13084</v>
      </c>
      <c r="C15" s="18">
        <v>22193</v>
      </c>
      <c r="D15" s="18">
        <v>30031</v>
      </c>
      <c r="E15" s="18">
        <v>9744</v>
      </c>
      <c r="F15" s="18">
        <v>25042</v>
      </c>
      <c r="G15" s="18">
        <f>+((D15*Hoja1!E14)+(Hoja3!E15*Hoja1!F14)+(Hoja3!F15*Hoja1!G14))/(Hoja1!E14+Hoja1!F14+Hoja1!G14)</f>
        <v>28734.902727270997</v>
      </c>
    </row>
    <row r="16" spans="1:9" s="17" customFormat="1" x14ac:dyDescent="0.25">
      <c r="A16" s="7">
        <v>2010</v>
      </c>
      <c r="B16" s="18">
        <v>13302</v>
      </c>
      <c r="C16" s="18">
        <v>24208</v>
      </c>
      <c r="D16" s="18">
        <v>30524</v>
      </c>
      <c r="E16" s="18">
        <v>8453</v>
      </c>
      <c r="F16" s="18">
        <v>25781</v>
      </c>
      <c r="G16" s="18">
        <f>+((D16*Hoja1!E15)+(Hoja3!E16*Hoja1!F15)+(Hoja3!F16*Hoja1!G15))/(Hoja1!E15+Hoja1!F15+Hoja1!G15)</f>
        <v>28936.09966726261</v>
      </c>
    </row>
    <row r="17" spans="1:12" s="17" customFormat="1" x14ac:dyDescent="0.25">
      <c r="A17" s="7">
        <v>2011</v>
      </c>
      <c r="B17" s="18">
        <v>12931</v>
      </c>
      <c r="C17" s="18">
        <v>24376</v>
      </c>
      <c r="D17" s="18">
        <v>30786</v>
      </c>
      <c r="E17" s="18">
        <v>9074</v>
      </c>
      <c r="F17" s="18">
        <v>27336</v>
      </c>
      <c r="G17" s="18">
        <f>+((D17*Hoja1!E16)+(Hoja3!E17*Hoja1!F16)+(Hoja3!F17*Hoja1!G16))/(Hoja1!E16+Hoja1!F16+Hoja1!G16)</f>
        <v>29115.373474137057</v>
      </c>
      <c r="L17" s="23"/>
    </row>
    <row r="18" spans="1:12" s="17" customFormat="1" x14ac:dyDescent="0.25">
      <c r="A18" s="7">
        <v>2012</v>
      </c>
      <c r="B18" s="18">
        <v>12726</v>
      </c>
      <c r="C18" s="18">
        <v>23199</v>
      </c>
      <c r="D18" s="18">
        <v>30153</v>
      </c>
      <c r="E18" s="18">
        <v>9457</v>
      </c>
      <c r="F18" s="18">
        <v>28106</v>
      </c>
      <c r="G18" s="18">
        <f>+((D18*Hoja1!E17)+(Hoja3!E18*Hoja1!F17)+(Hoja3!F18*Hoja1!G17))/(Hoja1!E17+Hoja1!F17+Hoja1!G17)</f>
        <v>28764.633541880739</v>
      </c>
      <c r="L18" s="23"/>
    </row>
    <row r="19" spans="1:12" s="17" customFormat="1" x14ac:dyDescent="0.25">
      <c r="A19" s="7">
        <v>2013</v>
      </c>
      <c r="B19" s="18">
        <v>13777</v>
      </c>
      <c r="C19" s="18">
        <v>23694</v>
      </c>
      <c r="D19" s="18">
        <v>30464</v>
      </c>
      <c r="E19" s="18">
        <v>8520</v>
      </c>
      <c r="F19" s="18">
        <v>28897</v>
      </c>
      <c r="G19" s="18">
        <f>+((D19*Hoja1!E18)+(Hoja3!E19*Hoja1!F18)+(Hoja3!F19*Hoja1!G18))/(Hoja1!E18+Hoja1!F18+Hoja1!G18)</f>
        <v>28773.108472230539</v>
      </c>
      <c r="L19" s="23"/>
    </row>
    <row r="20" spans="1:12" s="17" customFormat="1" x14ac:dyDescent="0.25">
      <c r="A20" s="7">
        <v>2014</v>
      </c>
      <c r="B20" s="18">
        <v>13963</v>
      </c>
      <c r="C20" s="18">
        <v>24088</v>
      </c>
      <c r="D20" s="18">
        <v>30850</v>
      </c>
      <c r="E20" s="18">
        <v>7347</v>
      </c>
      <c r="F20" s="18">
        <v>27521</v>
      </c>
      <c r="G20" s="18">
        <f>+((D20*Hoja1!E19)+(Hoja3!E20*Hoja1!F19)+(Hoja3!F20*Hoja1!G19))/(Hoja1!E19+Hoja1!F19+Hoja1!G19)</f>
        <v>28817.125606285412</v>
      </c>
      <c r="L20" s="23"/>
    </row>
    <row r="21" spans="1:12" s="17" customFormat="1" x14ac:dyDescent="0.25">
      <c r="A21" s="7">
        <v>2015</v>
      </c>
      <c r="B21" s="18">
        <v>15650</v>
      </c>
      <c r="C21" s="18">
        <v>25169</v>
      </c>
      <c r="D21" s="18">
        <v>31265</v>
      </c>
      <c r="E21" s="18">
        <v>7771</v>
      </c>
      <c r="F21" s="18">
        <v>27802</v>
      </c>
      <c r="G21" s="18">
        <f>+((D21*Hoja1!E20)+(Hoja3!E21*Hoja1!F20)+(Hoja3!F21*Hoja1!G20))/(Hoja1!E20+Hoja1!F20+Hoja1!G20)</f>
        <v>28981.482269857072</v>
      </c>
      <c r="L21" s="23"/>
    </row>
    <row r="22" spans="1:12" s="17" customFormat="1" x14ac:dyDescent="0.25">
      <c r="A22" s="7">
        <v>2016</v>
      </c>
      <c r="B22" s="18">
        <v>15542</v>
      </c>
      <c r="C22" s="18">
        <v>26113</v>
      </c>
      <c r="D22" s="18">
        <v>31195</v>
      </c>
      <c r="E22" s="18">
        <v>9454</v>
      </c>
      <c r="F22" s="18">
        <v>29280</v>
      </c>
      <c r="G22" s="18">
        <f>+((D22*Hoja1!E21)+(Hoja3!E22*Hoja1!F21)+(Hoja3!F22*Hoja1!G21))/(Hoja1!E21+Hoja1!F21+Hoja1!G21)</f>
        <v>29254.12172489789</v>
      </c>
      <c r="L22" s="23"/>
    </row>
    <row r="23" spans="1:12" s="17" customFormat="1" x14ac:dyDescent="0.25">
      <c r="A23" s="7">
        <v>2017</v>
      </c>
      <c r="B23" s="18">
        <v>14826</v>
      </c>
      <c r="C23" s="18">
        <v>25945</v>
      </c>
      <c r="D23" s="18">
        <v>31478</v>
      </c>
      <c r="E23" s="18">
        <v>8455</v>
      </c>
      <c r="F23" s="18">
        <v>29900</v>
      </c>
      <c r="G23" s="18">
        <f>+((D23*Hoja1!E22)+(Hoja3!E23*Hoja1!F22)+(Hoja3!F23*Hoja1!G22))/(Hoja1!E22+Hoja1!F22+Hoja1!G22)</f>
        <v>29430.36620925675</v>
      </c>
      <c r="L23" s="23"/>
    </row>
    <row r="24" spans="1:12" s="17" customFormat="1" x14ac:dyDescent="0.25">
      <c r="A24" s="7">
        <v>2018</v>
      </c>
      <c r="B24" s="18">
        <v>14252</v>
      </c>
      <c r="C24" s="18">
        <v>26111</v>
      </c>
      <c r="D24" s="18">
        <v>32289</v>
      </c>
      <c r="E24" s="18">
        <v>9308</v>
      </c>
      <c r="F24" s="18">
        <v>28953</v>
      </c>
      <c r="G24" s="18">
        <f>+((D24*Hoja1!E23)+(Hoja3!E24*Hoja1!F23)+(Hoja3!F24*Hoja1!G23))/(Hoja1!E23+Hoja1!F23+Hoja1!G23)</f>
        <v>30202.133320308083</v>
      </c>
      <c r="L24" s="23"/>
    </row>
    <row r="25" spans="1:12" s="17" customFormat="1" x14ac:dyDescent="0.25">
      <c r="A25" s="7">
        <v>2019</v>
      </c>
      <c r="B25" s="20">
        <v>15627</v>
      </c>
      <c r="C25" s="20">
        <v>25159</v>
      </c>
      <c r="D25" s="20">
        <v>33060</v>
      </c>
      <c r="E25" s="24">
        <v>10171</v>
      </c>
      <c r="F25" s="20">
        <v>30298</v>
      </c>
      <c r="G25" s="18">
        <f>+((D25*Hoja1!E24)+(Hoja3!E25*Hoja1!F24)+(Hoja3!F25*Hoja1!G24))/(Hoja1!E24+Hoja1!F24+Hoja1!G24)</f>
        <v>31172.070340469323</v>
      </c>
      <c r="L25" s="23"/>
    </row>
    <row r="26" spans="1:12" s="17" customFormat="1" x14ac:dyDescent="0.25">
      <c r="A26" s="7">
        <v>2020</v>
      </c>
      <c r="B26" s="20">
        <v>13721</v>
      </c>
      <c r="C26" s="20">
        <v>27462</v>
      </c>
      <c r="D26" s="20">
        <v>32399</v>
      </c>
      <c r="E26" s="24">
        <v>10378</v>
      </c>
      <c r="F26" s="20">
        <v>28298</v>
      </c>
      <c r="G26" s="18">
        <f>+((D26*Hoja1!E25)+(Hoja3!E26*Hoja1!F25)+(Hoja3!F26*Hoja1!G25))/(Hoja1!E25+Hoja1!F25+Hoja1!G25)</f>
        <v>31073.331191156245</v>
      </c>
      <c r="L26" s="23"/>
    </row>
    <row r="27" spans="1:12" s="17" customFormat="1" x14ac:dyDescent="0.25">
      <c r="A27" s="7">
        <v>2021</v>
      </c>
      <c r="B27" s="20">
        <v>15063</v>
      </c>
      <c r="C27" s="20">
        <v>29451</v>
      </c>
      <c r="D27" s="20">
        <v>34459</v>
      </c>
      <c r="E27" s="24">
        <v>9189</v>
      </c>
      <c r="F27" s="20">
        <v>31410</v>
      </c>
      <c r="G27" s="18">
        <f>+((D27*Hoja1!E26)+(Hoja3!E27*Hoja1!F26)+(Hoja3!F27*Hoja1!G26))/(Hoja1!E26+Hoja1!F26+Hoja1!G26)</f>
        <v>32311.148255481025</v>
      </c>
      <c r="L27" s="23"/>
    </row>
    <row r="28" spans="1:12" s="17" customFormat="1" x14ac:dyDescent="0.25">
      <c r="A28" s="7">
        <v>2022</v>
      </c>
      <c r="B28" s="20">
        <v>16672</v>
      </c>
      <c r="C28" s="20">
        <v>29326</v>
      </c>
      <c r="D28" s="20">
        <v>36422</v>
      </c>
      <c r="E28" s="24">
        <v>10171</v>
      </c>
      <c r="F28" s="20">
        <v>33707</v>
      </c>
      <c r="G28" s="18">
        <f>+((D28*Hoja1!E27)+(Hoja3!E28*Hoja1!F27)+(Hoja3!F28*Hoja1!G27))/(Hoja1!E27+Hoja1!F27+Hoja1!G27)</f>
        <v>34005.848836494879</v>
      </c>
      <c r="L28" s="23"/>
    </row>
    <row r="29" spans="1:12" s="17" customFormat="1" x14ac:dyDescent="0.25">
      <c r="A29" s="7">
        <v>2023</v>
      </c>
      <c r="B29" s="20">
        <v>16012</v>
      </c>
      <c r="C29" s="20">
        <v>31143</v>
      </c>
      <c r="D29" s="20">
        <v>37847</v>
      </c>
      <c r="E29" s="25">
        <v>10604</v>
      </c>
      <c r="F29" s="20">
        <v>33381</v>
      </c>
      <c r="G29" s="18">
        <f>+((D29*Hoja1!E28)+(Hoja3!E29*Hoja1!F28)+(Hoja3!F29*Hoja1!G28))/(Hoja1!E28+Hoja1!F28+Hoja1!G28)</f>
        <v>35382.160880827178</v>
      </c>
      <c r="L29" s="23"/>
    </row>
    <row r="30" spans="1:12" x14ac:dyDescent="0.25">
      <c r="A30" s="3"/>
      <c r="B30" s="3"/>
      <c r="C30" s="3"/>
      <c r="D30" s="3"/>
      <c r="E30" s="3"/>
      <c r="F30" s="3"/>
      <c r="G30" s="3"/>
    </row>
    <row r="32" spans="1:12" x14ac:dyDescent="0.25">
      <c r="A32" s="2" t="s">
        <v>27</v>
      </c>
    </row>
    <row r="33" spans="1:1" x14ac:dyDescent="0.25">
      <c r="A33" s="2"/>
    </row>
  </sheetData>
  <phoneticPr fontId="1" type="noConversion"/>
  <pageMargins left="0.75" right="0.75" top="1" bottom="1" header="0" footer="0"/>
  <pageSetup paperSize="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workbookViewId="0">
      <selection activeCell="F29" sqref="F29"/>
    </sheetView>
  </sheetViews>
  <sheetFormatPr baseColWidth="10" defaultColWidth="11.44140625" defaultRowHeight="13.2" x14ac:dyDescent="0.25"/>
  <cols>
    <col min="1" max="1" width="14.88671875" style="1" customWidth="1"/>
    <col min="2" max="16384" width="11.44140625" style="1"/>
  </cols>
  <sheetData>
    <row r="1" spans="1:9" ht="12.75" customHeight="1" x14ac:dyDescent="0.25"/>
    <row r="2" spans="1:9" ht="12.75" customHeight="1" x14ac:dyDescent="0.25"/>
    <row r="3" spans="1:9" ht="12.75" customHeight="1" x14ac:dyDescent="0.25"/>
    <row r="4" spans="1:9" ht="12.75" customHeight="1" x14ac:dyDescent="0.25"/>
    <row r="5" spans="1:9" s="5" customFormat="1" ht="15.75" customHeight="1" x14ac:dyDescent="0.3">
      <c r="A5" s="4" t="s">
        <v>32</v>
      </c>
    </row>
    <row r="6" spans="1:9" ht="12.75" customHeight="1" x14ac:dyDescent="0.25">
      <c r="A6" s="6"/>
      <c r="I6" s="21"/>
    </row>
    <row r="7" spans="1:9" ht="12.75" customHeight="1" x14ac:dyDescent="0.25">
      <c r="A7" s="19" t="s">
        <v>16</v>
      </c>
    </row>
    <row r="8" spans="1:9" s="10" customFormat="1" ht="26.4" x14ac:dyDescent="0.25">
      <c r="A8" s="8"/>
      <c r="B8" s="13" t="s">
        <v>1</v>
      </c>
      <c r="C8" s="15"/>
      <c r="D8" s="8" t="s">
        <v>5</v>
      </c>
      <c r="E8" s="13" t="s">
        <v>0</v>
      </c>
      <c r="F8" s="15"/>
      <c r="G8" s="9" t="s">
        <v>15</v>
      </c>
    </row>
    <row r="9" spans="1:9" s="10" customFormat="1" x14ac:dyDescent="0.25">
      <c r="A9" s="12"/>
      <c r="B9" s="16" t="s">
        <v>3</v>
      </c>
      <c r="C9" s="11" t="s">
        <v>4</v>
      </c>
      <c r="D9" s="12"/>
      <c r="E9" s="12" t="s">
        <v>6</v>
      </c>
      <c r="F9" s="12" t="s">
        <v>4</v>
      </c>
      <c r="G9" s="14" t="s">
        <v>2</v>
      </c>
    </row>
    <row r="10" spans="1:9" s="17" customFormat="1" x14ac:dyDescent="0.25">
      <c r="A10" s="7"/>
      <c r="B10" s="7"/>
      <c r="C10" s="7"/>
      <c r="D10" s="7"/>
      <c r="E10" s="7"/>
      <c r="F10" s="7"/>
      <c r="G10" s="7"/>
    </row>
    <row r="11" spans="1:9" s="17" customFormat="1" x14ac:dyDescent="0.25">
      <c r="A11" s="7">
        <v>2005</v>
      </c>
      <c r="B11" s="18">
        <v>6788</v>
      </c>
      <c r="C11" s="18">
        <v>15204</v>
      </c>
      <c r="D11" s="18">
        <v>18582</v>
      </c>
      <c r="E11" s="18">
        <v>4909</v>
      </c>
      <c r="F11" s="18">
        <v>18143</v>
      </c>
      <c r="G11" s="18">
        <f>+((D11*Hoja2!E10)+(Hoja4!E11*Hoja2!F10)+(Hoja4!F11*Hoja2!G10))/(Hoja2!E10+Hoja2!F10+Hoja2!G10)</f>
        <v>16920.628113381299</v>
      </c>
    </row>
    <row r="12" spans="1:9" s="17" customFormat="1" x14ac:dyDescent="0.25">
      <c r="A12" s="7">
        <v>2006</v>
      </c>
      <c r="B12" s="18">
        <v>6962</v>
      </c>
      <c r="C12" s="18">
        <v>15742</v>
      </c>
      <c r="D12" s="18">
        <v>19225</v>
      </c>
      <c r="E12" s="18">
        <v>5247</v>
      </c>
      <c r="F12" s="18">
        <v>19308</v>
      </c>
      <c r="G12" s="18">
        <f>+((D12*Hoja2!E11)+(Hoja4!E12*Hoja2!F11)+(Hoja4!F12*Hoja2!G11))/(Hoja2!E11+Hoja2!F11+Hoja2!G11)</f>
        <v>17601.496214400609</v>
      </c>
    </row>
    <row r="13" spans="1:9" s="17" customFormat="1" x14ac:dyDescent="0.25">
      <c r="A13" s="7">
        <v>2007</v>
      </c>
      <c r="B13" s="18">
        <v>7337</v>
      </c>
      <c r="C13" s="18">
        <v>16622</v>
      </c>
      <c r="D13" s="18">
        <v>20302</v>
      </c>
      <c r="E13" s="18">
        <v>5768</v>
      </c>
      <c r="F13" s="18">
        <v>19175</v>
      </c>
      <c r="G13" s="18">
        <f>+((D13*Hoja2!E12)+(Hoja4!E13*Hoja2!F12)+(Hoja4!F13*Hoja2!G12))/(Hoja2!E12+Hoja2!F12+Hoja2!G12)</f>
        <v>18728.078203287783</v>
      </c>
    </row>
    <row r="14" spans="1:9" s="17" customFormat="1" x14ac:dyDescent="0.25">
      <c r="A14" s="7">
        <v>2008</v>
      </c>
      <c r="B14" s="18">
        <v>7446</v>
      </c>
      <c r="C14" s="18">
        <v>16046</v>
      </c>
      <c r="D14" s="18">
        <v>21337</v>
      </c>
      <c r="E14" s="18">
        <v>6834</v>
      </c>
      <c r="F14" s="18">
        <v>20180</v>
      </c>
      <c r="G14" s="18">
        <f>+((D14*Hoja2!E13)+(Hoja4!E14*Hoja2!F13)+(Hoja4!F14*Hoja2!G13))/(Hoja2!E13+Hoja2!F13+Hoja2!G13)</f>
        <v>20093.380011158046</v>
      </c>
    </row>
    <row r="15" spans="1:9" s="17" customFormat="1" x14ac:dyDescent="0.25">
      <c r="A15" s="7">
        <v>2009</v>
      </c>
      <c r="B15" s="18">
        <v>8159</v>
      </c>
      <c r="C15" s="18">
        <v>17066</v>
      </c>
      <c r="D15" s="18">
        <v>21761</v>
      </c>
      <c r="E15" s="18">
        <v>6576</v>
      </c>
      <c r="F15" s="18">
        <v>20048</v>
      </c>
      <c r="G15" s="18">
        <f>+((D15*Hoja2!E14)+(Hoja4!E15*Hoja2!F14)+(Hoja4!F15*Hoja2!G14))/(Hoja2!E14+Hoja2!F14+Hoja2!G14)</f>
        <v>20696.548686724669</v>
      </c>
    </row>
    <row r="16" spans="1:9" s="17" customFormat="1" x14ac:dyDescent="0.25">
      <c r="A16" s="7">
        <v>2010</v>
      </c>
      <c r="B16" s="18">
        <v>8521</v>
      </c>
      <c r="C16" s="18">
        <v>17969</v>
      </c>
      <c r="D16" s="18">
        <v>22149</v>
      </c>
      <c r="E16" s="18">
        <v>5967</v>
      </c>
      <c r="F16" s="18">
        <v>20119</v>
      </c>
      <c r="G16" s="18">
        <f>+((D16*Hoja2!E15)+(Hoja4!E16*Hoja2!F15)+(Hoja4!F16*Hoja2!G15))/(Hoja2!E15+Hoja2!F15+Hoja2!G15)</f>
        <v>20907.165128772653</v>
      </c>
    </row>
    <row r="17" spans="1:7" s="17" customFormat="1" x14ac:dyDescent="0.25">
      <c r="A17" s="7">
        <v>2011</v>
      </c>
      <c r="B17" s="18">
        <v>8454</v>
      </c>
      <c r="C17" s="18">
        <v>18200</v>
      </c>
      <c r="D17" s="18">
        <v>22464</v>
      </c>
      <c r="E17" s="18">
        <v>6344</v>
      </c>
      <c r="F17" s="18">
        <v>20508</v>
      </c>
      <c r="G17" s="18">
        <f>+((D17*Hoja2!E16)+(Hoja4!E17*Hoja2!F16)+(Hoja4!F17*Hoja2!G16))/(Hoja2!E16+Hoja2!F16+Hoja2!G16)</f>
        <v>21138.793232356031</v>
      </c>
    </row>
    <row r="18" spans="1:7" s="17" customFormat="1" x14ac:dyDescent="0.25">
      <c r="A18" s="7">
        <v>2012</v>
      </c>
      <c r="B18" s="18">
        <v>8837</v>
      </c>
      <c r="C18" s="18">
        <v>17343</v>
      </c>
      <c r="D18" s="18">
        <v>22031</v>
      </c>
      <c r="E18" s="18">
        <v>6120</v>
      </c>
      <c r="F18" s="18">
        <v>20210</v>
      </c>
      <c r="G18" s="18">
        <f>+((D18*Hoja2!E17)+(Hoja4!E18*Hoja2!F17)+(Hoja4!F18*Hoja2!G17))/(Hoja2!E17+Hoja2!F17+Hoja2!G17)</f>
        <v>20892.1259660703</v>
      </c>
    </row>
    <row r="19" spans="1:7" s="17" customFormat="1" x14ac:dyDescent="0.25">
      <c r="A19" s="7">
        <v>2013</v>
      </c>
      <c r="B19" s="18">
        <v>9021</v>
      </c>
      <c r="C19" s="18">
        <v>17463</v>
      </c>
      <c r="D19" s="18">
        <v>22487</v>
      </c>
      <c r="E19" s="18">
        <v>6040</v>
      </c>
      <c r="F19" s="18">
        <v>20562</v>
      </c>
      <c r="G19" s="18">
        <f>+((D19*Hoja2!E18)+(Hoja4!E19*Hoja2!F18)+(Hoja4!F19*Hoja2!G18))/(Hoja2!E18+Hoja2!F18+Hoja2!G18)</f>
        <v>21213.823336477795</v>
      </c>
    </row>
    <row r="20" spans="1:7" s="17" customFormat="1" x14ac:dyDescent="0.25">
      <c r="A20" s="7">
        <v>2014</v>
      </c>
      <c r="B20" s="18">
        <v>8899</v>
      </c>
      <c r="C20" s="18">
        <v>18134</v>
      </c>
      <c r="D20" s="18">
        <v>22793</v>
      </c>
      <c r="E20" s="18">
        <v>5064</v>
      </c>
      <c r="F20" s="18">
        <v>20475</v>
      </c>
      <c r="G20" s="18">
        <f>+((D20*Hoja2!E19)+(Hoja4!E20*Hoja2!F19)+(Hoja4!F20*Hoja2!G19))/(Hoja2!E19+Hoja2!F19+Hoja2!G19)</f>
        <v>21281.895280681125</v>
      </c>
    </row>
    <row r="21" spans="1:7" s="17" customFormat="1" x14ac:dyDescent="0.25">
      <c r="A21" s="7">
        <v>2015</v>
      </c>
      <c r="B21" s="18">
        <v>8698</v>
      </c>
      <c r="C21" s="18">
        <v>18357</v>
      </c>
      <c r="D21" s="18">
        <v>23209</v>
      </c>
      <c r="E21" s="18">
        <v>5162</v>
      </c>
      <c r="F21" s="18">
        <v>20983</v>
      </c>
      <c r="G21" s="18">
        <f>+((D21*Hoja2!E20)+(Hoja4!E21*Hoja2!F20)+(Hoja4!F21*Hoja2!G20))/(Hoja2!E20+Hoja2!F20+Hoja2!G20)</f>
        <v>21427.473103895893</v>
      </c>
    </row>
    <row r="22" spans="1:7" s="17" customFormat="1" x14ac:dyDescent="0.25">
      <c r="A22" s="7">
        <v>2016</v>
      </c>
      <c r="B22" s="18">
        <v>8728</v>
      </c>
      <c r="C22" s="18">
        <v>18606</v>
      </c>
      <c r="D22" s="18">
        <v>23093</v>
      </c>
      <c r="E22" s="18">
        <v>5471</v>
      </c>
      <c r="F22" s="18">
        <v>21216</v>
      </c>
      <c r="G22" s="18">
        <f>+((D22*Hoja2!E21)+(Hoja4!E22*Hoja2!F21)+(Hoja4!F22*Hoja2!G21))/(Hoja2!E21+Hoja2!F21+Hoja2!G21)</f>
        <v>21475.724095902086</v>
      </c>
    </row>
    <row r="23" spans="1:7" s="17" customFormat="1" x14ac:dyDescent="0.25">
      <c r="A23" s="7">
        <v>2017</v>
      </c>
      <c r="B23" s="18">
        <v>8031</v>
      </c>
      <c r="C23" s="18">
        <v>18679</v>
      </c>
      <c r="D23" s="18">
        <v>23454</v>
      </c>
      <c r="E23" s="18">
        <v>5502</v>
      </c>
      <c r="F23" s="18">
        <v>21061</v>
      </c>
      <c r="G23" s="18">
        <f>+((D23*Hoja2!E22)+(Hoja4!E23*Hoja2!F22)+(Hoja4!F23*Hoja2!G22))/(Hoja2!E22+Hoja2!F22+Hoja2!G22)</f>
        <v>21762.67854531643</v>
      </c>
    </row>
    <row r="24" spans="1:7" s="17" customFormat="1" x14ac:dyDescent="0.25">
      <c r="A24" s="7">
        <v>2018</v>
      </c>
      <c r="B24" s="18">
        <v>7924</v>
      </c>
      <c r="C24" s="18">
        <v>19774</v>
      </c>
      <c r="D24" s="18">
        <v>24301</v>
      </c>
      <c r="E24" s="18">
        <v>5865</v>
      </c>
      <c r="F24" s="18">
        <v>21520</v>
      </c>
      <c r="G24" s="18">
        <f>+((D24*Hoja2!E23)+(Hoja4!E24*Hoja2!F23)+(Hoja4!F24*Hoja2!G23))/(Hoja2!E23+Hoja2!F23+Hoja2!G23)</f>
        <v>22485.140021906362</v>
      </c>
    </row>
    <row r="25" spans="1:7" s="17" customFormat="1" x14ac:dyDescent="0.25">
      <c r="A25" s="7">
        <v>2019</v>
      </c>
      <c r="B25" s="20">
        <v>9089</v>
      </c>
      <c r="C25" s="20">
        <v>18936</v>
      </c>
      <c r="D25" s="20">
        <v>25021</v>
      </c>
      <c r="E25" s="24">
        <v>6537</v>
      </c>
      <c r="F25" s="20">
        <v>22655</v>
      </c>
      <c r="G25" s="18">
        <f>+((D25*Hoja2!E24)+(Hoja4!E25*Hoja2!F24)+(Hoja4!F25*Hoja2!G24))/(Hoja2!E24+Hoja2!F24+Hoja2!G24)</f>
        <v>23380.542613264744</v>
      </c>
    </row>
    <row r="26" spans="1:7" s="17" customFormat="1" x14ac:dyDescent="0.25">
      <c r="A26" s="7">
        <v>2020</v>
      </c>
      <c r="B26" s="20">
        <v>8824</v>
      </c>
      <c r="C26" s="20">
        <v>19799</v>
      </c>
      <c r="D26" s="20">
        <v>24611</v>
      </c>
      <c r="E26" s="24">
        <v>6905</v>
      </c>
      <c r="F26" s="20">
        <v>21435</v>
      </c>
      <c r="G26" s="18">
        <f>+((D26*Hoja2!E25)+(Hoja4!E26*Hoja2!F25)+(Hoja4!F26*Hoja2!G25))/(Hoja2!E25+Hoja2!F25+Hoja2!G25)</f>
        <v>23539.8698040253</v>
      </c>
    </row>
    <row r="27" spans="1:7" s="17" customFormat="1" x14ac:dyDescent="0.25">
      <c r="A27" s="7">
        <v>2021</v>
      </c>
      <c r="B27" s="20">
        <v>9279</v>
      </c>
      <c r="C27" s="20">
        <v>22110</v>
      </c>
      <c r="D27" s="20">
        <v>26651</v>
      </c>
      <c r="E27" s="24">
        <v>6482</v>
      </c>
      <c r="F27" s="20">
        <v>24038</v>
      </c>
      <c r="G27" s="18">
        <f>+((D27*Hoja2!E26)+(Hoja4!E27*Hoja2!F26)+(Hoja4!F27*Hoja2!G26))/(Hoja2!E26+Hoja2!F26+Hoja2!G26)</f>
        <v>24800.495925016996</v>
      </c>
    </row>
    <row r="28" spans="1:7" s="17" customFormat="1" x14ac:dyDescent="0.25">
      <c r="A28" s="7">
        <v>2022</v>
      </c>
      <c r="B28" s="20">
        <v>11329</v>
      </c>
      <c r="C28" s="20">
        <v>22738</v>
      </c>
      <c r="D28" s="20">
        <v>28202</v>
      </c>
      <c r="E28" s="24">
        <v>7086</v>
      </c>
      <c r="F28" s="20">
        <v>26218</v>
      </c>
      <c r="G28" s="18">
        <f>+((D28*Hoja2!E27)+(Hoja4!E28*Hoja2!F27)+(Hoja4!F28*Hoja2!G27))/(Hoja2!E27+Hoja2!F27+Hoja2!G27)</f>
        <v>26021.488650253646</v>
      </c>
    </row>
    <row r="29" spans="1:7" s="17" customFormat="1" x14ac:dyDescent="0.25">
      <c r="A29" s="7">
        <v>2023</v>
      </c>
      <c r="B29" s="20">
        <v>10561</v>
      </c>
      <c r="C29" s="20">
        <v>24787</v>
      </c>
      <c r="D29" s="20">
        <v>29532</v>
      </c>
      <c r="E29" s="25">
        <v>7581</v>
      </c>
      <c r="F29" s="20">
        <v>26753</v>
      </c>
      <c r="G29" s="18">
        <f>+((D29*Hoja2!E28)+(Hoja4!E29*Hoja2!F28)+(Hoja4!F29*Hoja2!G28))/(Hoja2!E28+Hoja2!F28+Hoja2!G28)</f>
        <v>27432.190444379699</v>
      </c>
    </row>
    <row r="30" spans="1:7" x14ac:dyDescent="0.25">
      <c r="A30" s="3"/>
      <c r="B30" s="3"/>
      <c r="C30" s="3"/>
      <c r="D30" s="3"/>
      <c r="E30" s="3"/>
      <c r="F30" s="3"/>
      <c r="G30" s="3"/>
    </row>
    <row r="32" spans="1:7" x14ac:dyDescent="0.25">
      <c r="A32" s="2" t="s">
        <v>27</v>
      </c>
    </row>
    <row r="33" spans="1:1" x14ac:dyDescent="0.25">
      <c r="A33" s="2"/>
    </row>
  </sheetData>
  <phoneticPr fontId="1" type="noConversion"/>
  <pageMargins left="0.75" right="0.75" top="1" bottom="1" header="0" footer="0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Hoja2</vt:lpstr>
      <vt:lpstr>Hoja3</vt:lpstr>
      <vt:lpstr>Hoja4</vt:lpstr>
    </vt:vector>
  </TitlesOfParts>
  <Company>Comunidad de Madrid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Movilidad del mercado de trabajo en las fuentes tributarias. 2023</dc:title>
  <dc:creator>Dirección General de Economía. Comunidad de Madrid</dc:creator>
  <cp:keywords>movilidad, trabajo, empleo, salarios, fuentes tributarias, mercado de trabajo</cp:keywords>
  <cp:lastModifiedBy>Dirección General de Economía. Comunidad de Madrid</cp:lastModifiedBy>
  <cp:lastPrinted>2013-04-08T10:43:37Z</cp:lastPrinted>
  <dcterms:created xsi:type="dcterms:W3CDTF">2013-03-25T12:24:00Z</dcterms:created>
  <dcterms:modified xsi:type="dcterms:W3CDTF">2024-12-19T08:58:46Z</dcterms:modified>
</cp:coreProperties>
</file>