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/>
  <mc:AlternateContent xmlns:mc="http://schemas.openxmlformats.org/markup-compatibility/2006">
    <mc:Choice Requires="x15">
      <x15ac:absPath xmlns:x15ac="http://schemas.microsoft.com/office/spreadsheetml/2010/11/ac" url="G:\MNP\Publicacion\MNP_indicadores\2_DEFUNCIONES\4_ESPERANZA_VIDA_NUTS\08_sudeste_comunidad\"/>
    </mc:Choice>
  </mc:AlternateContent>
  <xr:revisionPtr revIDLastSave="0" documentId="13_ncr:1_{D2A30549-A211-41EB-81B7-A43300FDED21}" xr6:coauthVersionLast="47" xr6:coauthVersionMax="47" xr10:uidLastSave="{00000000-0000-0000-0000-000000000000}"/>
  <bookViews>
    <workbookView xWindow="-120" yWindow="-120" windowWidth="29040" windowHeight="15840" tabRatio="792" xr2:uid="{00000000-000D-0000-FFFF-FFFF00000000}"/>
  </bookViews>
  <sheets>
    <sheet name="Esperanza Vida Sudeste CM" sheetId="3" r:id="rId1"/>
    <sheet name="2023" sheetId="18" r:id="rId2"/>
    <sheet name="2022" sheetId="17" r:id="rId3"/>
    <sheet name="2021" sheetId="16" r:id="rId4"/>
    <sheet name="2020" sheetId="15" r:id="rId5"/>
    <sheet name="2019" sheetId="14" r:id="rId6"/>
    <sheet name="2018" sheetId="13" r:id="rId7"/>
    <sheet name="2017" sheetId="12" r:id="rId8"/>
    <sheet name="2016" sheetId="10" r:id="rId9"/>
    <sheet name="2015" sheetId="9" r:id="rId10"/>
    <sheet name="2014" sheetId="2" r:id="rId11"/>
    <sheet name="2013" sheetId="4" r:id="rId12"/>
    <sheet name="2012" sheetId="6" r:id="rId13"/>
    <sheet name="2011" sheetId="7" r:id="rId14"/>
    <sheet name="2010" sheetId="8" r:id="rId1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F9" i="18" l="1"/>
  <c r="G9" i="18" s="1"/>
  <c r="I9" i="18" s="1"/>
  <c r="H10" i="18" s="1"/>
  <c r="J9" i="18" s="1"/>
  <c r="F10" i="18"/>
  <c r="G10" i="18" s="1"/>
  <c r="F11" i="18"/>
  <c r="G11" i="18" s="1"/>
  <c r="F12" i="18"/>
  <c r="G12" i="18" s="1"/>
  <c r="F13" i="18"/>
  <c r="G13" i="18" s="1"/>
  <c r="F14" i="18"/>
  <c r="G14" i="18" s="1"/>
  <c r="F15" i="18"/>
  <c r="G15" i="18" s="1"/>
  <c r="F16" i="18"/>
  <c r="G16" i="18" s="1"/>
  <c r="F17" i="18"/>
  <c r="G17" i="18" s="1"/>
  <c r="F18" i="18"/>
  <c r="G18" i="18" s="1"/>
  <c r="F19" i="18"/>
  <c r="G19" i="18" s="1"/>
  <c r="F20" i="18"/>
  <c r="G20" i="18" s="1"/>
  <c r="F21" i="18"/>
  <c r="G21" i="18" s="1"/>
  <c r="F22" i="18"/>
  <c r="G22" i="18" s="1"/>
  <c r="F23" i="18"/>
  <c r="G23" i="18" s="1"/>
  <c r="F24" i="18"/>
  <c r="G24" i="18" s="1"/>
  <c r="F25" i="18"/>
  <c r="G25" i="18" s="1"/>
  <c r="F26" i="18"/>
  <c r="G26" i="18" s="1"/>
  <c r="F27" i="18"/>
  <c r="G27" i="18" s="1"/>
  <c r="F28" i="18"/>
  <c r="G28" i="18" s="1"/>
  <c r="F29" i="18"/>
  <c r="G29" i="18" s="1"/>
  <c r="F30" i="18"/>
  <c r="G30" i="18" s="1"/>
  <c r="F31" i="18"/>
  <c r="G31" i="18" s="1"/>
  <c r="F32" i="18"/>
  <c r="G32" i="18" s="1"/>
  <c r="F33" i="18"/>
  <c r="G33" i="18" s="1"/>
  <c r="F34" i="18"/>
  <c r="G34" i="18" s="1"/>
  <c r="F35" i="18"/>
  <c r="G35" i="18" s="1"/>
  <c r="F36" i="18"/>
  <c r="G36" i="18" s="1"/>
  <c r="F37" i="18"/>
  <c r="G37" i="18" s="1"/>
  <c r="F38" i="18"/>
  <c r="G38" i="18" s="1"/>
  <c r="F39" i="18"/>
  <c r="G39" i="18" s="1"/>
  <c r="F40" i="18"/>
  <c r="G40" i="18" s="1"/>
  <c r="F41" i="18"/>
  <c r="G41" i="18" s="1"/>
  <c r="F42" i="18"/>
  <c r="G42" i="18" s="1"/>
  <c r="F43" i="18"/>
  <c r="G43" i="18" s="1"/>
  <c r="F44" i="18"/>
  <c r="G44" i="18" s="1"/>
  <c r="F45" i="18"/>
  <c r="G45" i="18" s="1"/>
  <c r="F46" i="18"/>
  <c r="G46" i="18" s="1"/>
  <c r="F47" i="18"/>
  <c r="G47" i="18" s="1"/>
  <c r="F48" i="18"/>
  <c r="G48" i="18" s="1"/>
  <c r="F49" i="18"/>
  <c r="G49" i="18" s="1"/>
  <c r="F50" i="18"/>
  <c r="G50" i="18" s="1"/>
  <c r="F51" i="18"/>
  <c r="G51" i="18" s="1"/>
  <c r="F52" i="18"/>
  <c r="G52" i="18" s="1"/>
  <c r="F53" i="18"/>
  <c r="G53" i="18" s="1"/>
  <c r="F54" i="18"/>
  <c r="G54" i="18" s="1"/>
  <c r="F55" i="18"/>
  <c r="G55" i="18" s="1"/>
  <c r="F56" i="18"/>
  <c r="G56" i="18" s="1"/>
  <c r="F57" i="18"/>
  <c r="G57" i="18" s="1"/>
  <c r="F58" i="18"/>
  <c r="G58" i="18" s="1"/>
  <c r="F59" i="18"/>
  <c r="G59" i="18" s="1"/>
  <c r="F60" i="18"/>
  <c r="G60" i="18" s="1"/>
  <c r="F61" i="18"/>
  <c r="G61" i="18" s="1"/>
  <c r="F62" i="18"/>
  <c r="G62" i="18" s="1"/>
  <c r="F63" i="18"/>
  <c r="G63" i="18" s="1"/>
  <c r="F64" i="18"/>
  <c r="G64" i="18" s="1"/>
  <c r="F65" i="18"/>
  <c r="G65" i="18" s="1"/>
  <c r="F66" i="18"/>
  <c r="G66" i="18" s="1"/>
  <c r="F67" i="18"/>
  <c r="G67" i="18" s="1"/>
  <c r="F68" i="18"/>
  <c r="G68" i="18" s="1"/>
  <c r="F69" i="18"/>
  <c r="G69" i="18" s="1"/>
  <c r="F70" i="18"/>
  <c r="G70" i="18" s="1"/>
  <c r="F71" i="18"/>
  <c r="G71" i="18" s="1"/>
  <c r="F72" i="18"/>
  <c r="G72" i="18" s="1"/>
  <c r="F73" i="18"/>
  <c r="G73" i="18" s="1"/>
  <c r="F74" i="18"/>
  <c r="G74" i="18" s="1"/>
  <c r="F75" i="18"/>
  <c r="G75" i="18" s="1"/>
  <c r="F76" i="18"/>
  <c r="G76" i="18" s="1"/>
  <c r="F77" i="18"/>
  <c r="G77" i="18" s="1"/>
  <c r="F78" i="18"/>
  <c r="G78" i="18" s="1"/>
  <c r="F79" i="18"/>
  <c r="G79" i="18" s="1"/>
  <c r="F80" i="18"/>
  <c r="G80" i="18" s="1"/>
  <c r="F81" i="18"/>
  <c r="G81" i="18" s="1"/>
  <c r="F82" i="18"/>
  <c r="G82" i="18" s="1"/>
  <c r="F83" i="18"/>
  <c r="G83" i="18" s="1"/>
  <c r="F84" i="18"/>
  <c r="G84" i="18" s="1"/>
  <c r="F85" i="18"/>
  <c r="G85" i="18" s="1"/>
  <c r="F86" i="18"/>
  <c r="G86" i="18" s="1"/>
  <c r="F87" i="18"/>
  <c r="G87" i="18" s="1"/>
  <c r="F88" i="18"/>
  <c r="G88" i="18" s="1"/>
  <c r="F89" i="18"/>
  <c r="G89" i="18" s="1"/>
  <c r="F90" i="18"/>
  <c r="G90" i="18" s="1"/>
  <c r="F91" i="18"/>
  <c r="G91" i="18" s="1"/>
  <c r="F92" i="18"/>
  <c r="G92" i="18" s="1"/>
  <c r="F93" i="18"/>
  <c r="G93" i="18" s="1"/>
  <c r="F94" i="18"/>
  <c r="G94" i="18" s="1"/>
  <c r="F95" i="18"/>
  <c r="G95" i="18" s="1"/>
  <c r="F96" i="18"/>
  <c r="G96" i="18" s="1"/>
  <c r="F97" i="18"/>
  <c r="G97" i="18" s="1"/>
  <c r="F98" i="18"/>
  <c r="G98" i="18" s="1"/>
  <c r="F99" i="18"/>
  <c r="G99" i="18" s="1"/>
  <c r="F100" i="18"/>
  <c r="G100" i="18" s="1"/>
  <c r="F101" i="18"/>
  <c r="G101" i="18" s="1"/>
  <c r="F102" i="18"/>
  <c r="G102" i="18" s="1"/>
  <c r="F103" i="18"/>
  <c r="G103" i="18" s="1"/>
  <c r="F104" i="18"/>
  <c r="G104" i="18" s="1"/>
  <c r="F105" i="18"/>
  <c r="G105" i="18" s="1"/>
  <c r="F106" i="18"/>
  <c r="G106" i="18" s="1"/>
  <c r="F107" i="18"/>
  <c r="G107" i="18" s="1"/>
  <c r="F108" i="18"/>
  <c r="G108" i="18" s="1"/>
  <c r="F109" i="18"/>
  <c r="F9" i="17"/>
  <c r="G9" i="17" s="1"/>
  <c r="I9" i="17" s="1"/>
  <c r="H10" i="17" s="1"/>
  <c r="F10" i="17"/>
  <c r="G10" i="17" s="1"/>
  <c r="F11" i="17"/>
  <c r="G11" i="17" s="1"/>
  <c r="F12" i="17"/>
  <c r="G12" i="17" s="1"/>
  <c r="F13" i="17"/>
  <c r="G13" i="17" s="1"/>
  <c r="F14" i="17"/>
  <c r="G14" i="17" s="1"/>
  <c r="F15" i="17"/>
  <c r="G15" i="17" s="1"/>
  <c r="F16" i="17"/>
  <c r="G16" i="17" s="1"/>
  <c r="F17" i="17"/>
  <c r="G17" i="17" s="1"/>
  <c r="F18" i="17"/>
  <c r="G18" i="17" s="1"/>
  <c r="F19" i="17"/>
  <c r="G19" i="17" s="1"/>
  <c r="F20" i="17"/>
  <c r="G20" i="17" s="1"/>
  <c r="F21" i="17"/>
  <c r="G21" i="17" s="1"/>
  <c r="F22" i="17"/>
  <c r="G22" i="17" s="1"/>
  <c r="F23" i="17"/>
  <c r="G23" i="17" s="1"/>
  <c r="F24" i="17"/>
  <c r="G24" i="17" s="1"/>
  <c r="F25" i="17"/>
  <c r="G25" i="17" s="1"/>
  <c r="F26" i="17"/>
  <c r="G26" i="17" s="1"/>
  <c r="F27" i="17"/>
  <c r="G27" i="17" s="1"/>
  <c r="F28" i="17"/>
  <c r="G28" i="17" s="1"/>
  <c r="F29" i="17"/>
  <c r="G29" i="17" s="1"/>
  <c r="F30" i="17"/>
  <c r="G30" i="17" s="1"/>
  <c r="F31" i="17"/>
  <c r="G31" i="17" s="1"/>
  <c r="F32" i="17"/>
  <c r="G32" i="17" s="1"/>
  <c r="F33" i="17"/>
  <c r="G33" i="17" s="1"/>
  <c r="F34" i="17"/>
  <c r="G34" i="17" s="1"/>
  <c r="F35" i="17"/>
  <c r="G35" i="17" s="1"/>
  <c r="F36" i="17"/>
  <c r="G36" i="17" s="1"/>
  <c r="F37" i="17"/>
  <c r="G37" i="17" s="1"/>
  <c r="F38" i="17"/>
  <c r="G38" i="17" s="1"/>
  <c r="F39" i="17"/>
  <c r="G39" i="17" s="1"/>
  <c r="F40" i="17"/>
  <c r="G40" i="17" s="1"/>
  <c r="F41" i="17"/>
  <c r="G41" i="17" s="1"/>
  <c r="F42" i="17"/>
  <c r="G42" i="17" s="1"/>
  <c r="F43" i="17"/>
  <c r="G43" i="17" s="1"/>
  <c r="F44" i="17"/>
  <c r="G44" i="17" s="1"/>
  <c r="F45" i="17"/>
  <c r="G45" i="17" s="1"/>
  <c r="F46" i="17"/>
  <c r="G46" i="17" s="1"/>
  <c r="F47" i="17"/>
  <c r="G47" i="17" s="1"/>
  <c r="F48" i="17"/>
  <c r="G48" i="17" s="1"/>
  <c r="F49" i="17"/>
  <c r="G49" i="17" s="1"/>
  <c r="F50" i="17"/>
  <c r="G50" i="17" s="1"/>
  <c r="F51" i="17"/>
  <c r="G51" i="17" s="1"/>
  <c r="F52" i="17"/>
  <c r="G52" i="17" s="1"/>
  <c r="F53" i="17"/>
  <c r="G53" i="17" s="1"/>
  <c r="F54" i="17"/>
  <c r="G54" i="17" s="1"/>
  <c r="F55" i="17"/>
  <c r="G55" i="17" s="1"/>
  <c r="F56" i="17"/>
  <c r="G56" i="17" s="1"/>
  <c r="F57" i="17"/>
  <c r="G57" i="17" s="1"/>
  <c r="F58" i="17"/>
  <c r="G58" i="17" s="1"/>
  <c r="F59" i="17"/>
  <c r="G59" i="17" s="1"/>
  <c r="F60" i="17"/>
  <c r="G60" i="17" s="1"/>
  <c r="F61" i="17"/>
  <c r="G61" i="17" s="1"/>
  <c r="F62" i="17"/>
  <c r="G62" i="17" s="1"/>
  <c r="F63" i="17"/>
  <c r="G63" i="17" s="1"/>
  <c r="F64" i="17"/>
  <c r="G64" i="17" s="1"/>
  <c r="F65" i="17"/>
  <c r="G65" i="17" s="1"/>
  <c r="F66" i="17"/>
  <c r="G66" i="17" s="1"/>
  <c r="F67" i="17"/>
  <c r="G67" i="17" s="1"/>
  <c r="F68" i="17"/>
  <c r="G68" i="17" s="1"/>
  <c r="F69" i="17"/>
  <c r="G69" i="17" s="1"/>
  <c r="F70" i="17"/>
  <c r="G70" i="17" s="1"/>
  <c r="F71" i="17"/>
  <c r="G71" i="17" s="1"/>
  <c r="F72" i="17"/>
  <c r="G72" i="17" s="1"/>
  <c r="F73" i="17"/>
  <c r="G73" i="17" s="1"/>
  <c r="F74" i="17"/>
  <c r="G74" i="17" s="1"/>
  <c r="F75" i="17"/>
  <c r="G75" i="17" s="1"/>
  <c r="F76" i="17"/>
  <c r="G76" i="17" s="1"/>
  <c r="F77" i="17"/>
  <c r="G77" i="17" s="1"/>
  <c r="F78" i="17"/>
  <c r="G78" i="17" s="1"/>
  <c r="F79" i="17"/>
  <c r="G79" i="17" s="1"/>
  <c r="F80" i="17"/>
  <c r="G80" i="17" s="1"/>
  <c r="F81" i="17"/>
  <c r="G81" i="17" s="1"/>
  <c r="F82" i="17"/>
  <c r="G82" i="17" s="1"/>
  <c r="F83" i="17"/>
  <c r="G83" i="17" s="1"/>
  <c r="F84" i="17"/>
  <c r="G84" i="17" s="1"/>
  <c r="F85" i="17"/>
  <c r="G85" i="17" s="1"/>
  <c r="F86" i="17"/>
  <c r="G86" i="17" s="1"/>
  <c r="F87" i="17"/>
  <c r="G87" i="17" s="1"/>
  <c r="F88" i="17"/>
  <c r="G88" i="17" s="1"/>
  <c r="F89" i="17"/>
  <c r="G89" i="17" s="1"/>
  <c r="F90" i="17"/>
  <c r="G90" i="17" s="1"/>
  <c r="F91" i="17"/>
  <c r="G91" i="17" s="1"/>
  <c r="F92" i="17"/>
  <c r="G92" i="17" s="1"/>
  <c r="F93" i="17"/>
  <c r="G93" i="17" s="1"/>
  <c r="F94" i="17"/>
  <c r="G94" i="17" s="1"/>
  <c r="F95" i="17"/>
  <c r="G95" i="17" s="1"/>
  <c r="F96" i="17"/>
  <c r="G96" i="17" s="1"/>
  <c r="F97" i="17"/>
  <c r="G97" i="17" s="1"/>
  <c r="F98" i="17"/>
  <c r="G98" i="17" s="1"/>
  <c r="F99" i="17"/>
  <c r="G99" i="17" s="1"/>
  <c r="F100" i="17"/>
  <c r="G100" i="17" s="1"/>
  <c r="F101" i="17"/>
  <c r="G101" i="17" s="1"/>
  <c r="F102" i="17"/>
  <c r="G102" i="17" s="1"/>
  <c r="F103" i="17"/>
  <c r="G103" i="17" s="1"/>
  <c r="F104" i="17"/>
  <c r="G104" i="17" s="1"/>
  <c r="F105" i="17"/>
  <c r="G105" i="17" s="1"/>
  <c r="F106" i="17"/>
  <c r="G106" i="17" s="1"/>
  <c r="F107" i="17"/>
  <c r="G107" i="17" s="1"/>
  <c r="F108" i="17"/>
  <c r="G108" i="17" s="1"/>
  <c r="F109" i="17"/>
  <c r="J9" i="17"/>
  <c r="F9" i="16"/>
  <c r="G9" i="16" s="1"/>
  <c r="I9" i="16" s="1"/>
  <c r="H10" i="16" s="1"/>
  <c r="F10" i="16"/>
  <c r="G10" i="16"/>
  <c r="F11" i="16"/>
  <c r="G11" i="16" s="1"/>
  <c r="F12" i="16"/>
  <c r="G12" i="16"/>
  <c r="F13" i="16"/>
  <c r="G13" i="16" s="1"/>
  <c r="F14" i="16"/>
  <c r="G14" i="16"/>
  <c r="F15" i="16"/>
  <c r="G15" i="16" s="1"/>
  <c r="F16" i="16"/>
  <c r="G16" i="16"/>
  <c r="F17" i="16"/>
  <c r="G17" i="16" s="1"/>
  <c r="F18" i="16"/>
  <c r="G18" i="16"/>
  <c r="F19" i="16"/>
  <c r="G19" i="16" s="1"/>
  <c r="F20" i="16"/>
  <c r="G20" i="16"/>
  <c r="F21" i="16"/>
  <c r="G21" i="16" s="1"/>
  <c r="F22" i="16"/>
  <c r="G22" i="16"/>
  <c r="F23" i="16"/>
  <c r="G23" i="16" s="1"/>
  <c r="F24" i="16"/>
  <c r="G24" i="16"/>
  <c r="F25" i="16"/>
  <c r="G25" i="16" s="1"/>
  <c r="F26" i="16"/>
  <c r="G26" i="16"/>
  <c r="F27" i="16"/>
  <c r="G27" i="16" s="1"/>
  <c r="F28" i="16"/>
  <c r="G28" i="16"/>
  <c r="F29" i="16"/>
  <c r="G29" i="16" s="1"/>
  <c r="F30" i="16"/>
  <c r="G30" i="16"/>
  <c r="F31" i="16"/>
  <c r="G31" i="16" s="1"/>
  <c r="F32" i="16"/>
  <c r="G32" i="16"/>
  <c r="F33" i="16"/>
  <c r="G33" i="16" s="1"/>
  <c r="F34" i="16"/>
  <c r="G34" i="16"/>
  <c r="F35" i="16"/>
  <c r="G35" i="16" s="1"/>
  <c r="F36" i="16"/>
  <c r="G36" i="16"/>
  <c r="F37" i="16"/>
  <c r="G37" i="16" s="1"/>
  <c r="F38" i="16"/>
  <c r="G38" i="16"/>
  <c r="F39" i="16"/>
  <c r="G39" i="16" s="1"/>
  <c r="F40" i="16"/>
  <c r="G40" i="16"/>
  <c r="F41" i="16"/>
  <c r="G41" i="16" s="1"/>
  <c r="F42" i="16"/>
  <c r="G42" i="16"/>
  <c r="F43" i="16"/>
  <c r="G43" i="16" s="1"/>
  <c r="F44" i="16"/>
  <c r="G44" i="16"/>
  <c r="F45" i="16"/>
  <c r="G45" i="16" s="1"/>
  <c r="F46" i="16"/>
  <c r="G46" i="16"/>
  <c r="F47" i="16"/>
  <c r="G47" i="16" s="1"/>
  <c r="F48" i="16"/>
  <c r="G48" i="16"/>
  <c r="F49" i="16"/>
  <c r="G49" i="16" s="1"/>
  <c r="F50" i="16"/>
  <c r="G50" i="16"/>
  <c r="F51" i="16"/>
  <c r="G51" i="16" s="1"/>
  <c r="F52" i="16"/>
  <c r="G52" i="16"/>
  <c r="F53" i="16"/>
  <c r="G53" i="16" s="1"/>
  <c r="F54" i="16"/>
  <c r="G54" i="16"/>
  <c r="F55" i="16"/>
  <c r="G55" i="16" s="1"/>
  <c r="F56" i="16"/>
  <c r="G56" i="16"/>
  <c r="F57" i="16"/>
  <c r="G57" i="16" s="1"/>
  <c r="F58" i="16"/>
  <c r="G58" i="16"/>
  <c r="F59" i="16"/>
  <c r="G59" i="16" s="1"/>
  <c r="F60" i="16"/>
  <c r="G60" i="16"/>
  <c r="F61" i="16"/>
  <c r="G61" i="16" s="1"/>
  <c r="F62" i="16"/>
  <c r="G62" i="16"/>
  <c r="F63" i="16"/>
  <c r="G63" i="16" s="1"/>
  <c r="F64" i="16"/>
  <c r="G64" i="16"/>
  <c r="F65" i="16"/>
  <c r="G65" i="16" s="1"/>
  <c r="F66" i="16"/>
  <c r="G66" i="16"/>
  <c r="F67" i="16"/>
  <c r="G67" i="16" s="1"/>
  <c r="F68" i="16"/>
  <c r="G68" i="16"/>
  <c r="F69" i="16"/>
  <c r="G69" i="16" s="1"/>
  <c r="F70" i="16"/>
  <c r="G70" i="16"/>
  <c r="F71" i="16"/>
  <c r="G71" i="16" s="1"/>
  <c r="F72" i="16"/>
  <c r="G72" i="16"/>
  <c r="F73" i="16"/>
  <c r="G73" i="16" s="1"/>
  <c r="F74" i="16"/>
  <c r="G74" i="16"/>
  <c r="F75" i="16"/>
  <c r="G75" i="16" s="1"/>
  <c r="F76" i="16"/>
  <c r="G76" i="16"/>
  <c r="F77" i="16"/>
  <c r="G77" i="16" s="1"/>
  <c r="F78" i="16"/>
  <c r="G78" i="16"/>
  <c r="F79" i="16"/>
  <c r="G79" i="16" s="1"/>
  <c r="F80" i="16"/>
  <c r="G80" i="16"/>
  <c r="F81" i="16"/>
  <c r="G81" i="16" s="1"/>
  <c r="F82" i="16"/>
  <c r="G82" i="16"/>
  <c r="F83" i="16"/>
  <c r="G83" i="16" s="1"/>
  <c r="F84" i="16"/>
  <c r="G84" i="16"/>
  <c r="F85" i="16"/>
  <c r="G85" i="16" s="1"/>
  <c r="F86" i="16"/>
  <c r="G86" i="16"/>
  <c r="F87" i="16"/>
  <c r="G87" i="16" s="1"/>
  <c r="F88" i="16"/>
  <c r="G88" i="16"/>
  <c r="F89" i="16"/>
  <c r="G89" i="16" s="1"/>
  <c r="F90" i="16"/>
  <c r="G90" i="16"/>
  <c r="F91" i="16"/>
  <c r="G91" i="16" s="1"/>
  <c r="F92" i="16"/>
  <c r="G92" i="16"/>
  <c r="F93" i="16"/>
  <c r="G93" i="16" s="1"/>
  <c r="F94" i="16"/>
  <c r="G94" i="16"/>
  <c r="F95" i="16"/>
  <c r="G95" i="16" s="1"/>
  <c r="F96" i="16"/>
  <c r="G96" i="16"/>
  <c r="F97" i="16"/>
  <c r="G97" i="16" s="1"/>
  <c r="F98" i="16"/>
  <c r="G98" i="16"/>
  <c r="F99" i="16"/>
  <c r="G99" i="16" s="1"/>
  <c r="F100" i="16"/>
  <c r="G100" i="16"/>
  <c r="F101" i="16"/>
  <c r="G101" i="16" s="1"/>
  <c r="F102" i="16"/>
  <c r="G102" i="16"/>
  <c r="F103" i="16"/>
  <c r="G103" i="16" s="1"/>
  <c r="F104" i="16"/>
  <c r="G104" i="16"/>
  <c r="F105" i="16"/>
  <c r="G105" i="16" s="1"/>
  <c r="F106" i="16"/>
  <c r="G106" i="16"/>
  <c r="F107" i="16"/>
  <c r="G107" i="16" s="1"/>
  <c r="F108" i="16"/>
  <c r="G108" i="16"/>
  <c r="F109" i="16"/>
  <c r="F9" i="15"/>
  <c r="G9" i="15"/>
  <c r="I9" i="15" s="1"/>
  <c r="H10" i="15" s="1"/>
  <c r="F10" i="15"/>
  <c r="G10" i="15"/>
  <c r="F11" i="15"/>
  <c r="G11" i="15"/>
  <c r="F12" i="15"/>
  <c r="G12" i="15"/>
  <c r="F13" i="15"/>
  <c r="G13" i="15" s="1"/>
  <c r="F14" i="15"/>
  <c r="G14" i="15"/>
  <c r="F15" i="15"/>
  <c r="G15" i="15"/>
  <c r="F16" i="15"/>
  <c r="G16" i="15"/>
  <c r="F17" i="15"/>
  <c r="G17" i="15"/>
  <c r="F18" i="15"/>
  <c r="G18" i="15"/>
  <c r="F19" i="15"/>
  <c r="G19" i="15" s="1"/>
  <c r="F20" i="15"/>
  <c r="G20" i="15"/>
  <c r="F21" i="15"/>
  <c r="G21" i="15" s="1"/>
  <c r="F22" i="15"/>
  <c r="G22" i="15"/>
  <c r="F23" i="15"/>
  <c r="G23" i="15"/>
  <c r="F24" i="15"/>
  <c r="G24" i="15"/>
  <c r="F25" i="15"/>
  <c r="G25" i="15"/>
  <c r="F26" i="15"/>
  <c r="G26" i="15"/>
  <c r="F27" i="15"/>
  <c r="G27" i="15" s="1"/>
  <c r="F28" i="15"/>
  <c r="G28" i="15"/>
  <c r="F29" i="15"/>
  <c r="G29" i="15"/>
  <c r="F30" i="15"/>
  <c r="G30" i="15" s="1"/>
  <c r="F31" i="15"/>
  <c r="G31" i="15" s="1"/>
  <c r="F32" i="15"/>
  <c r="G32" i="15"/>
  <c r="F33" i="15"/>
  <c r="G33" i="15"/>
  <c r="F34" i="15"/>
  <c r="G34" i="15" s="1"/>
  <c r="F35" i="15"/>
  <c r="G35" i="15" s="1"/>
  <c r="F36" i="15"/>
  <c r="G36" i="15"/>
  <c r="F37" i="15"/>
  <c r="G37" i="15"/>
  <c r="F38" i="15"/>
  <c r="G38" i="15" s="1"/>
  <c r="F39" i="15"/>
  <c r="G39" i="15" s="1"/>
  <c r="F40" i="15"/>
  <c r="G40" i="15"/>
  <c r="F41" i="15"/>
  <c r="G41" i="15"/>
  <c r="F42" i="15"/>
  <c r="G42" i="15"/>
  <c r="F43" i="15"/>
  <c r="G43" i="15" s="1"/>
  <c r="F44" i="15"/>
  <c r="G44" i="15"/>
  <c r="F45" i="15"/>
  <c r="G45" i="15"/>
  <c r="F46" i="15"/>
  <c r="G46" i="15"/>
  <c r="F47" i="15"/>
  <c r="G47" i="15" s="1"/>
  <c r="F48" i="15"/>
  <c r="G48" i="15"/>
  <c r="F49" i="15"/>
  <c r="G49" i="15"/>
  <c r="F50" i="15"/>
  <c r="G50" i="15"/>
  <c r="F51" i="15"/>
  <c r="G51" i="15" s="1"/>
  <c r="F52" i="15"/>
  <c r="G52" i="15"/>
  <c r="F53" i="15"/>
  <c r="G53" i="15"/>
  <c r="F54" i="15"/>
  <c r="G54" i="15"/>
  <c r="F55" i="15"/>
  <c r="G55" i="15" s="1"/>
  <c r="F56" i="15"/>
  <c r="G56" i="15"/>
  <c r="F57" i="15"/>
  <c r="G57" i="15"/>
  <c r="F58" i="15"/>
  <c r="G58" i="15"/>
  <c r="F59" i="15"/>
  <c r="G59" i="15" s="1"/>
  <c r="F60" i="15"/>
  <c r="G60" i="15"/>
  <c r="F61" i="15"/>
  <c r="G61" i="15"/>
  <c r="F62" i="15"/>
  <c r="G62" i="15"/>
  <c r="F63" i="15"/>
  <c r="G63" i="15" s="1"/>
  <c r="F64" i="15"/>
  <c r="G64" i="15"/>
  <c r="F65" i="15"/>
  <c r="G65" i="15"/>
  <c r="F66" i="15"/>
  <c r="G66" i="15"/>
  <c r="F67" i="15"/>
  <c r="G67" i="15" s="1"/>
  <c r="F68" i="15"/>
  <c r="G68" i="15"/>
  <c r="F69" i="15"/>
  <c r="G69" i="15"/>
  <c r="F70" i="15"/>
  <c r="G70" i="15"/>
  <c r="F71" i="15"/>
  <c r="G71" i="15" s="1"/>
  <c r="F72" i="15"/>
  <c r="G72" i="15"/>
  <c r="F73" i="15"/>
  <c r="G73" i="15"/>
  <c r="F74" i="15"/>
  <c r="G74" i="15"/>
  <c r="F75" i="15"/>
  <c r="G75" i="15" s="1"/>
  <c r="F76" i="15"/>
  <c r="G76" i="15"/>
  <c r="F77" i="15"/>
  <c r="G77" i="15"/>
  <c r="F78" i="15"/>
  <c r="G78" i="15"/>
  <c r="F79" i="15"/>
  <c r="G79" i="15" s="1"/>
  <c r="F80" i="15"/>
  <c r="G80" i="15"/>
  <c r="F81" i="15"/>
  <c r="G81" i="15"/>
  <c r="F82" i="15"/>
  <c r="G82" i="15"/>
  <c r="F83" i="15"/>
  <c r="G83" i="15" s="1"/>
  <c r="F84" i="15"/>
  <c r="G84" i="15"/>
  <c r="F85" i="15"/>
  <c r="G85" i="15"/>
  <c r="F86" i="15"/>
  <c r="G86" i="15"/>
  <c r="F87" i="15"/>
  <c r="G87" i="15" s="1"/>
  <c r="F88" i="15"/>
  <c r="G88" i="15"/>
  <c r="F89" i="15"/>
  <c r="G89" i="15"/>
  <c r="F90" i="15"/>
  <c r="G90" i="15"/>
  <c r="F91" i="15"/>
  <c r="G91" i="15" s="1"/>
  <c r="F92" i="15"/>
  <c r="G92" i="15"/>
  <c r="F93" i="15"/>
  <c r="G93" i="15"/>
  <c r="F94" i="15"/>
  <c r="G94" i="15"/>
  <c r="F95" i="15"/>
  <c r="G95" i="15" s="1"/>
  <c r="F96" i="15"/>
  <c r="G96" i="15"/>
  <c r="F97" i="15"/>
  <c r="G97" i="15"/>
  <c r="F98" i="15"/>
  <c r="G98" i="15"/>
  <c r="F99" i="15"/>
  <c r="G99" i="15" s="1"/>
  <c r="F100" i="15"/>
  <c r="G100" i="15"/>
  <c r="F101" i="15"/>
  <c r="G101" i="15" s="1"/>
  <c r="F102" i="15"/>
  <c r="G102" i="15"/>
  <c r="F103" i="15"/>
  <c r="G103" i="15"/>
  <c r="F104" i="15"/>
  <c r="G104" i="15"/>
  <c r="F105" i="15"/>
  <c r="G105" i="15"/>
  <c r="F106" i="15"/>
  <c r="G106" i="15"/>
  <c r="F107" i="15"/>
  <c r="G107" i="15"/>
  <c r="F108" i="15"/>
  <c r="G108" i="15"/>
  <c r="F109" i="15"/>
  <c r="F22" i="14"/>
  <c r="G22" i="14" s="1"/>
  <c r="F60" i="14"/>
  <c r="G60" i="14" s="1"/>
  <c r="F75" i="14"/>
  <c r="G75" i="14"/>
  <c r="F15" i="14"/>
  <c r="G15" i="14" s="1"/>
  <c r="F17" i="14"/>
  <c r="G17" i="14"/>
  <c r="F19" i="14"/>
  <c r="G19" i="14" s="1"/>
  <c r="F71" i="14"/>
  <c r="G71" i="14"/>
  <c r="F91" i="14"/>
  <c r="G91" i="14" s="1"/>
  <c r="F99" i="14"/>
  <c r="G99" i="14"/>
  <c r="F103" i="14"/>
  <c r="G103" i="14" s="1"/>
  <c r="F105" i="14"/>
  <c r="G105" i="14"/>
  <c r="F107" i="14"/>
  <c r="G107" i="14" s="1"/>
  <c r="F9" i="14"/>
  <c r="G9" i="14"/>
  <c r="I9" i="14" s="1"/>
  <c r="H10" i="14" s="1"/>
  <c r="F10" i="14"/>
  <c r="G10" i="14"/>
  <c r="F48" i="14"/>
  <c r="G48" i="14" s="1"/>
  <c r="F70" i="14"/>
  <c r="G70" i="14" s="1"/>
  <c r="F72" i="14"/>
  <c r="G72" i="14" s="1"/>
  <c r="F76" i="14"/>
  <c r="G76" i="14"/>
  <c r="F80" i="14"/>
  <c r="G80" i="14" s="1"/>
  <c r="F82" i="14"/>
  <c r="G82" i="14"/>
  <c r="F92" i="14"/>
  <c r="G92" i="14" s="1"/>
  <c r="F11" i="14"/>
  <c r="G11" i="14"/>
  <c r="F31" i="14"/>
  <c r="G31" i="14"/>
  <c r="F45" i="14"/>
  <c r="G45" i="14"/>
  <c r="F88" i="14"/>
  <c r="G88" i="14" s="1"/>
  <c r="F52" i="14"/>
  <c r="G52" i="14"/>
  <c r="F95" i="14"/>
  <c r="G95" i="14"/>
  <c r="F23" i="14"/>
  <c r="G23" i="14"/>
  <c r="F37" i="14"/>
  <c r="G37" i="14" s="1"/>
  <c r="F53" i="14"/>
  <c r="G53" i="14"/>
  <c r="F55" i="14"/>
  <c r="G55" i="14"/>
  <c r="F63" i="14"/>
  <c r="G63" i="14"/>
  <c r="F86" i="14"/>
  <c r="G86" i="14" s="1"/>
  <c r="F104" i="14"/>
  <c r="G104" i="14"/>
  <c r="F16" i="14"/>
  <c r="G16" i="14"/>
  <c r="F20" i="14"/>
  <c r="G20" i="14"/>
  <c r="F81" i="14"/>
  <c r="G81" i="14" s="1"/>
  <c r="F83" i="14"/>
  <c r="G83" i="14"/>
  <c r="F26" i="14"/>
  <c r="G26" i="14"/>
  <c r="F30" i="14"/>
  <c r="G30" i="14"/>
  <c r="F36" i="14"/>
  <c r="G36" i="14" s="1"/>
  <c r="F44" i="14"/>
  <c r="G44" i="14"/>
  <c r="F94" i="14"/>
  <c r="G94" i="14"/>
  <c r="F42" i="14"/>
  <c r="G42" i="14"/>
  <c r="F54" i="14"/>
  <c r="G54" i="14" s="1"/>
  <c r="F56" i="14"/>
  <c r="G56" i="14" s="1"/>
  <c r="F64" i="14"/>
  <c r="G64" i="14"/>
  <c r="F66" i="14"/>
  <c r="G66" i="14"/>
  <c r="F68" i="14"/>
  <c r="G68" i="14" s="1"/>
  <c r="F85" i="14"/>
  <c r="G85" i="14" s="1"/>
  <c r="F108" i="14"/>
  <c r="G108" i="14"/>
  <c r="F14" i="14"/>
  <c r="G14" i="14"/>
  <c r="F27" i="14"/>
  <c r="G27" i="14" s="1"/>
  <c r="F39" i="14"/>
  <c r="G39" i="14" s="1"/>
  <c r="F18" i="14"/>
  <c r="G18" i="14"/>
  <c r="F12" i="14"/>
  <c r="G12" i="14"/>
  <c r="F24" i="14"/>
  <c r="G24" i="14" s="1"/>
  <c r="F29" i="14"/>
  <c r="G29" i="14" s="1"/>
  <c r="F50" i="14"/>
  <c r="G50" i="14"/>
  <c r="F59" i="14"/>
  <c r="G59" i="14"/>
  <c r="F13" i="14"/>
  <c r="G13" i="14" s="1"/>
  <c r="F61" i="14"/>
  <c r="G61" i="14" s="1"/>
  <c r="F67" i="14"/>
  <c r="G67" i="14"/>
  <c r="F74" i="14"/>
  <c r="G74" i="14"/>
  <c r="F87" i="14"/>
  <c r="G87" i="14" s="1"/>
  <c r="F96" i="14"/>
  <c r="G96" i="14" s="1"/>
  <c r="F84" i="14"/>
  <c r="G84" i="14" s="1"/>
  <c r="F106" i="14"/>
  <c r="G106" i="14"/>
  <c r="F32" i="14"/>
  <c r="G32" i="14" s="1"/>
  <c r="F47" i="14"/>
  <c r="G47" i="14"/>
  <c r="F100" i="14"/>
  <c r="G100" i="14" s="1"/>
  <c r="F21" i="14"/>
  <c r="G21" i="14" s="1"/>
  <c r="F25" i="14"/>
  <c r="G25" i="14" s="1"/>
  <c r="F38" i="14"/>
  <c r="G38" i="14"/>
  <c r="F40" i="14"/>
  <c r="G40" i="14" s="1"/>
  <c r="F51" i="14"/>
  <c r="G51" i="14"/>
  <c r="F58" i="14"/>
  <c r="G58" i="14" s="1"/>
  <c r="F62" i="14"/>
  <c r="G62" i="14"/>
  <c r="F78" i="14"/>
  <c r="G78" i="14" s="1"/>
  <c r="F93" i="14"/>
  <c r="G93" i="14"/>
  <c r="F102" i="14"/>
  <c r="G102" i="14" s="1"/>
  <c r="F28" i="14"/>
  <c r="G28" i="14"/>
  <c r="F65" i="14"/>
  <c r="G65" i="14" s="1"/>
  <c r="F34" i="14"/>
  <c r="G34" i="14"/>
  <c r="F35" i="14"/>
  <c r="G35" i="14" s="1"/>
  <c r="F101" i="14"/>
  <c r="G101" i="14"/>
  <c r="F46" i="14"/>
  <c r="G46" i="14" s="1"/>
  <c r="F49" i="14"/>
  <c r="G49" i="14" s="1"/>
  <c r="F73" i="14"/>
  <c r="G73" i="14" s="1"/>
  <c r="F77" i="14"/>
  <c r="G77" i="14"/>
  <c r="F43" i="14"/>
  <c r="G43" i="14" s="1"/>
  <c r="F79" i="14"/>
  <c r="G79" i="14"/>
  <c r="F57" i="14"/>
  <c r="G57" i="14" s="1"/>
  <c r="F97" i="14"/>
  <c r="G97" i="14"/>
  <c r="F98" i="14"/>
  <c r="G98" i="14" s="1"/>
  <c r="F33" i="14"/>
  <c r="G33" i="14"/>
  <c r="F89" i="14"/>
  <c r="G89" i="14" s="1"/>
  <c r="F90" i="14"/>
  <c r="G90" i="14"/>
  <c r="F109" i="14"/>
  <c r="F41" i="14"/>
  <c r="G41" i="14"/>
  <c r="F69" i="14"/>
  <c r="G69" i="14" s="1"/>
  <c r="F24" i="13"/>
  <c r="G24" i="13" s="1"/>
  <c r="F90" i="13"/>
  <c r="G90" i="13"/>
  <c r="F100" i="13"/>
  <c r="G100" i="13" s="1"/>
  <c r="F102" i="13"/>
  <c r="G102" i="13"/>
  <c r="F104" i="13"/>
  <c r="G104" i="13" s="1"/>
  <c r="F27" i="13"/>
  <c r="G27" i="13"/>
  <c r="F66" i="13"/>
  <c r="G66" i="13" s="1"/>
  <c r="F99" i="13"/>
  <c r="G99" i="13"/>
  <c r="F12" i="13"/>
  <c r="G12" i="13" s="1"/>
  <c r="F40" i="13"/>
  <c r="G40" i="13"/>
  <c r="F60" i="13"/>
  <c r="G60" i="13" s="1"/>
  <c r="F84" i="13"/>
  <c r="G84" i="13"/>
  <c r="F106" i="13"/>
  <c r="G106" i="13" s="1"/>
  <c r="F41" i="13"/>
  <c r="G41" i="13" s="1"/>
  <c r="F43" i="13"/>
  <c r="G43" i="13" s="1"/>
  <c r="F45" i="13"/>
  <c r="G45" i="13"/>
  <c r="F49" i="13"/>
  <c r="G49" i="13" s="1"/>
  <c r="F53" i="13"/>
  <c r="G53" i="13"/>
  <c r="F57" i="13"/>
  <c r="G57" i="13" s="1"/>
  <c r="F61" i="13"/>
  <c r="G61" i="13"/>
  <c r="F65" i="13"/>
  <c r="G65" i="13"/>
  <c r="F87" i="13"/>
  <c r="G87" i="13" s="1"/>
  <c r="F17" i="13"/>
  <c r="G17" i="13" s="1"/>
  <c r="F19" i="13"/>
  <c r="G19" i="13"/>
  <c r="F23" i="13"/>
  <c r="G23" i="13"/>
  <c r="F101" i="13"/>
  <c r="G101" i="13"/>
  <c r="F107" i="13"/>
  <c r="G107" i="13" s="1"/>
  <c r="F25" i="13"/>
  <c r="G25" i="13"/>
  <c r="F76" i="13"/>
  <c r="G76" i="13" s="1"/>
  <c r="F80" i="13"/>
  <c r="G80" i="13"/>
  <c r="F82" i="13"/>
  <c r="G82" i="13" s="1"/>
  <c r="F34" i="13"/>
  <c r="G34" i="13"/>
  <c r="F36" i="13"/>
  <c r="G36" i="13" s="1"/>
  <c r="F38" i="13"/>
  <c r="G38" i="13"/>
  <c r="F73" i="13"/>
  <c r="G73" i="13" s="1"/>
  <c r="F75" i="13"/>
  <c r="G75" i="13"/>
  <c r="F83" i="13"/>
  <c r="G83" i="13" s="1"/>
  <c r="F88" i="13"/>
  <c r="G88" i="13" s="1"/>
  <c r="F16" i="13"/>
  <c r="G16" i="13" s="1"/>
  <c r="F46" i="13"/>
  <c r="G46" i="13"/>
  <c r="F54" i="13"/>
  <c r="G54" i="13"/>
  <c r="F58" i="13"/>
  <c r="G58" i="13" s="1"/>
  <c r="F64" i="13"/>
  <c r="G64" i="13" s="1"/>
  <c r="F93" i="13"/>
  <c r="G93" i="13"/>
  <c r="F69" i="13"/>
  <c r="G69" i="13" s="1"/>
  <c r="F92" i="13"/>
  <c r="G92" i="13"/>
  <c r="F30" i="13"/>
  <c r="G30" i="13" s="1"/>
  <c r="F85" i="13"/>
  <c r="G85" i="13"/>
  <c r="F35" i="13"/>
  <c r="G35" i="13" s="1"/>
  <c r="F37" i="13"/>
  <c r="G37" i="13" s="1"/>
  <c r="F108" i="13"/>
  <c r="G108" i="13" s="1"/>
  <c r="F50" i="13"/>
  <c r="G50" i="13"/>
  <c r="F20" i="13"/>
  <c r="G20" i="13" s="1"/>
  <c r="F48" i="13"/>
  <c r="G48" i="13"/>
  <c r="F52" i="13"/>
  <c r="G52" i="13" s="1"/>
  <c r="F56" i="13"/>
  <c r="G56" i="13"/>
  <c r="F74" i="13"/>
  <c r="G74" i="13" s="1"/>
  <c r="F103" i="13"/>
  <c r="G103" i="13"/>
  <c r="F105" i="13"/>
  <c r="G105" i="13" s="1"/>
  <c r="F98" i="13"/>
  <c r="G98" i="13"/>
  <c r="F109" i="13"/>
  <c r="F67" i="13"/>
  <c r="G67" i="13"/>
  <c r="F13" i="13"/>
  <c r="G13" i="13" s="1"/>
  <c r="F28" i="13"/>
  <c r="G28" i="13"/>
  <c r="F10" i="13"/>
  <c r="G10" i="13"/>
  <c r="F42" i="13"/>
  <c r="G42" i="13"/>
  <c r="F51" i="13"/>
  <c r="G51" i="13" s="1"/>
  <c r="F59" i="13"/>
  <c r="G59" i="13"/>
  <c r="F68" i="13"/>
  <c r="G68" i="13"/>
  <c r="F72" i="13"/>
  <c r="G72" i="13"/>
  <c r="F77" i="13"/>
  <c r="G77" i="13" s="1"/>
  <c r="F79" i="13"/>
  <c r="G79" i="13"/>
  <c r="F95" i="13"/>
  <c r="G95" i="13"/>
  <c r="F9" i="13"/>
  <c r="G9" i="13"/>
  <c r="I9" i="13" s="1"/>
  <c r="H10" i="13" s="1"/>
  <c r="F18" i="13"/>
  <c r="G18" i="13"/>
  <c r="F33" i="13"/>
  <c r="G33" i="13" s="1"/>
  <c r="F81" i="13"/>
  <c r="G81" i="13" s="1"/>
  <c r="F62" i="13"/>
  <c r="G62" i="13" s="1"/>
  <c r="F21" i="13"/>
  <c r="G21" i="13"/>
  <c r="F70" i="13"/>
  <c r="G70" i="13" s="1"/>
  <c r="F32" i="13"/>
  <c r="G32" i="13" s="1"/>
  <c r="F22" i="13"/>
  <c r="G22" i="13" s="1"/>
  <c r="F14" i="13"/>
  <c r="G14" i="13"/>
  <c r="F15" i="13"/>
  <c r="G15" i="13" s="1"/>
  <c r="F29" i="13"/>
  <c r="G29" i="13" s="1"/>
  <c r="F78" i="13"/>
  <c r="G78" i="13" s="1"/>
  <c r="F91" i="13"/>
  <c r="G91" i="13"/>
  <c r="F96" i="13"/>
  <c r="G96" i="13" s="1"/>
  <c r="F44" i="13"/>
  <c r="G44" i="13" s="1"/>
  <c r="F47" i="13"/>
  <c r="G47" i="13" s="1"/>
  <c r="F63" i="13"/>
  <c r="G63" i="13"/>
  <c r="F97" i="13"/>
  <c r="G97" i="13" s="1"/>
  <c r="F11" i="13"/>
  <c r="G11" i="13" s="1"/>
  <c r="F26" i="13"/>
  <c r="G26" i="13" s="1"/>
  <c r="F71" i="13"/>
  <c r="G71" i="13"/>
  <c r="F94" i="13"/>
  <c r="G94" i="13" s="1"/>
  <c r="F31" i="13"/>
  <c r="G31" i="13" s="1"/>
  <c r="F39" i="13"/>
  <c r="G39" i="13" s="1"/>
  <c r="F86" i="13"/>
  <c r="G86" i="13"/>
  <c r="F89" i="13"/>
  <c r="G89" i="13" s="1"/>
  <c r="F55" i="13"/>
  <c r="G55" i="13" s="1"/>
  <c r="F108" i="12"/>
  <c r="G108" i="12" s="1"/>
  <c r="F76" i="12"/>
  <c r="G76" i="12"/>
  <c r="F84" i="12"/>
  <c r="G84" i="12" s="1"/>
  <c r="F41" i="12"/>
  <c r="G41" i="12"/>
  <c r="F36" i="12"/>
  <c r="G36" i="12" s="1"/>
  <c r="F68" i="12"/>
  <c r="G68" i="12" s="1"/>
  <c r="F24" i="12"/>
  <c r="G24" i="12"/>
  <c r="F32" i="12"/>
  <c r="G32" i="12"/>
  <c r="F44" i="12"/>
  <c r="G44" i="12" s="1"/>
  <c r="F48" i="12"/>
  <c r="G48" i="12" s="1"/>
  <c r="F56" i="12"/>
  <c r="G56" i="12"/>
  <c r="F60" i="12"/>
  <c r="G60" i="12"/>
  <c r="F12" i="12"/>
  <c r="G12" i="12" s="1"/>
  <c r="F16" i="12"/>
  <c r="F40" i="12"/>
  <c r="G40" i="12"/>
  <c r="F101" i="12"/>
  <c r="G101" i="12" s="1"/>
  <c r="F13" i="12"/>
  <c r="G13" i="12" s="1"/>
  <c r="F69" i="12"/>
  <c r="G69" i="12"/>
  <c r="F85" i="12"/>
  <c r="G85" i="12"/>
  <c r="F100" i="12"/>
  <c r="G100" i="12" s="1"/>
  <c r="F92" i="12"/>
  <c r="G92" i="12"/>
  <c r="F52" i="12"/>
  <c r="G52" i="12"/>
  <c r="F28" i="12"/>
  <c r="G28" i="12"/>
  <c r="F77" i="12"/>
  <c r="G77" i="12" s="1"/>
  <c r="F33" i="12"/>
  <c r="G33" i="12" s="1"/>
  <c r="F109" i="12"/>
  <c r="F93" i="12"/>
  <c r="G93" i="12" s="1"/>
  <c r="F61" i="12"/>
  <c r="G61" i="12"/>
  <c r="F37" i="12"/>
  <c r="G37" i="12"/>
  <c r="F25" i="12"/>
  <c r="G25" i="12" s="1"/>
  <c r="F21" i="12"/>
  <c r="G21" i="12" s="1"/>
  <c r="F11" i="12"/>
  <c r="G11" i="12"/>
  <c r="F15" i="12"/>
  <c r="G15" i="12"/>
  <c r="F19" i="12"/>
  <c r="G19" i="12" s="1"/>
  <c r="F27" i="12"/>
  <c r="G27" i="12" s="1"/>
  <c r="F31" i="12"/>
  <c r="G31" i="12"/>
  <c r="F39" i="12"/>
  <c r="G39" i="12"/>
  <c r="F43" i="12"/>
  <c r="G43" i="12" s="1"/>
  <c r="F47" i="12"/>
  <c r="G47" i="12" s="1"/>
  <c r="F51" i="12"/>
  <c r="G51" i="12"/>
  <c r="F55" i="12"/>
  <c r="G55" i="12"/>
  <c r="F59" i="12"/>
  <c r="G59" i="12" s="1"/>
  <c r="F67" i="12"/>
  <c r="G67" i="12" s="1"/>
  <c r="F75" i="12"/>
  <c r="G75" i="12"/>
  <c r="F79" i="12"/>
  <c r="G79" i="12"/>
  <c r="F83" i="12"/>
  <c r="G83" i="12" s="1"/>
  <c r="F87" i="12"/>
  <c r="G87" i="12" s="1"/>
  <c r="F91" i="12"/>
  <c r="G91" i="12"/>
  <c r="F99" i="12"/>
  <c r="G99" i="12"/>
  <c r="F107" i="12"/>
  <c r="G107" i="12" s="1"/>
  <c r="F18" i="12"/>
  <c r="G18" i="12" s="1"/>
  <c r="F30" i="12"/>
  <c r="G30" i="12"/>
  <c r="F34" i="12"/>
  <c r="G34" i="12"/>
  <c r="F46" i="12"/>
  <c r="G46" i="12" s="1"/>
  <c r="F54" i="12"/>
  <c r="G54" i="12" s="1"/>
  <c r="F58" i="12"/>
  <c r="G58" i="12"/>
  <c r="F62" i="12"/>
  <c r="G62" i="12"/>
  <c r="F66" i="12"/>
  <c r="G66" i="12" s="1"/>
  <c r="F70" i="12"/>
  <c r="G70" i="12" s="1"/>
  <c r="F74" i="12"/>
  <c r="G74" i="12"/>
  <c r="F78" i="12"/>
  <c r="G78" i="12"/>
  <c r="F82" i="12"/>
  <c r="G82" i="12" s="1"/>
  <c r="F86" i="12"/>
  <c r="G86" i="12" s="1"/>
  <c r="F90" i="12"/>
  <c r="G90" i="12"/>
  <c r="F94" i="12"/>
  <c r="G94" i="12"/>
  <c r="F98" i="12"/>
  <c r="G98" i="12" s="1"/>
  <c r="F102" i="12"/>
  <c r="G102" i="12" s="1"/>
  <c r="F106" i="12"/>
  <c r="G106" i="12"/>
  <c r="F9" i="12"/>
  <c r="G9" i="12"/>
  <c r="I9" i="12" s="1"/>
  <c r="H10" i="12" s="1"/>
  <c r="G16" i="12"/>
  <c r="F14" i="12"/>
  <c r="G14" i="12"/>
  <c r="F17" i="12"/>
  <c r="G17" i="12"/>
  <c r="F20" i="12"/>
  <c r="G20" i="12" s="1"/>
  <c r="F23" i="12"/>
  <c r="G23" i="12" s="1"/>
  <c r="F29" i="12"/>
  <c r="G29" i="12"/>
  <c r="F35" i="12"/>
  <c r="G35" i="12"/>
  <c r="F45" i="12"/>
  <c r="G45" i="12" s="1"/>
  <c r="F22" i="12"/>
  <c r="G22" i="12" s="1"/>
  <c r="F38" i="12"/>
  <c r="G38" i="12"/>
  <c r="F49" i="12"/>
  <c r="G49" i="12"/>
  <c r="F50" i="12"/>
  <c r="G50" i="12" s="1"/>
  <c r="F57" i="12"/>
  <c r="G57" i="12" s="1"/>
  <c r="F71" i="12"/>
  <c r="G71" i="12"/>
  <c r="F103" i="12"/>
  <c r="G103" i="12"/>
  <c r="F10" i="12"/>
  <c r="G10" i="12" s="1"/>
  <c r="F26" i="12"/>
  <c r="G26" i="12" s="1"/>
  <c r="F42" i="12"/>
  <c r="G42" i="12"/>
  <c r="F53" i="12"/>
  <c r="G53" i="12"/>
  <c r="F63" i="12"/>
  <c r="G63" i="12" s="1"/>
  <c r="F95" i="12"/>
  <c r="G95" i="12"/>
  <c r="F64" i="12"/>
  <c r="G64" i="12"/>
  <c r="F65" i="12"/>
  <c r="G65" i="12"/>
  <c r="F72" i="12"/>
  <c r="G72" i="12" s="1"/>
  <c r="F73" i="12"/>
  <c r="G73" i="12"/>
  <c r="F80" i="12"/>
  <c r="G80" i="12"/>
  <c r="F81" i="12"/>
  <c r="G81" i="12"/>
  <c r="F88" i="12"/>
  <c r="G88" i="12" s="1"/>
  <c r="F89" i="12"/>
  <c r="G89" i="12"/>
  <c r="F96" i="12"/>
  <c r="G96" i="12"/>
  <c r="F97" i="12"/>
  <c r="G97" i="12"/>
  <c r="F104" i="12"/>
  <c r="G104" i="12" s="1"/>
  <c r="F105" i="12"/>
  <c r="G105" i="12"/>
  <c r="F109" i="10"/>
  <c r="F108" i="10"/>
  <c r="G108" i="10"/>
  <c r="F107" i="10"/>
  <c r="G107" i="10" s="1"/>
  <c r="F106" i="10"/>
  <c r="G106" i="10" s="1"/>
  <c r="F105" i="10"/>
  <c r="G105" i="10" s="1"/>
  <c r="F104" i="10"/>
  <c r="G104" i="10"/>
  <c r="F103" i="10"/>
  <c r="G103" i="10" s="1"/>
  <c r="F102" i="10"/>
  <c r="G102" i="10" s="1"/>
  <c r="F101" i="10"/>
  <c r="G101" i="10"/>
  <c r="F100" i="10"/>
  <c r="G100" i="10"/>
  <c r="F99" i="10"/>
  <c r="G99" i="10" s="1"/>
  <c r="F98" i="10"/>
  <c r="G98" i="10" s="1"/>
  <c r="F97" i="10"/>
  <c r="G97" i="10"/>
  <c r="F96" i="10"/>
  <c r="G96" i="10"/>
  <c r="F95" i="10"/>
  <c r="G95" i="10" s="1"/>
  <c r="F94" i="10"/>
  <c r="G94" i="10" s="1"/>
  <c r="F93" i="10"/>
  <c r="G93" i="10" s="1"/>
  <c r="F92" i="10"/>
  <c r="G92" i="10"/>
  <c r="F91" i="10"/>
  <c r="G91" i="10" s="1"/>
  <c r="F90" i="10"/>
  <c r="G90" i="10" s="1"/>
  <c r="F89" i="10"/>
  <c r="G89" i="10"/>
  <c r="F88" i="10"/>
  <c r="G88" i="10"/>
  <c r="F87" i="10"/>
  <c r="G87" i="10" s="1"/>
  <c r="F86" i="10"/>
  <c r="G86" i="10" s="1"/>
  <c r="F85" i="10"/>
  <c r="G85" i="10"/>
  <c r="F84" i="10"/>
  <c r="G84" i="10"/>
  <c r="F83" i="10"/>
  <c r="G83" i="10" s="1"/>
  <c r="F82" i="10"/>
  <c r="G82" i="10" s="1"/>
  <c r="F81" i="10"/>
  <c r="G81" i="10"/>
  <c r="F80" i="10"/>
  <c r="G80" i="10"/>
  <c r="F79" i="10"/>
  <c r="G79" i="10" s="1"/>
  <c r="F78" i="10"/>
  <c r="G78" i="10" s="1"/>
  <c r="F77" i="10"/>
  <c r="G77" i="10" s="1"/>
  <c r="F76" i="10"/>
  <c r="G76" i="10"/>
  <c r="F75" i="10"/>
  <c r="G75" i="10" s="1"/>
  <c r="F74" i="10"/>
  <c r="G74" i="10" s="1"/>
  <c r="F73" i="10"/>
  <c r="G73" i="10" s="1"/>
  <c r="F72" i="10"/>
  <c r="G72" i="10"/>
  <c r="F71" i="10"/>
  <c r="G71" i="10" s="1"/>
  <c r="F70" i="10"/>
  <c r="G70" i="10" s="1"/>
  <c r="F69" i="10"/>
  <c r="G69" i="10"/>
  <c r="F68" i="10"/>
  <c r="G68" i="10"/>
  <c r="F67" i="10"/>
  <c r="G67" i="10" s="1"/>
  <c r="F66" i="10"/>
  <c r="G66" i="10" s="1"/>
  <c r="F65" i="10"/>
  <c r="G65" i="10"/>
  <c r="F64" i="10"/>
  <c r="G64" i="10"/>
  <c r="F63" i="10"/>
  <c r="G63" i="10" s="1"/>
  <c r="F62" i="10"/>
  <c r="G62" i="10" s="1"/>
  <c r="F61" i="10"/>
  <c r="G61" i="10" s="1"/>
  <c r="F60" i="10"/>
  <c r="G60" i="10"/>
  <c r="F59" i="10"/>
  <c r="G59" i="10" s="1"/>
  <c r="F58" i="10"/>
  <c r="G58" i="10" s="1"/>
  <c r="F57" i="10"/>
  <c r="G57" i="10" s="1"/>
  <c r="F56" i="10"/>
  <c r="G56" i="10"/>
  <c r="F55" i="10"/>
  <c r="G55" i="10" s="1"/>
  <c r="F54" i="10"/>
  <c r="G54" i="10" s="1"/>
  <c r="F53" i="10"/>
  <c r="G53" i="10"/>
  <c r="F52" i="10"/>
  <c r="G52" i="10"/>
  <c r="F51" i="10"/>
  <c r="G51" i="10" s="1"/>
  <c r="F50" i="10"/>
  <c r="G50" i="10" s="1"/>
  <c r="F49" i="10"/>
  <c r="G49" i="10"/>
  <c r="F48" i="10"/>
  <c r="G48" i="10"/>
  <c r="F47" i="10"/>
  <c r="G47" i="10" s="1"/>
  <c r="F46" i="10"/>
  <c r="G46" i="10" s="1"/>
  <c r="F45" i="10"/>
  <c r="G45" i="10" s="1"/>
  <c r="F44" i="10"/>
  <c r="G44" i="10"/>
  <c r="F43" i="10"/>
  <c r="G43" i="10" s="1"/>
  <c r="F42" i="10"/>
  <c r="G42" i="10" s="1"/>
  <c r="F41" i="10"/>
  <c r="G41" i="10"/>
  <c r="F40" i="10"/>
  <c r="G40" i="10"/>
  <c r="F39" i="10"/>
  <c r="G39" i="10" s="1"/>
  <c r="F38" i="10"/>
  <c r="G38" i="10" s="1"/>
  <c r="F37" i="10"/>
  <c r="G37" i="10"/>
  <c r="F36" i="10"/>
  <c r="G36" i="10" s="1"/>
  <c r="F35" i="10"/>
  <c r="G35" i="10" s="1"/>
  <c r="F34" i="10"/>
  <c r="G34" i="10" s="1"/>
  <c r="F33" i="10"/>
  <c r="G33" i="10"/>
  <c r="F32" i="10"/>
  <c r="G32" i="10" s="1"/>
  <c r="F31" i="10"/>
  <c r="G31" i="10" s="1"/>
  <c r="F30" i="10"/>
  <c r="G30" i="10" s="1"/>
  <c r="F29" i="10"/>
  <c r="G29" i="10"/>
  <c r="F28" i="10"/>
  <c r="G28" i="10" s="1"/>
  <c r="F27" i="10"/>
  <c r="G27" i="10" s="1"/>
  <c r="F26" i="10"/>
  <c r="G26" i="10" s="1"/>
  <c r="F25" i="10"/>
  <c r="G25" i="10" s="1"/>
  <c r="F24" i="10"/>
  <c r="G24" i="10" s="1"/>
  <c r="F23" i="10"/>
  <c r="G23" i="10" s="1"/>
  <c r="F22" i="10"/>
  <c r="G22" i="10" s="1"/>
  <c r="F21" i="10"/>
  <c r="G21" i="10" s="1"/>
  <c r="F20" i="10"/>
  <c r="G20" i="10" s="1"/>
  <c r="F19" i="10"/>
  <c r="G19" i="10" s="1"/>
  <c r="F18" i="10"/>
  <c r="G18" i="10" s="1"/>
  <c r="F17" i="10"/>
  <c r="G17" i="10" s="1"/>
  <c r="F16" i="10"/>
  <c r="G16" i="10" s="1"/>
  <c r="F15" i="10"/>
  <c r="G15" i="10" s="1"/>
  <c r="F14" i="10"/>
  <c r="G14" i="10" s="1"/>
  <c r="F13" i="10"/>
  <c r="G13" i="10"/>
  <c r="F12" i="10"/>
  <c r="G12" i="10" s="1"/>
  <c r="F11" i="10"/>
  <c r="G11" i="10" s="1"/>
  <c r="F10" i="10"/>
  <c r="G10" i="10" s="1"/>
  <c r="F9" i="10"/>
  <c r="G9" i="10" s="1"/>
  <c r="I9" i="10" s="1"/>
  <c r="H10" i="10" s="1"/>
  <c r="F109" i="9"/>
  <c r="F108" i="9"/>
  <c r="G108" i="9"/>
  <c r="F107" i="9"/>
  <c r="G107" i="9"/>
  <c r="F106" i="9"/>
  <c r="G106" i="9" s="1"/>
  <c r="F105" i="9"/>
  <c r="G105" i="9"/>
  <c r="F104" i="9"/>
  <c r="G104" i="9"/>
  <c r="F103" i="9"/>
  <c r="G103" i="9"/>
  <c r="F102" i="9"/>
  <c r="G102" i="9" s="1"/>
  <c r="F101" i="9"/>
  <c r="G101" i="9"/>
  <c r="F100" i="9"/>
  <c r="G100" i="9"/>
  <c r="F99" i="9"/>
  <c r="G99" i="9"/>
  <c r="F98" i="9"/>
  <c r="G98" i="9" s="1"/>
  <c r="F97" i="9"/>
  <c r="G97" i="9"/>
  <c r="F96" i="9"/>
  <c r="G96" i="9"/>
  <c r="F95" i="9"/>
  <c r="G95" i="9"/>
  <c r="F94" i="9"/>
  <c r="G94" i="9" s="1"/>
  <c r="F93" i="9"/>
  <c r="G93" i="9"/>
  <c r="F92" i="9"/>
  <c r="G92" i="9"/>
  <c r="F91" i="9"/>
  <c r="G91" i="9"/>
  <c r="F90" i="9"/>
  <c r="G90" i="9" s="1"/>
  <c r="F89" i="9"/>
  <c r="G89" i="9"/>
  <c r="F88" i="9"/>
  <c r="G88" i="9"/>
  <c r="F87" i="9"/>
  <c r="G87" i="9"/>
  <c r="F86" i="9"/>
  <c r="G86" i="9" s="1"/>
  <c r="F85" i="9"/>
  <c r="G85" i="9"/>
  <c r="F84" i="9"/>
  <c r="G84" i="9"/>
  <c r="F83" i="9"/>
  <c r="G83" i="9"/>
  <c r="F82" i="9"/>
  <c r="G82" i="9" s="1"/>
  <c r="F81" i="9"/>
  <c r="G81" i="9"/>
  <c r="F80" i="9"/>
  <c r="G80" i="9"/>
  <c r="F79" i="9"/>
  <c r="G79" i="9"/>
  <c r="F78" i="9"/>
  <c r="G78" i="9" s="1"/>
  <c r="F77" i="9"/>
  <c r="G77" i="9"/>
  <c r="F76" i="9"/>
  <c r="G76" i="9"/>
  <c r="F75" i="9"/>
  <c r="G75" i="9"/>
  <c r="F74" i="9"/>
  <c r="G74" i="9" s="1"/>
  <c r="F73" i="9"/>
  <c r="G73" i="9"/>
  <c r="F72" i="9"/>
  <c r="G72" i="9"/>
  <c r="F71" i="9"/>
  <c r="G71" i="9"/>
  <c r="F70" i="9"/>
  <c r="G70" i="9" s="1"/>
  <c r="F69" i="9"/>
  <c r="G69" i="9"/>
  <c r="F68" i="9"/>
  <c r="G68" i="9"/>
  <c r="F67" i="9"/>
  <c r="G67" i="9"/>
  <c r="F66" i="9"/>
  <c r="G66" i="9" s="1"/>
  <c r="F65" i="9"/>
  <c r="G65" i="9"/>
  <c r="F64" i="9"/>
  <c r="G64" i="9"/>
  <c r="F63" i="9"/>
  <c r="G63" i="9"/>
  <c r="F62" i="9"/>
  <c r="G62" i="9" s="1"/>
  <c r="F61" i="9"/>
  <c r="G61" i="9"/>
  <c r="F60" i="9"/>
  <c r="G60" i="9"/>
  <c r="F59" i="9"/>
  <c r="G59" i="9"/>
  <c r="F58" i="9"/>
  <c r="G58" i="9" s="1"/>
  <c r="F57" i="9"/>
  <c r="G57" i="9"/>
  <c r="F56" i="9"/>
  <c r="G56" i="9"/>
  <c r="F55" i="9"/>
  <c r="G55" i="9"/>
  <c r="F54" i="9"/>
  <c r="G54" i="9" s="1"/>
  <c r="F53" i="9"/>
  <c r="G53" i="9"/>
  <c r="F52" i="9"/>
  <c r="G52" i="9"/>
  <c r="F51" i="9"/>
  <c r="G51" i="9"/>
  <c r="F50" i="9"/>
  <c r="G50" i="9" s="1"/>
  <c r="F49" i="9"/>
  <c r="G49" i="9"/>
  <c r="F48" i="9"/>
  <c r="G48" i="9"/>
  <c r="F47" i="9"/>
  <c r="G47" i="9"/>
  <c r="F46" i="9"/>
  <c r="G46" i="9" s="1"/>
  <c r="F45" i="9"/>
  <c r="G45" i="9"/>
  <c r="F44" i="9"/>
  <c r="G44" i="9"/>
  <c r="F43" i="9"/>
  <c r="G43" i="9"/>
  <c r="F42" i="9"/>
  <c r="G42" i="9" s="1"/>
  <c r="F41" i="9"/>
  <c r="G41" i="9"/>
  <c r="F40" i="9"/>
  <c r="G40" i="9"/>
  <c r="F39" i="9"/>
  <c r="G39" i="9"/>
  <c r="F38" i="9"/>
  <c r="G38" i="9" s="1"/>
  <c r="F37" i="9"/>
  <c r="G37" i="9"/>
  <c r="F36" i="9"/>
  <c r="G36" i="9"/>
  <c r="F35" i="9"/>
  <c r="G35" i="9"/>
  <c r="F34" i="9"/>
  <c r="G34" i="9" s="1"/>
  <c r="F33" i="9"/>
  <c r="G33" i="9"/>
  <c r="F32" i="9"/>
  <c r="G32" i="9"/>
  <c r="F31" i="9"/>
  <c r="G31" i="9"/>
  <c r="F30" i="9"/>
  <c r="G30" i="9" s="1"/>
  <c r="F29" i="9"/>
  <c r="G29" i="9"/>
  <c r="F28" i="9"/>
  <c r="G28" i="9"/>
  <c r="F27" i="9"/>
  <c r="G27" i="9"/>
  <c r="F26" i="9"/>
  <c r="G26" i="9" s="1"/>
  <c r="F25" i="9"/>
  <c r="G25" i="9"/>
  <c r="F24" i="9"/>
  <c r="G24" i="9"/>
  <c r="F23" i="9"/>
  <c r="G23" i="9"/>
  <c r="F22" i="9"/>
  <c r="G22" i="9" s="1"/>
  <c r="F21" i="9"/>
  <c r="G21" i="9"/>
  <c r="F20" i="9"/>
  <c r="G20" i="9"/>
  <c r="F19" i="9"/>
  <c r="G19" i="9"/>
  <c r="F18" i="9"/>
  <c r="G18" i="9" s="1"/>
  <c r="F17" i="9"/>
  <c r="G17" i="9"/>
  <c r="F16" i="9"/>
  <c r="G16" i="9"/>
  <c r="F15" i="9"/>
  <c r="G15" i="9"/>
  <c r="F14" i="9"/>
  <c r="G14" i="9" s="1"/>
  <c r="F13" i="9"/>
  <c r="G13" i="9"/>
  <c r="F12" i="9"/>
  <c r="G12" i="9"/>
  <c r="F11" i="9"/>
  <c r="G11" i="9"/>
  <c r="F10" i="9"/>
  <c r="G10" i="9" s="1"/>
  <c r="F9" i="9"/>
  <c r="G9" i="9"/>
  <c r="I9" i="9" s="1"/>
  <c r="H10" i="9" s="1"/>
  <c r="J9" i="9" s="1"/>
  <c r="F9" i="7"/>
  <c r="G9" i="7" s="1"/>
  <c r="I9" i="7" s="1"/>
  <c r="H10" i="7" s="1"/>
  <c r="F10" i="7"/>
  <c r="G10" i="7"/>
  <c r="F11" i="7"/>
  <c r="G11" i="7"/>
  <c r="F12" i="7"/>
  <c r="G12" i="7"/>
  <c r="F13" i="7"/>
  <c r="G13" i="7" s="1"/>
  <c r="F14" i="7"/>
  <c r="G14" i="7"/>
  <c r="F15" i="7"/>
  <c r="G15" i="7"/>
  <c r="F16" i="7"/>
  <c r="G16" i="7"/>
  <c r="F17" i="7"/>
  <c r="G17" i="7" s="1"/>
  <c r="F18" i="7"/>
  <c r="G18" i="7"/>
  <c r="F19" i="7"/>
  <c r="G19" i="7"/>
  <c r="F20" i="7"/>
  <c r="G20" i="7"/>
  <c r="F21" i="7"/>
  <c r="G21" i="7" s="1"/>
  <c r="F22" i="7"/>
  <c r="G22" i="7"/>
  <c r="F23" i="7"/>
  <c r="G23" i="7"/>
  <c r="F24" i="7"/>
  <c r="G24" i="7"/>
  <c r="F25" i="7"/>
  <c r="G25" i="7" s="1"/>
  <c r="F26" i="7"/>
  <c r="G26" i="7"/>
  <c r="F27" i="7"/>
  <c r="G27" i="7"/>
  <c r="F28" i="7"/>
  <c r="G28" i="7"/>
  <c r="F29" i="7"/>
  <c r="G29" i="7" s="1"/>
  <c r="F30" i="7"/>
  <c r="G30" i="7"/>
  <c r="F31" i="7"/>
  <c r="G31" i="7"/>
  <c r="F32" i="7"/>
  <c r="G32" i="7"/>
  <c r="F33" i="7"/>
  <c r="G33" i="7" s="1"/>
  <c r="F34" i="7"/>
  <c r="G34" i="7"/>
  <c r="F35" i="7"/>
  <c r="G35" i="7"/>
  <c r="F36" i="7"/>
  <c r="G36" i="7"/>
  <c r="F37" i="7"/>
  <c r="G37" i="7" s="1"/>
  <c r="F38" i="7"/>
  <c r="G38" i="7"/>
  <c r="F39" i="7"/>
  <c r="G39" i="7"/>
  <c r="F40" i="7"/>
  <c r="G40" i="7"/>
  <c r="F41" i="7"/>
  <c r="G41" i="7" s="1"/>
  <c r="F42" i="7"/>
  <c r="G42" i="7"/>
  <c r="F43" i="7"/>
  <c r="G43" i="7"/>
  <c r="F44" i="7"/>
  <c r="G44" i="7"/>
  <c r="F45" i="7"/>
  <c r="G45" i="7" s="1"/>
  <c r="F46" i="7"/>
  <c r="G46" i="7"/>
  <c r="F47" i="7"/>
  <c r="G47" i="7"/>
  <c r="F48" i="7"/>
  <c r="G48" i="7"/>
  <c r="F49" i="7"/>
  <c r="G49" i="7" s="1"/>
  <c r="F50" i="7"/>
  <c r="G50" i="7"/>
  <c r="F51" i="7"/>
  <c r="G51" i="7"/>
  <c r="F52" i="7"/>
  <c r="G52" i="7"/>
  <c r="F53" i="7"/>
  <c r="G53" i="7" s="1"/>
  <c r="F54" i="7"/>
  <c r="G54" i="7"/>
  <c r="F55" i="7"/>
  <c r="G55" i="7"/>
  <c r="F56" i="7"/>
  <c r="G56" i="7"/>
  <c r="F57" i="7"/>
  <c r="G57" i="7" s="1"/>
  <c r="F58" i="7"/>
  <c r="G58" i="7"/>
  <c r="F59" i="7"/>
  <c r="G59" i="7"/>
  <c r="F60" i="7"/>
  <c r="G60" i="7"/>
  <c r="F61" i="7"/>
  <c r="G61" i="7" s="1"/>
  <c r="F62" i="7"/>
  <c r="G62" i="7"/>
  <c r="F63" i="7"/>
  <c r="G63" i="7"/>
  <c r="F64" i="7"/>
  <c r="G64" i="7"/>
  <c r="F65" i="7"/>
  <c r="G65" i="7" s="1"/>
  <c r="F66" i="7"/>
  <c r="G66" i="7"/>
  <c r="F67" i="7"/>
  <c r="G67" i="7"/>
  <c r="F68" i="7"/>
  <c r="G68" i="7"/>
  <c r="F69" i="7"/>
  <c r="G69" i="7" s="1"/>
  <c r="F70" i="7"/>
  <c r="G70" i="7"/>
  <c r="F71" i="7"/>
  <c r="G71" i="7"/>
  <c r="F72" i="7"/>
  <c r="G72" i="7"/>
  <c r="F73" i="7"/>
  <c r="G73" i="7" s="1"/>
  <c r="F74" i="7"/>
  <c r="G74" i="7"/>
  <c r="F75" i="7"/>
  <c r="G75" i="7"/>
  <c r="F76" i="7"/>
  <c r="G76" i="7"/>
  <c r="F77" i="7"/>
  <c r="G77" i="7" s="1"/>
  <c r="F78" i="7"/>
  <c r="G78" i="7"/>
  <c r="F79" i="7"/>
  <c r="G79" i="7"/>
  <c r="F80" i="7"/>
  <c r="G80" i="7"/>
  <c r="F81" i="7"/>
  <c r="G81" i="7" s="1"/>
  <c r="F82" i="7"/>
  <c r="G82" i="7"/>
  <c r="F83" i="7"/>
  <c r="G83" i="7"/>
  <c r="F84" i="7"/>
  <c r="G84" i="7"/>
  <c r="F85" i="7"/>
  <c r="G85" i="7" s="1"/>
  <c r="F86" i="7"/>
  <c r="G86" i="7"/>
  <c r="F87" i="7"/>
  <c r="G87" i="7"/>
  <c r="F88" i="7"/>
  <c r="G88" i="7"/>
  <c r="F89" i="7"/>
  <c r="G89" i="7" s="1"/>
  <c r="F90" i="7"/>
  <c r="G90" i="7"/>
  <c r="F91" i="7"/>
  <c r="G91" i="7"/>
  <c r="F92" i="7"/>
  <c r="G92" i="7"/>
  <c r="F93" i="7"/>
  <c r="G93" i="7" s="1"/>
  <c r="F94" i="7"/>
  <c r="G94" i="7"/>
  <c r="F95" i="7"/>
  <c r="G95" i="7"/>
  <c r="F96" i="7"/>
  <c r="G96" i="7"/>
  <c r="F97" i="7"/>
  <c r="G97" i="7" s="1"/>
  <c r="F98" i="7"/>
  <c r="G98" i="7"/>
  <c r="F99" i="7"/>
  <c r="G99" i="7"/>
  <c r="F100" i="7"/>
  <c r="G100" i="7"/>
  <c r="F101" i="7"/>
  <c r="G101" i="7" s="1"/>
  <c r="F102" i="7"/>
  <c r="G102" i="7"/>
  <c r="F103" i="7"/>
  <c r="G103" i="7"/>
  <c r="F104" i="7"/>
  <c r="G104" i="7"/>
  <c r="F105" i="7"/>
  <c r="G105" i="7" s="1"/>
  <c r="F106" i="7"/>
  <c r="G106" i="7"/>
  <c r="F107" i="7"/>
  <c r="G107" i="7"/>
  <c r="F108" i="7"/>
  <c r="G108" i="7"/>
  <c r="F109" i="7"/>
  <c r="F9" i="8"/>
  <c r="G9" i="8" s="1"/>
  <c r="I9" i="8" s="1"/>
  <c r="H10" i="8" s="1"/>
  <c r="F10" i="8"/>
  <c r="G10" i="8"/>
  <c r="F11" i="8"/>
  <c r="G11" i="8"/>
  <c r="F12" i="8"/>
  <c r="G12" i="8"/>
  <c r="F13" i="8"/>
  <c r="G13" i="8"/>
  <c r="F14" i="8"/>
  <c r="G14" i="8"/>
  <c r="F15" i="8"/>
  <c r="G15" i="8"/>
  <c r="F16" i="8"/>
  <c r="G16" i="8"/>
  <c r="F17" i="8"/>
  <c r="G17" i="8"/>
  <c r="F18" i="8"/>
  <c r="G18" i="8"/>
  <c r="F19" i="8"/>
  <c r="G19" i="8"/>
  <c r="F20" i="8"/>
  <c r="G20" i="8"/>
  <c r="F21" i="8"/>
  <c r="G21" i="8"/>
  <c r="F22" i="8"/>
  <c r="G22" i="8"/>
  <c r="F23" i="8"/>
  <c r="G23" i="8"/>
  <c r="F24" i="8"/>
  <c r="G24" i="8"/>
  <c r="F25" i="8"/>
  <c r="G25" i="8"/>
  <c r="F26" i="8"/>
  <c r="G26" i="8"/>
  <c r="F27" i="8"/>
  <c r="G27" i="8"/>
  <c r="F28" i="8"/>
  <c r="G28" i="8"/>
  <c r="F29" i="8"/>
  <c r="G29" i="8"/>
  <c r="F30" i="8"/>
  <c r="G30" i="8"/>
  <c r="F31" i="8"/>
  <c r="G31" i="8"/>
  <c r="F32" i="8"/>
  <c r="G32" i="8"/>
  <c r="F33" i="8"/>
  <c r="G33" i="8"/>
  <c r="F34" i="8"/>
  <c r="G34" i="8"/>
  <c r="F35" i="8"/>
  <c r="G35" i="8"/>
  <c r="F36" i="8"/>
  <c r="G36" i="8"/>
  <c r="F37" i="8"/>
  <c r="G37" i="8"/>
  <c r="F38" i="8"/>
  <c r="G38" i="8"/>
  <c r="F39" i="8"/>
  <c r="G39" i="8"/>
  <c r="F40" i="8"/>
  <c r="G40" i="8"/>
  <c r="F41" i="8"/>
  <c r="G41" i="8"/>
  <c r="F42" i="8"/>
  <c r="G42" i="8"/>
  <c r="F43" i="8"/>
  <c r="G43" i="8"/>
  <c r="F44" i="8"/>
  <c r="G44" i="8"/>
  <c r="F45" i="8"/>
  <c r="G45" i="8"/>
  <c r="F46" i="8"/>
  <c r="G46" i="8"/>
  <c r="F47" i="8"/>
  <c r="G47" i="8"/>
  <c r="F48" i="8"/>
  <c r="G48" i="8"/>
  <c r="F49" i="8"/>
  <c r="G49" i="8"/>
  <c r="F50" i="8"/>
  <c r="G50" i="8"/>
  <c r="F51" i="8"/>
  <c r="G51" i="8"/>
  <c r="F52" i="8"/>
  <c r="G52" i="8"/>
  <c r="F53" i="8"/>
  <c r="G53" i="8"/>
  <c r="F54" i="8"/>
  <c r="G54" i="8"/>
  <c r="F55" i="8"/>
  <c r="G55" i="8"/>
  <c r="F56" i="8"/>
  <c r="G56" i="8"/>
  <c r="F57" i="8"/>
  <c r="G57" i="8"/>
  <c r="F58" i="8"/>
  <c r="G58" i="8"/>
  <c r="F59" i="8"/>
  <c r="G59" i="8"/>
  <c r="F60" i="8"/>
  <c r="G60" i="8"/>
  <c r="F61" i="8"/>
  <c r="G61" i="8"/>
  <c r="F62" i="8"/>
  <c r="G62" i="8"/>
  <c r="F63" i="8"/>
  <c r="G63" i="8"/>
  <c r="F64" i="8"/>
  <c r="G64" i="8"/>
  <c r="F65" i="8"/>
  <c r="G65" i="8"/>
  <c r="F66" i="8"/>
  <c r="G66" i="8"/>
  <c r="F67" i="8"/>
  <c r="G67" i="8"/>
  <c r="F68" i="8"/>
  <c r="G68" i="8"/>
  <c r="F69" i="8"/>
  <c r="G69" i="8"/>
  <c r="F70" i="8"/>
  <c r="G70" i="8"/>
  <c r="F71" i="8"/>
  <c r="G71" i="8"/>
  <c r="F72" i="8"/>
  <c r="G72" i="8"/>
  <c r="F73" i="8"/>
  <c r="G73" i="8"/>
  <c r="F74" i="8"/>
  <c r="G74" i="8"/>
  <c r="F75" i="8"/>
  <c r="G75" i="8"/>
  <c r="F76" i="8"/>
  <c r="G76" i="8"/>
  <c r="F77" i="8"/>
  <c r="G77" i="8"/>
  <c r="F78" i="8"/>
  <c r="G78" i="8"/>
  <c r="F79" i="8"/>
  <c r="G79" i="8"/>
  <c r="F80" i="8"/>
  <c r="G80" i="8"/>
  <c r="F81" i="8"/>
  <c r="G81" i="8"/>
  <c r="F82" i="8"/>
  <c r="G82" i="8"/>
  <c r="F83" i="8"/>
  <c r="G83" i="8"/>
  <c r="F84" i="8"/>
  <c r="G84" i="8"/>
  <c r="F85" i="8"/>
  <c r="G85" i="8"/>
  <c r="F86" i="8"/>
  <c r="G86" i="8"/>
  <c r="F87" i="8"/>
  <c r="G87" i="8"/>
  <c r="F88" i="8"/>
  <c r="G88" i="8"/>
  <c r="F89" i="8"/>
  <c r="G89" i="8"/>
  <c r="F90" i="8"/>
  <c r="G90" i="8"/>
  <c r="F91" i="8"/>
  <c r="G91" i="8"/>
  <c r="F92" i="8"/>
  <c r="G92" i="8"/>
  <c r="F93" i="8"/>
  <c r="G93" i="8"/>
  <c r="F94" i="8"/>
  <c r="G94" i="8"/>
  <c r="F95" i="8"/>
  <c r="G95" i="8"/>
  <c r="F96" i="8"/>
  <c r="G96" i="8"/>
  <c r="F97" i="8"/>
  <c r="G97" i="8"/>
  <c r="F98" i="8"/>
  <c r="G98" i="8"/>
  <c r="F99" i="8"/>
  <c r="G99" i="8"/>
  <c r="F100" i="8"/>
  <c r="G100" i="8"/>
  <c r="F101" i="8"/>
  <c r="G101" i="8"/>
  <c r="F102" i="8"/>
  <c r="G102" i="8"/>
  <c r="F103" i="8"/>
  <c r="G103" i="8"/>
  <c r="F104" i="8"/>
  <c r="G104" i="8"/>
  <c r="F105" i="8"/>
  <c r="G105" i="8"/>
  <c r="F106" i="8"/>
  <c r="G106" i="8"/>
  <c r="F107" i="8"/>
  <c r="G107" i="8"/>
  <c r="F108" i="8"/>
  <c r="G108" i="8"/>
  <c r="F109" i="8"/>
  <c r="F109" i="6"/>
  <c r="F108" i="6"/>
  <c r="G108" i="6" s="1"/>
  <c r="F107" i="6"/>
  <c r="G107" i="6" s="1"/>
  <c r="F106" i="6"/>
  <c r="G106" i="6" s="1"/>
  <c r="F105" i="6"/>
  <c r="G105" i="6"/>
  <c r="F104" i="6"/>
  <c r="G104" i="6" s="1"/>
  <c r="F103" i="6"/>
  <c r="G103" i="6" s="1"/>
  <c r="F102" i="6"/>
  <c r="G102" i="6" s="1"/>
  <c r="F101" i="6"/>
  <c r="G101" i="6"/>
  <c r="F100" i="6"/>
  <c r="G100" i="6" s="1"/>
  <c r="F99" i="6"/>
  <c r="G99" i="6" s="1"/>
  <c r="F98" i="6"/>
  <c r="G98" i="6" s="1"/>
  <c r="F97" i="6"/>
  <c r="G97" i="6"/>
  <c r="F96" i="6"/>
  <c r="G96" i="6" s="1"/>
  <c r="F95" i="6"/>
  <c r="G95" i="6" s="1"/>
  <c r="F94" i="6"/>
  <c r="G94" i="6" s="1"/>
  <c r="F93" i="6"/>
  <c r="G93" i="6"/>
  <c r="F92" i="6"/>
  <c r="G92" i="6" s="1"/>
  <c r="F91" i="6"/>
  <c r="G91" i="6" s="1"/>
  <c r="F90" i="6"/>
  <c r="G90" i="6" s="1"/>
  <c r="F89" i="6"/>
  <c r="G89" i="6" s="1"/>
  <c r="F88" i="6"/>
  <c r="G88" i="6" s="1"/>
  <c r="F87" i="6"/>
  <c r="G87" i="6" s="1"/>
  <c r="F86" i="6"/>
  <c r="G86" i="6" s="1"/>
  <c r="F85" i="6"/>
  <c r="G85" i="6" s="1"/>
  <c r="F84" i="6"/>
  <c r="G84" i="6" s="1"/>
  <c r="F83" i="6"/>
  <c r="G83" i="6" s="1"/>
  <c r="F82" i="6"/>
  <c r="G82" i="6" s="1"/>
  <c r="F81" i="6"/>
  <c r="G81" i="6" s="1"/>
  <c r="F80" i="6"/>
  <c r="G80" i="6" s="1"/>
  <c r="F79" i="6"/>
  <c r="G79" i="6" s="1"/>
  <c r="F78" i="6"/>
  <c r="G78" i="6" s="1"/>
  <c r="F77" i="6"/>
  <c r="G77" i="6"/>
  <c r="F76" i="6"/>
  <c r="G76" i="6" s="1"/>
  <c r="F75" i="6"/>
  <c r="G75" i="6" s="1"/>
  <c r="F74" i="6"/>
  <c r="G74" i="6" s="1"/>
  <c r="F73" i="6"/>
  <c r="G73" i="6"/>
  <c r="F72" i="6"/>
  <c r="G72" i="6" s="1"/>
  <c r="F71" i="6"/>
  <c r="G71" i="6" s="1"/>
  <c r="F70" i="6"/>
  <c r="G70" i="6" s="1"/>
  <c r="F69" i="6"/>
  <c r="G69" i="6"/>
  <c r="F68" i="6"/>
  <c r="G68" i="6" s="1"/>
  <c r="F67" i="6"/>
  <c r="G67" i="6" s="1"/>
  <c r="F66" i="6"/>
  <c r="G66" i="6" s="1"/>
  <c r="F65" i="6"/>
  <c r="G65" i="6"/>
  <c r="F64" i="6"/>
  <c r="G64" i="6" s="1"/>
  <c r="F63" i="6"/>
  <c r="G63" i="6" s="1"/>
  <c r="F62" i="6"/>
  <c r="G62" i="6" s="1"/>
  <c r="F61" i="6"/>
  <c r="G61" i="6"/>
  <c r="F60" i="6"/>
  <c r="G60" i="6" s="1"/>
  <c r="F59" i="6"/>
  <c r="G59" i="6" s="1"/>
  <c r="F58" i="6"/>
  <c r="G58" i="6" s="1"/>
  <c r="F57" i="6"/>
  <c r="G57" i="6"/>
  <c r="F56" i="6"/>
  <c r="G56" i="6" s="1"/>
  <c r="F55" i="6"/>
  <c r="G55" i="6" s="1"/>
  <c r="F54" i="6"/>
  <c r="G54" i="6" s="1"/>
  <c r="F53" i="6"/>
  <c r="G53" i="6" s="1"/>
  <c r="F52" i="6"/>
  <c r="G52" i="6" s="1"/>
  <c r="F51" i="6"/>
  <c r="G51" i="6" s="1"/>
  <c r="F50" i="6"/>
  <c r="G50" i="6" s="1"/>
  <c r="F49" i="6"/>
  <c r="G49" i="6" s="1"/>
  <c r="F48" i="6"/>
  <c r="G48" i="6" s="1"/>
  <c r="F47" i="6"/>
  <c r="G47" i="6" s="1"/>
  <c r="F46" i="6"/>
  <c r="G46" i="6" s="1"/>
  <c r="F45" i="6"/>
  <c r="G45" i="6" s="1"/>
  <c r="F44" i="6"/>
  <c r="G44" i="6" s="1"/>
  <c r="F43" i="6"/>
  <c r="G43" i="6" s="1"/>
  <c r="F42" i="6"/>
  <c r="G42" i="6"/>
  <c r="F41" i="6"/>
  <c r="G41" i="6" s="1"/>
  <c r="F40" i="6"/>
  <c r="G40" i="6" s="1"/>
  <c r="F39" i="6"/>
  <c r="G39" i="6"/>
  <c r="F38" i="6"/>
  <c r="G38" i="6"/>
  <c r="F37" i="6"/>
  <c r="G37" i="6" s="1"/>
  <c r="F36" i="6"/>
  <c r="G36" i="6"/>
  <c r="F35" i="6"/>
  <c r="G35" i="6" s="1"/>
  <c r="F34" i="6"/>
  <c r="G34" i="6"/>
  <c r="F33" i="6"/>
  <c r="G33" i="6" s="1"/>
  <c r="F32" i="6"/>
  <c r="G32" i="6" s="1"/>
  <c r="F31" i="6"/>
  <c r="G31" i="6" s="1"/>
  <c r="F30" i="6"/>
  <c r="G30" i="6"/>
  <c r="F29" i="6"/>
  <c r="G29" i="6" s="1"/>
  <c r="F28" i="6"/>
  <c r="G28" i="6"/>
  <c r="F27" i="6"/>
  <c r="G27" i="6"/>
  <c r="F26" i="6"/>
  <c r="G26" i="6"/>
  <c r="F25" i="6"/>
  <c r="G25" i="6" s="1"/>
  <c r="F24" i="6"/>
  <c r="G24" i="6"/>
  <c r="F23" i="6"/>
  <c r="G23" i="6" s="1"/>
  <c r="F22" i="6"/>
  <c r="G22" i="6"/>
  <c r="F21" i="6"/>
  <c r="G21" i="6" s="1"/>
  <c r="F20" i="6"/>
  <c r="G20" i="6"/>
  <c r="F19" i="6"/>
  <c r="G19" i="6"/>
  <c r="F18" i="6"/>
  <c r="G18" i="6"/>
  <c r="F17" i="6"/>
  <c r="G17" i="6" s="1"/>
  <c r="F16" i="6"/>
  <c r="G16" i="6"/>
  <c r="F15" i="6"/>
  <c r="G15" i="6"/>
  <c r="F14" i="6"/>
  <c r="G14" i="6"/>
  <c r="F13" i="6"/>
  <c r="G13" i="6" s="1"/>
  <c r="F12" i="6"/>
  <c r="G12" i="6" s="1"/>
  <c r="F11" i="6"/>
  <c r="G11" i="6"/>
  <c r="F10" i="6"/>
  <c r="G10" i="6"/>
  <c r="F9" i="6"/>
  <c r="G9" i="6" s="1"/>
  <c r="I9" i="6"/>
  <c r="H10" i="6" s="1"/>
  <c r="F9" i="4"/>
  <c r="G9" i="4" s="1"/>
  <c r="I9" i="4" s="1"/>
  <c r="H10" i="4" s="1"/>
  <c r="F109" i="4"/>
  <c r="F108" i="4"/>
  <c r="G108" i="4"/>
  <c r="F107" i="4"/>
  <c r="G107" i="4"/>
  <c r="F106" i="4"/>
  <c r="G106" i="4"/>
  <c r="F105" i="4"/>
  <c r="G105" i="4" s="1"/>
  <c r="F104" i="4"/>
  <c r="G104" i="4"/>
  <c r="F103" i="4"/>
  <c r="G103" i="4" s="1"/>
  <c r="F102" i="4"/>
  <c r="G102" i="4"/>
  <c r="F101" i="4"/>
  <c r="G101" i="4" s="1"/>
  <c r="F100" i="4"/>
  <c r="G100" i="4" s="1"/>
  <c r="F99" i="4"/>
  <c r="G99" i="4"/>
  <c r="F98" i="4"/>
  <c r="G98" i="4"/>
  <c r="F97" i="4"/>
  <c r="G97" i="4" s="1"/>
  <c r="F96" i="4"/>
  <c r="G96" i="4"/>
  <c r="F95" i="4"/>
  <c r="G95" i="4"/>
  <c r="F94" i="4"/>
  <c r="G94" i="4"/>
  <c r="F93" i="4"/>
  <c r="G93" i="4" s="1"/>
  <c r="F92" i="4"/>
  <c r="G92" i="4" s="1"/>
  <c r="F91" i="4"/>
  <c r="G91" i="4" s="1"/>
  <c r="F90" i="4"/>
  <c r="G90" i="4"/>
  <c r="F89" i="4"/>
  <c r="G89" i="4" s="1"/>
  <c r="F88" i="4"/>
  <c r="G88" i="4" s="1"/>
  <c r="F87" i="4"/>
  <c r="G87" i="4"/>
  <c r="F86" i="4"/>
  <c r="G86" i="4"/>
  <c r="F85" i="4"/>
  <c r="G85" i="4" s="1"/>
  <c r="F84" i="4"/>
  <c r="G84" i="4"/>
  <c r="F83" i="4"/>
  <c r="G83" i="4" s="1"/>
  <c r="F82" i="4"/>
  <c r="G82" i="4" s="1"/>
  <c r="F81" i="4"/>
  <c r="G81" i="4" s="1"/>
  <c r="F80" i="4"/>
  <c r="G80" i="4"/>
  <c r="F79" i="4"/>
  <c r="G79" i="4"/>
  <c r="F78" i="4"/>
  <c r="G78" i="4" s="1"/>
  <c r="F77" i="4"/>
  <c r="G77" i="4" s="1"/>
  <c r="F76" i="4"/>
  <c r="G76" i="4" s="1"/>
  <c r="F75" i="4"/>
  <c r="G75" i="4"/>
  <c r="F74" i="4"/>
  <c r="G74" i="4" s="1"/>
  <c r="F73" i="4"/>
  <c r="G73" i="4" s="1"/>
  <c r="F72" i="4"/>
  <c r="G72" i="4" s="1"/>
  <c r="F71" i="4"/>
  <c r="G71" i="4" s="1"/>
  <c r="F70" i="4"/>
  <c r="G70" i="4" s="1"/>
  <c r="F69" i="4"/>
  <c r="G69" i="4" s="1"/>
  <c r="F68" i="4"/>
  <c r="G68" i="4"/>
  <c r="F67" i="4"/>
  <c r="G67" i="4" s="1"/>
  <c r="F66" i="4"/>
  <c r="G66" i="4" s="1"/>
  <c r="F65" i="4"/>
  <c r="G65" i="4" s="1"/>
  <c r="F64" i="4"/>
  <c r="G64" i="4"/>
  <c r="F63" i="4"/>
  <c r="G63" i="4"/>
  <c r="F62" i="4"/>
  <c r="G62" i="4" s="1"/>
  <c r="F61" i="4"/>
  <c r="G61" i="4" s="1"/>
  <c r="F60" i="4"/>
  <c r="G60" i="4" s="1"/>
  <c r="F59" i="4"/>
  <c r="G59" i="4"/>
  <c r="F58" i="4"/>
  <c r="G58" i="4" s="1"/>
  <c r="F57" i="4"/>
  <c r="G57" i="4" s="1"/>
  <c r="F56" i="4"/>
  <c r="G56" i="4" s="1"/>
  <c r="F55" i="4"/>
  <c r="G55" i="4" s="1"/>
  <c r="F54" i="4"/>
  <c r="G54" i="4" s="1"/>
  <c r="F53" i="4"/>
  <c r="G53" i="4" s="1"/>
  <c r="F52" i="4"/>
  <c r="G52" i="4"/>
  <c r="F51" i="4"/>
  <c r="G51" i="4" s="1"/>
  <c r="F50" i="4"/>
  <c r="G50" i="4" s="1"/>
  <c r="F49" i="4"/>
  <c r="G49" i="4" s="1"/>
  <c r="F48" i="4"/>
  <c r="G48" i="4"/>
  <c r="F47" i="4"/>
  <c r="G47" i="4"/>
  <c r="F46" i="4"/>
  <c r="G46" i="4" s="1"/>
  <c r="F45" i="4"/>
  <c r="G45" i="4" s="1"/>
  <c r="F44" i="4"/>
  <c r="G44" i="4" s="1"/>
  <c r="F43" i="4"/>
  <c r="G43" i="4"/>
  <c r="F42" i="4"/>
  <c r="G42" i="4" s="1"/>
  <c r="F41" i="4"/>
  <c r="G41" i="4" s="1"/>
  <c r="F40" i="4"/>
  <c r="G40" i="4" s="1"/>
  <c r="F39" i="4"/>
  <c r="G39" i="4" s="1"/>
  <c r="F38" i="4"/>
  <c r="G38" i="4" s="1"/>
  <c r="F37" i="4"/>
  <c r="G37" i="4" s="1"/>
  <c r="F36" i="4"/>
  <c r="G36" i="4"/>
  <c r="F35" i="4"/>
  <c r="G35" i="4" s="1"/>
  <c r="F34" i="4"/>
  <c r="G34" i="4" s="1"/>
  <c r="F33" i="4"/>
  <c r="G33" i="4" s="1"/>
  <c r="F32" i="4"/>
  <c r="G32" i="4"/>
  <c r="F31" i="4"/>
  <c r="G31" i="4"/>
  <c r="F30" i="4"/>
  <c r="G30" i="4" s="1"/>
  <c r="F29" i="4"/>
  <c r="G29" i="4" s="1"/>
  <c r="F28" i="4"/>
  <c r="G28" i="4" s="1"/>
  <c r="F27" i="4"/>
  <c r="G27" i="4"/>
  <c r="F26" i="4"/>
  <c r="G26" i="4" s="1"/>
  <c r="F25" i="4"/>
  <c r="G25" i="4" s="1"/>
  <c r="F24" i="4"/>
  <c r="G24" i="4" s="1"/>
  <c r="F23" i="4"/>
  <c r="G23" i="4" s="1"/>
  <c r="F22" i="4"/>
  <c r="G22" i="4" s="1"/>
  <c r="F21" i="4"/>
  <c r="G21" i="4" s="1"/>
  <c r="F20" i="4"/>
  <c r="G20" i="4"/>
  <c r="F19" i="4"/>
  <c r="G19" i="4" s="1"/>
  <c r="F18" i="4"/>
  <c r="G18" i="4" s="1"/>
  <c r="F17" i="4"/>
  <c r="G17" i="4" s="1"/>
  <c r="F16" i="4"/>
  <c r="G16" i="4"/>
  <c r="F15" i="4"/>
  <c r="G15" i="4"/>
  <c r="F14" i="4"/>
  <c r="G14" i="4" s="1"/>
  <c r="F13" i="4"/>
  <c r="G13" i="4" s="1"/>
  <c r="F12" i="4"/>
  <c r="G12" i="4" s="1"/>
  <c r="F11" i="4"/>
  <c r="G11" i="4"/>
  <c r="F10" i="4"/>
  <c r="G10" i="4" s="1"/>
  <c r="I10" i="6"/>
  <c r="I10" i="4"/>
  <c r="F109" i="2"/>
  <c r="F108" i="2"/>
  <c r="G108" i="2" s="1"/>
  <c r="F107" i="2"/>
  <c r="G107" i="2" s="1"/>
  <c r="F106" i="2"/>
  <c r="G106" i="2"/>
  <c r="F105" i="2"/>
  <c r="G105" i="2"/>
  <c r="F104" i="2"/>
  <c r="G104" i="2" s="1"/>
  <c r="F103" i="2"/>
  <c r="G103" i="2" s="1"/>
  <c r="F102" i="2"/>
  <c r="G102" i="2"/>
  <c r="F101" i="2"/>
  <c r="G101" i="2"/>
  <c r="F100" i="2"/>
  <c r="G100" i="2"/>
  <c r="F99" i="2"/>
  <c r="G99" i="2" s="1"/>
  <c r="F98" i="2"/>
  <c r="G98" i="2"/>
  <c r="F97" i="2"/>
  <c r="G97" i="2"/>
  <c r="F96" i="2"/>
  <c r="G96" i="2" s="1"/>
  <c r="F95" i="2"/>
  <c r="G95" i="2" s="1"/>
  <c r="F94" i="2"/>
  <c r="G94" i="2"/>
  <c r="F93" i="2"/>
  <c r="G93" i="2"/>
  <c r="F92" i="2"/>
  <c r="G92" i="2"/>
  <c r="F91" i="2"/>
  <c r="G91" i="2" s="1"/>
  <c r="F90" i="2"/>
  <c r="G90" i="2"/>
  <c r="F89" i="2"/>
  <c r="G89" i="2"/>
  <c r="F88" i="2"/>
  <c r="G88" i="2"/>
  <c r="F87" i="2"/>
  <c r="G87" i="2" s="1"/>
  <c r="F86" i="2"/>
  <c r="G86" i="2"/>
  <c r="F85" i="2"/>
  <c r="G85" i="2"/>
  <c r="F84" i="2"/>
  <c r="G84" i="2" s="1"/>
  <c r="F83" i="2"/>
  <c r="G83" i="2" s="1"/>
  <c r="F82" i="2"/>
  <c r="G82" i="2"/>
  <c r="F81" i="2"/>
  <c r="G81" i="2"/>
  <c r="F80" i="2"/>
  <c r="G80" i="2"/>
  <c r="F79" i="2"/>
  <c r="G79" i="2" s="1"/>
  <c r="F78" i="2"/>
  <c r="G78" i="2"/>
  <c r="F77" i="2"/>
  <c r="G77" i="2"/>
  <c r="F76" i="2"/>
  <c r="G76" i="2" s="1"/>
  <c r="F75" i="2"/>
  <c r="G75" i="2" s="1"/>
  <c r="F74" i="2"/>
  <c r="G74" i="2"/>
  <c r="F73" i="2"/>
  <c r="G73" i="2"/>
  <c r="F72" i="2"/>
  <c r="G72" i="2" s="1"/>
  <c r="F71" i="2"/>
  <c r="G71" i="2" s="1"/>
  <c r="F70" i="2"/>
  <c r="G70" i="2"/>
  <c r="F69" i="2"/>
  <c r="G69" i="2"/>
  <c r="F68" i="2"/>
  <c r="G68" i="2"/>
  <c r="F67" i="2"/>
  <c r="G67" i="2" s="1"/>
  <c r="F66" i="2"/>
  <c r="G66" i="2"/>
  <c r="F65" i="2"/>
  <c r="G65" i="2"/>
  <c r="F64" i="2"/>
  <c r="G64" i="2" s="1"/>
  <c r="F63" i="2"/>
  <c r="G63" i="2" s="1"/>
  <c r="F62" i="2"/>
  <c r="G62" i="2"/>
  <c r="F61" i="2"/>
  <c r="G61" i="2"/>
  <c r="F60" i="2"/>
  <c r="G60" i="2"/>
  <c r="F59" i="2"/>
  <c r="G59" i="2" s="1"/>
  <c r="F58" i="2"/>
  <c r="G58" i="2"/>
  <c r="F57" i="2"/>
  <c r="G57" i="2"/>
  <c r="F56" i="2"/>
  <c r="G56" i="2"/>
  <c r="F55" i="2"/>
  <c r="G55" i="2" s="1"/>
  <c r="F54" i="2"/>
  <c r="G54" i="2"/>
  <c r="F53" i="2"/>
  <c r="G53" i="2"/>
  <c r="F52" i="2"/>
  <c r="G52" i="2" s="1"/>
  <c r="F51" i="2"/>
  <c r="G51" i="2" s="1"/>
  <c r="F50" i="2"/>
  <c r="G50" i="2"/>
  <c r="F49" i="2"/>
  <c r="G49" i="2"/>
  <c r="F48" i="2"/>
  <c r="G48" i="2"/>
  <c r="F47" i="2"/>
  <c r="G47" i="2" s="1"/>
  <c r="F46" i="2"/>
  <c r="G46" i="2"/>
  <c r="F45" i="2"/>
  <c r="G45" i="2"/>
  <c r="F44" i="2"/>
  <c r="G44" i="2" s="1"/>
  <c r="F43" i="2"/>
  <c r="G43" i="2" s="1"/>
  <c r="F42" i="2"/>
  <c r="G42" i="2"/>
  <c r="F41" i="2"/>
  <c r="G41" i="2"/>
  <c r="F40" i="2"/>
  <c r="G40" i="2" s="1"/>
  <c r="F39" i="2"/>
  <c r="G39" i="2" s="1"/>
  <c r="F38" i="2"/>
  <c r="G38" i="2"/>
  <c r="F37" i="2"/>
  <c r="G37" i="2"/>
  <c r="F36" i="2"/>
  <c r="G36" i="2"/>
  <c r="F35" i="2"/>
  <c r="G35" i="2" s="1"/>
  <c r="F34" i="2"/>
  <c r="G34" i="2"/>
  <c r="F33" i="2"/>
  <c r="G33" i="2"/>
  <c r="F32" i="2"/>
  <c r="G32" i="2" s="1"/>
  <c r="F31" i="2"/>
  <c r="G31" i="2" s="1"/>
  <c r="F30" i="2"/>
  <c r="G30" i="2"/>
  <c r="F29" i="2"/>
  <c r="G29" i="2"/>
  <c r="F28" i="2"/>
  <c r="G28" i="2"/>
  <c r="F27" i="2"/>
  <c r="G27" i="2" s="1"/>
  <c r="F26" i="2"/>
  <c r="G26" i="2"/>
  <c r="F25" i="2"/>
  <c r="G25" i="2"/>
  <c r="F24" i="2"/>
  <c r="G24" i="2"/>
  <c r="F23" i="2"/>
  <c r="G23" i="2" s="1"/>
  <c r="F22" i="2"/>
  <c r="G22" i="2"/>
  <c r="F21" i="2"/>
  <c r="G21" i="2"/>
  <c r="F20" i="2"/>
  <c r="G20" i="2" s="1"/>
  <c r="F19" i="2"/>
  <c r="G19" i="2" s="1"/>
  <c r="F18" i="2"/>
  <c r="G18" i="2"/>
  <c r="F17" i="2"/>
  <c r="G17" i="2"/>
  <c r="F16" i="2"/>
  <c r="G16" i="2"/>
  <c r="F15" i="2"/>
  <c r="G15" i="2" s="1"/>
  <c r="F14" i="2"/>
  <c r="G14" i="2"/>
  <c r="F13" i="2"/>
  <c r="G13" i="2"/>
  <c r="F12" i="2"/>
  <c r="G12" i="2" s="1"/>
  <c r="F11" i="2"/>
  <c r="G11" i="2" s="1"/>
  <c r="F10" i="2"/>
  <c r="G10" i="2"/>
  <c r="F9" i="2"/>
  <c r="G9" i="2"/>
  <c r="I9" i="2"/>
  <c r="H10" i="2" s="1"/>
  <c r="I10" i="2" l="1"/>
  <c r="H11" i="2" s="1"/>
  <c r="J9" i="2"/>
  <c r="I10" i="10"/>
  <c r="H11" i="10"/>
  <c r="J9" i="10"/>
  <c r="H11" i="6"/>
  <c r="J9" i="6"/>
  <c r="J9" i="13"/>
  <c r="I10" i="13"/>
  <c r="H11" i="13" s="1"/>
  <c r="J9" i="4"/>
  <c r="H11" i="4"/>
  <c r="J9" i="8"/>
  <c r="I10" i="8"/>
  <c r="H11" i="8" s="1"/>
  <c r="J9" i="7"/>
  <c r="I10" i="7"/>
  <c r="H11" i="7" s="1"/>
  <c r="J9" i="12"/>
  <c r="I10" i="12"/>
  <c r="H11" i="12" s="1"/>
  <c r="I10" i="9"/>
  <c r="H11" i="9" s="1"/>
  <c r="I10" i="15"/>
  <c r="H11" i="15" s="1"/>
  <c r="J9" i="15"/>
  <c r="J9" i="14"/>
  <c r="I10" i="14"/>
  <c r="H11" i="14" s="1"/>
  <c r="I10" i="16"/>
  <c r="H11" i="16" s="1"/>
  <c r="J9" i="16"/>
  <c r="I10" i="17"/>
  <c r="H11" i="17"/>
  <c r="I10" i="18"/>
  <c r="H11" i="18" s="1"/>
  <c r="I11" i="12" l="1"/>
  <c r="H12" i="12" s="1"/>
  <c r="J10" i="12"/>
  <c r="I11" i="7"/>
  <c r="J10" i="7"/>
  <c r="H12" i="7"/>
  <c r="I11" i="15"/>
  <c r="H12" i="15"/>
  <c r="J10" i="15"/>
  <c r="I11" i="2"/>
  <c r="H12" i="2" s="1"/>
  <c r="J10" i="2"/>
  <c r="I11" i="8"/>
  <c r="H12" i="8" s="1"/>
  <c r="J10" i="8"/>
  <c r="I11" i="9"/>
  <c r="H12" i="9" s="1"/>
  <c r="J10" i="9"/>
  <c r="J10" i="4"/>
  <c r="I11" i="4"/>
  <c r="H12" i="4" s="1"/>
  <c r="I11" i="16"/>
  <c r="H12" i="16" s="1"/>
  <c r="J10" i="16"/>
  <c r="I11" i="10"/>
  <c r="H12" i="10" s="1"/>
  <c r="J10" i="10"/>
  <c r="I11" i="17"/>
  <c r="H12" i="17"/>
  <c r="J10" i="17"/>
  <c r="J10" i="14"/>
  <c r="I11" i="14"/>
  <c r="H12" i="14" s="1"/>
  <c r="J10" i="13"/>
  <c r="I11" i="13"/>
  <c r="H12" i="13" s="1"/>
  <c r="J10" i="6"/>
  <c r="I11" i="6"/>
  <c r="H12" i="6" s="1"/>
  <c r="I11" i="18"/>
  <c r="H12" i="18" s="1"/>
  <c r="J10" i="18"/>
  <c r="J11" i="13" l="1"/>
  <c r="I12" i="13"/>
  <c r="H13" i="13" s="1"/>
  <c r="J11" i="14"/>
  <c r="I12" i="14"/>
  <c r="H13" i="14"/>
  <c r="I12" i="6"/>
  <c r="H13" i="6" s="1"/>
  <c r="J11" i="6"/>
  <c r="J11" i="16"/>
  <c r="I12" i="16"/>
  <c r="H13" i="16"/>
  <c r="I12" i="9"/>
  <c r="H13" i="9" s="1"/>
  <c r="J11" i="9"/>
  <c r="J11" i="8"/>
  <c r="H13" i="8"/>
  <c r="I12" i="8"/>
  <c r="I12" i="4"/>
  <c r="H13" i="4" s="1"/>
  <c r="J11" i="4"/>
  <c r="I12" i="12"/>
  <c r="H13" i="12"/>
  <c r="J11" i="12"/>
  <c r="H13" i="7"/>
  <c r="J11" i="7"/>
  <c r="I12" i="7"/>
  <c r="I12" i="17"/>
  <c r="H13" i="17" s="1"/>
  <c r="J11" i="17"/>
  <c r="J11" i="10"/>
  <c r="H13" i="10"/>
  <c r="I12" i="10"/>
  <c r="I12" i="2"/>
  <c r="H13" i="2" s="1"/>
  <c r="J11" i="2"/>
  <c r="J11" i="15"/>
  <c r="I12" i="15"/>
  <c r="H13" i="15" s="1"/>
  <c r="I12" i="18"/>
  <c r="H13" i="18" s="1"/>
  <c r="J11" i="18"/>
  <c r="J12" i="6" l="1"/>
  <c r="I13" i="6"/>
  <c r="H14" i="6"/>
  <c r="J12" i="13"/>
  <c r="I13" i="13"/>
  <c r="H14" i="13" s="1"/>
  <c r="I13" i="9"/>
  <c r="H14" i="9"/>
  <c r="J12" i="9"/>
  <c r="I13" i="15"/>
  <c r="H14" i="15"/>
  <c r="J12" i="15"/>
  <c r="I13" i="17"/>
  <c r="H14" i="17" s="1"/>
  <c r="J12" i="17"/>
  <c r="J12" i="10"/>
  <c r="I13" i="10"/>
  <c r="H14" i="10"/>
  <c r="I13" i="12"/>
  <c r="H14" i="12"/>
  <c r="J12" i="12"/>
  <c r="J12" i="14"/>
  <c r="I13" i="14"/>
  <c r="H14" i="14" s="1"/>
  <c r="J12" i="4"/>
  <c r="I13" i="4"/>
  <c r="H14" i="4" s="1"/>
  <c r="I13" i="16"/>
  <c r="H14" i="16"/>
  <c r="J12" i="16"/>
  <c r="J12" i="2"/>
  <c r="I13" i="2"/>
  <c r="H14" i="2" s="1"/>
  <c r="J12" i="7"/>
  <c r="I13" i="7"/>
  <c r="H14" i="7" s="1"/>
  <c r="I13" i="8"/>
  <c r="H14" i="8"/>
  <c r="J12" i="8"/>
  <c r="J12" i="18"/>
  <c r="I13" i="18"/>
  <c r="H14" i="18" s="1"/>
  <c r="I14" i="2" l="1"/>
  <c r="H15" i="2" s="1"/>
  <c r="J13" i="2"/>
  <c r="J13" i="7"/>
  <c r="I14" i="7"/>
  <c r="H15" i="7" s="1"/>
  <c r="I14" i="13"/>
  <c r="H15" i="13"/>
  <c r="J13" i="13"/>
  <c r="I14" i="17"/>
  <c r="H15" i="17"/>
  <c r="J13" i="17"/>
  <c r="J13" i="4"/>
  <c r="I14" i="4"/>
  <c r="H15" i="4" s="1"/>
  <c r="I14" i="14"/>
  <c r="H15" i="14" s="1"/>
  <c r="J13" i="14"/>
  <c r="I14" i="9"/>
  <c r="J13" i="9"/>
  <c r="H15" i="9"/>
  <c r="J13" i="12"/>
  <c r="I14" i="12"/>
  <c r="H15" i="12" s="1"/>
  <c r="I14" i="8"/>
  <c r="H15" i="8"/>
  <c r="J13" i="8"/>
  <c r="J13" i="16"/>
  <c r="I14" i="16"/>
  <c r="H15" i="16" s="1"/>
  <c r="H15" i="15"/>
  <c r="J13" i="15"/>
  <c r="I14" i="15"/>
  <c r="J13" i="6"/>
  <c r="I14" i="6"/>
  <c r="H15" i="6" s="1"/>
  <c r="J13" i="10"/>
  <c r="I14" i="10"/>
  <c r="H15" i="10" s="1"/>
  <c r="J13" i="18"/>
  <c r="I14" i="18"/>
  <c r="H15" i="18" s="1"/>
  <c r="J14" i="14" l="1"/>
  <c r="I15" i="14"/>
  <c r="H16" i="14" s="1"/>
  <c r="I15" i="7"/>
  <c r="H16" i="7" s="1"/>
  <c r="J14" i="7"/>
  <c r="J14" i="12"/>
  <c r="I15" i="12"/>
  <c r="H16" i="12" s="1"/>
  <c r="I15" i="6"/>
  <c r="H16" i="6"/>
  <c r="J14" i="6"/>
  <c r="J14" i="4"/>
  <c r="I15" i="4"/>
  <c r="H16" i="4" s="1"/>
  <c r="I15" i="2"/>
  <c r="H16" i="2" s="1"/>
  <c r="J14" i="2"/>
  <c r="I15" i="10"/>
  <c r="H16" i="10"/>
  <c r="J14" i="10"/>
  <c r="J14" i="9"/>
  <c r="I15" i="9"/>
  <c r="H16" i="9" s="1"/>
  <c r="J14" i="16"/>
  <c r="I15" i="16"/>
  <c r="H16" i="16" s="1"/>
  <c r="J14" i="13"/>
  <c r="I15" i="13"/>
  <c r="H16" i="13" s="1"/>
  <c r="I15" i="17"/>
  <c r="H16" i="17" s="1"/>
  <c r="J14" i="17"/>
  <c r="I15" i="8"/>
  <c r="H16" i="8" s="1"/>
  <c r="J14" i="8"/>
  <c r="I15" i="15"/>
  <c r="H16" i="15"/>
  <c r="J14" i="15"/>
  <c r="I15" i="18"/>
  <c r="H16" i="18" s="1"/>
  <c r="J14" i="18"/>
  <c r="I16" i="17" l="1"/>
  <c r="H17" i="17"/>
  <c r="J15" i="17"/>
  <c r="I16" i="16"/>
  <c r="H17" i="16" s="1"/>
  <c r="J15" i="16"/>
  <c r="J15" i="2"/>
  <c r="I16" i="2"/>
  <c r="H17" i="2" s="1"/>
  <c r="J15" i="13"/>
  <c r="I16" i="13"/>
  <c r="H17" i="13"/>
  <c r="J15" i="8"/>
  <c r="I16" i="8"/>
  <c r="H17" i="8" s="1"/>
  <c r="J15" i="12"/>
  <c r="I16" i="12"/>
  <c r="H17" i="12"/>
  <c r="I16" i="4"/>
  <c r="H17" i="4" s="1"/>
  <c r="J15" i="4"/>
  <c r="I16" i="7"/>
  <c r="H17" i="7" s="1"/>
  <c r="J15" i="7"/>
  <c r="I16" i="14"/>
  <c r="H17" i="14"/>
  <c r="J15" i="14"/>
  <c r="H17" i="15"/>
  <c r="I16" i="15"/>
  <c r="J15" i="15"/>
  <c r="I16" i="6"/>
  <c r="H17" i="6" s="1"/>
  <c r="J15" i="6"/>
  <c r="J15" i="9"/>
  <c r="I16" i="9"/>
  <c r="H17" i="9"/>
  <c r="I16" i="10"/>
  <c r="H17" i="10" s="1"/>
  <c r="J15" i="10"/>
  <c r="I16" i="18"/>
  <c r="H17" i="18" s="1"/>
  <c r="J15" i="18"/>
  <c r="J16" i="2" l="1"/>
  <c r="I17" i="2"/>
  <c r="H18" i="2"/>
  <c r="I17" i="8"/>
  <c r="H18" i="8" s="1"/>
  <c r="J16" i="8"/>
  <c r="J16" i="6"/>
  <c r="I17" i="6"/>
  <c r="H18" i="6" s="1"/>
  <c r="I17" i="7"/>
  <c r="H18" i="7"/>
  <c r="J16" i="7"/>
  <c r="I17" i="16"/>
  <c r="H18" i="16" s="1"/>
  <c r="J16" i="16"/>
  <c r="J16" i="10"/>
  <c r="I17" i="10"/>
  <c r="H18" i="10"/>
  <c r="I17" i="9"/>
  <c r="H18" i="9" s="1"/>
  <c r="J16" i="9"/>
  <c r="I17" i="15"/>
  <c r="H18" i="15"/>
  <c r="J16" i="15"/>
  <c r="J16" i="4"/>
  <c r="I17" i="4"/>
  <c r="H18" i="4"/>
  <c r="I17" i="13"/>
  <c r="H18" i="13" s="1"/>
  <c r="J16" i="13"/>
  <c r="J16" i="14"/>
  <c r="I17" i="14"/>
  <c r="H18" i="14" s="1"/>
  <c r="I17" i="12"/>
  <c r="H18" i="12"/>
  <c r="J16" i="12"/>
  <c r="I17" i="17"/>
  <c r="H18" i="17" s="1"/>
  <c r="J16" i="17"/>
  <c r="I17" i="18"/>
  <c r="H18" i="18" s="1"/>
  <c r="J16" i="18"/>
  <c r="I18" i="17" l="1"/>
  <c r="H19" i="17"/>
  <c r="J17" i="17"/>
  <c r="I18" i="8"/>
  <c r="H19" i="8" s="1"/>
  <c r="J17" i="8"/>
  <c r="J17" i="6"/>
  <c r="I18" i="6"/>
  <c r="H19" i="6" s="1"/>
  <c r="J17" i="14"/>
  <c r="I18" i="14"/>
  <c r="H19" i="14" s="1"/>
  <c r="I18" i="16"/>
  <c r="J17" i="16"/>
  <c r="H19" i="16"/>
  <c r="J17" i="13"/>
  <c r="I18" i="13"/>
  <c r="H19" i="13"/>
  <c r="I18" i="9"/>
  <c r="H19" i="9" s="1"/>
  <c r="J17" i="9"/>
  <c r="I18" i="12"/>
  <c r="H19" i="12" s="1"/>
  <c r="J17" i="12"/>
  <c r="J17" i="4"/>
  <c r="I18" i="4"/>
  <c r="H19" i="4" s="1"/>
  <c r="H19" i="7"/>
  <c r="I18" i="7"/>
  <c r="J17" i="7"/>
  <c r="I18" i="2"/>
  <c r="H19" i="2"/>
  <c r="J17" i="2"/>
  <c r="J17" i="15"/>
  <c r="I18" i="15"/>
  <c r="H19" i="15" s="1"/>
  <c r="J17" i="10"/>
  <c r="I18" i="10"/>
  <c r="H19" i="10" s="1"/>
  <c r="J17" i="18"/>
  <c r="I18" i="18"/>
  <c r="H19" i="18" s="1"/>
  <c r="J18" i="4" l="1"/>
  <c r="I19" i="4"/>
  <c r="H20" i="4" s="1"/>
  <c r="I19" i="15"/>
  <c r="H20" i="15" s="1"/>
  <c r="J18" i="15"/>
  <c r="I19" i="6"/>
  <c r="H20" i="6"/>
  <c r="J18" i="6"/>
  <c r="I19" i="8"/>
  <c r="H20" i="8"/>
  <c r="J18" i="8"/>
  <c r="J18" i="12"/>
  <c r="I19" i="12"/>
  <c r="H20" i="12" s="1"/>
  <c r="I19" i="14"/>
  <c r="H20" i="14" s="1"/>
  <c r="J18" i="14"/>
  <c r="J18" i="10"/>
  <c r="I19" i="10"/>
  <c r="H20" i="10" s="1"/>
  <c r="I19" i="9"/>
  <c r="H20" i="9" s="1"/>
  <c r="J18" i="9"/>
  <c r="I19" i="16"/>
  <c r="H20" i="16" s="1"/>
  <c r="J18" i="16"/>
  <c r="H20" i="13"/>
  <c r="J18" i="13"/>
  <c r="I19" i="13"/>
  <c r="I19" i="17"/>
  <c r="H20" i="17"/>
  <c r="J18" i="17"/>
  <c r="I19" i="2"/>
  <c r="H20" i="2"/>
  <c r="J18" i="2"/>
  <c r="I19" i="7"/>
  <c r="H20" i="7"/>
  <c r="J18" i="7"/>
  <c r="I19" i="18"/>
  <c r="H20" i="18" s="1"/>
  <c r="J18" i="18"/>
  <c r="I20" i="14" l="1"/>
  <c r="J19" i="14"/>
  <c r="H21" i="14"/>
  <c r="H21" i="15"/>
  <c r="I20" i="15"/>
  <c r="J19" i="15"/>
  <c r="H21" i="4"/>
  <c r="J19" i="4"/>
  <c r="I20" i="4"/>
  <c r="I20" i="10"/>
  <c r="J19" i="10"/>
  <c r="H21" i="10"/>
  <c r="I20" i="17"/>
  <c r="H21" i="17"/>
  <c r="J19" i="17"/>
  <c r="I20" i="9"/>
  <c r="H21" i="9" s="1"/>
  <c r="J19" i="9"/>
  <c r="I20" i="12"/>
  <c r="J19" i="12"/>
  <c r="H21" i="12"/>
  <c r="J19" i="7"/>
  <c r="I20" i="7"/>
  <c r="H21" i="7" s="1"/>
  <c r="J19" i="8"/>
  <c r="I20" i="8"/>
  <c r="H21" i="8" s="1"/>
  <c r="J19" i="6"/>
  <c r="I20" i="6"/>
  <c r="H21" i="6" s="1"/>
  <c r="I20" i="2"/>
  <c r="H21" i="2"/>
  <c r="J19" i="2"/>
  <c r="J19" i="16"/>
  <c r="I20" i="16"/>
  <c r="H21" i="16"/>
  <c r="J19" i="13"/>
  <c r="I20" i="13"/>
  <c r="H21" i="13"/>
  <c r="I20" i="18"/>
  <c r="H21" i="18" s="1"/>
  <c r="J19" i="18"/>
  <c r="I21" i="8" l="1"/>
  <c r="J20" i="8"/>
  <c r="H22" i="8"/>
  <c r="I21" i="9"/>
  <c r="H22" i="9" s="1"/>
  <c r="J20" i="9"/>
  <c r="I21" i="7"/>
  <c r="H22" i="7"/>
  <c r="J20" i="7"/>
  <c r="J20" i="6"/>
  <c r="I21" i="6"/>
  <c r="H22" i="6"/>
  <c r="I21" i="2"/>
  <c r="H22" i="2"/>
  <c r="J20" i="2"/>
  <c r="I21" i="13"/>
  <c r="H22" i="13" s="1"/>
  <c r="J20" i="13"/>
  <c r="I21" i="17"/>
  <c r="H22" i="17"/>
  <c r="J20" i="17"/>
  <c r="I21" i="12"/>
  <c r="J20" i="12"/>
  <c r="H22" i="12"/>
  <c r="J20" i="4"/>
  <c r="H22" i="4"/>
  <c r="I21" i="4"/>
  <c r="J20" i="10"/>
  <c r="I21" i="10"/>
  <c r="H22" i="10" s="1"/>
  <c r="I21" i="16"/>
  <c r="H22" i="16"/>
  <c r="J20" i="16"/>
  <c r="I21" i="15"/>
  <c r="H22" i="15" s="1"/>
  <c r="J20" i="15"/>
  <c r="I21" i="14"/>
  <c r="H22" i="14" s="1"/>
  <c r="J20" i="14"/>
  <c r="J20" i="18"/>
  <c r="I21" i="18"/>
  <c r="H22" i="18" s="1"/>
  <c r="H23" i="15" l="1"/>
  <c r="I22" i="15"/>
  <c r="J21" i="15"/>
  <c r="J21" i="10"/>
  <c r="I22" i="10"/>
  <c r="H23" i="10"/>
  <c r="I22" i="13"/>
  <c r="H23" i="13"/>
  <c r="J21" i="13"/>
  <c r="I22" i="9"/>
  <c r="J21" i="9"/>
  <c r="H23" i="9"/>
  <c r="I22" i="14"/>
  <c r="H23" i="14" s="1"/>
  <c r="J21" i="14"/>
  <c r="J21" i="12"/>
  <c r="H23" i="12"/>
  <c r="I22" i="12"/>
  <c r="I22" i="2"/>
  <c r="H23" i="2" s="1"/>
  <c r="J21" i="2"/>
  <c r="J21" i="16"/>
  <c r="I22" i="16"/>
  <c r="H23" i="16"/>
  <c r="I22" i="17"/>
  <c r="H23" i="17" s="1"/>
  <c r="J21" i="17"/>
  <c r="H23" i="6"/>
  <c r="J21" i="6"/>
  <c r="I22" i="6"/>
  <c r="J21" i="8"/>
  <c r="I22" i="8"/>
  <c r="H23" i="8" s="1"/>
  <c r="I22" i="7"/>
  <c r="H23" i="7"/>
  <c r="J21" i="7"/>
  <c r="I22" i="4"/>
  <c r="H23" i="4" s="1"/>
  <c r="J21" i="4"/>
  <c r="J21" i="18"/>
  <c r="I22" i="18"/>
  <c r="H23" i="18" s="1"/>
  <c r="I23" i="8" l="1"/>
  <c r="J22" i="8"/>
  <c r="H24" i="8"/>
  <c r="I23" i="17"/>
  <c r="H24" i="17"/>
  <c r="J22" i="17"/>
  <c r="I23" i="4"/>
  <c r="H24" i="4" s="1"/>
  <c r="J22" i="4"/>
  <c r="J22" i="14"/>
  <c r="I23" i="14"/>
  <c r="H24" i="14"/>
  <c r="J22" i="10"/>
  <c r="I23" i="10"/>
  <c r="H24" i="10" s="1"/>
  <c r="J22" i="16"/>
  <c r="I23" i="16"/>
  <c r="H24" i="16" s="1"/>
  <c r="J22" i="6"/>
  <c r="I23" i="6"/>
  <c r="H24" i="6" s="1"/>
  <c r="I23" i="2"/>
  <c r="H24" i="2"/>
  <c r="J22" i="2"/>
  <c r="I23" i="7"/>
  <c r="H24" i="7" s="1"/>
  <c r="J22" i="7"/>
  <c r="J22" i="13"/>
  <c r="I23" i="13"/>
  <c r="H24" i="13"/>
  <c r="I23" i="9"/>
  <c r="H24" i="9"/>
  <c r="J22" i="9"/>
  <c r="I23" i="12"/>
  <c r="H24" i="12" s="1"/>
  <c r="J22" i="12"/>
  <c r="I23" i="15"/>
  <c r="H24" i="15"/>
  <c r="J22" i="15"/>
  <c r="I23" i="18"/>
  <c r="H24" i="18" s="1"/>
  <c r="J22" i="18"/>
  <c r="J23" i="10" l="1"/>
  <c r="I24" i="10"/>
  <c r="H25" i="10"/>
  <c r="I24" i="7"/>
  <c r="H25" i="7"/>
  <c r="J23" i="7"/>
  <c r="J23" i="6"/>
  <c r="I24" i="6"/>
  <c r="H25" i="6" s="1"/>
  <c r="I24" i="16"/>
  <c r="J23" i="16"/>
  <c r="H25" i="16"/>
  <c r="J23" i="2"/>
  <c r="I24" i="2"/>
  <c r="H25" i="2" s="1"/>
  <c r="I24" i="14"/>
  <c r="H25" i="14" s="1"/>
  <c r="J23" i="14"/>
  <c r="J23" i="9"/>
  <c r="I24" i="9"/>
  <c r="H25" i="9" s="1"/>
  <c r="H25" i="15"/>
  <c r="I24" i="15"/>
  <c r="J23" i="15"/>
  <c r="J23" i="12"/>
  <c r="I24" i="12"/>
  <c r="H25" i="12" s="1"/>
  <c r="J23" i="8"/>
  <c r="I24" i="8"/>
  <c r="H25" i="8"/>
  <c r="I24" i="13"/>
  <c r="H25" i="13"/>
  <c r="J23" i="13"/>
  <c r="I24" i="17"/>
  <c r="H25" i="17"/>
  <c r="J23" i="17"/>
  <c r="J23" i="4"/>
  <c r="I24" i="4"/>
  <c r="H25" i="4" s="1"/>
  <c r="I24" i="18"/>
  <c r="H25" i="18" s="1"/>
  <c r="J23" i="18"/>
  <c r="J24" i="6" l="1"/>
  <c r="I25" i="6"/>
  <c r="H26" i="6"/>
  <c r="I25" i="14"/>
  <c r="J24" i="14"/>
  <c r="H26" i="14"/>
  <c r="I25" i="12"/>
  <c r="H26" i="12" s="1"/>
  <c r="J24" i="12"/>
  <c r="J24" i="4"/>
  <c r="I25" i="4"/>
  <c r="H26" i="4" s="1"/>
  <c r="I25" i="9"/>
  <c r="H26" i="9" s="1"/>
  <c r="J24" i="9"/>
  <c r="J24" i="13"/>
  <c r="I25" i="13"/>
  <c r="H26" i="13" s="1"/>
  <c r="J24" i="8"/>
  <c r="I25" i="8"/>
  <c r="H26" i="8"/>
  <c r="I25" i="16"/>
  <c r="H26" i="16" s="1"/>
  <c r="J24" i="16"/>
  <c r="I25" i="2"/>
  <c r="H26" i="2" s="1"/>
  <c r="J24" i="2"/>
  <c r="I25" i="17"/>
  <c r="H26" i="17"/>
  <c r="J24" i="17"/>
  <c r="J24" i="10"/>
  <c r="I25" i="10"/>
  <c r="H26" i="10" s="1"/>
  <c r="I25" i="15"/>
  <c r="H26" i="15"/>
  <c r="J24" i="15"/>
  <c r="I25" i="7"/>
  <c r="H26" i="7"/>
  <c r="J24" i="7"/>
  <c r="I25" i="18"/>
  <c r="H26" i="18" s="1"/>
  <c r="J24" i="18"/>
  <c r="I26" i="16" l="1"/>
  <c r="J25" i="16"/>
  <c r="H27" i="16"/>
  <c r="J25" i="10"/>
  <c r="I26" i="10"/>
  <c r="H27" i="10" s="1"/>
  <c r="J25" i="2"/>
  <c r="I26" i="2"/>
  <c r="H27" i="2" s="1"/>
  <c r="I26" i="9"/>
  <c r="H27" i="9" s="1"/>
  <c r="J25" i="9"/>
  <c r="I26" i="4"/>
  <c r="H27" i="4"/>
  <c r="J25" i="4"/>
  <c r="J25" i="13"/>
  <c r="I26" i="13"/>
  <c r="H27" i="13"/>
  <c r="I26" i="12"/>
  <c r="H27" i="12" s="1"/>
  <c r="J25" i="12"/>
  <c r="J25" i="8"/>
  <c r="I26" i="8"/>
  <c r="H27" i="8"/>
  <c r="J25" i="14"/>
  <c r="I26" i="14"/>
  <c r="H27" i="14" s="1"/>
  <c r="I26" i="17"/>
  <c r="H27" i="17"/>
  <c r="J25" i="17"/>
  <c r="I26" i="15"/>
  <c r="H27" i="15"/>
  <c r="J25" i="15"/>
  <c r="J25" i="6"/>
  <c r="I26" i="6"/>
  <c r="H27" i="6" s="1"/>
  <c r="I26" i="7"/>
  <c r="H27" i="7"/>
  <c r="J25" i="7"/>
  <c r="J25" i="18"/>
  <c r="I26" i="18"/>
  <c r="H27" i="18" s="1"/>
  <c r="J26" i="9" l="1"/>
  <c r="I27" i="9"/>
  <c r="H28" i="9"/>
  <c r="I27" i="6"/>
  <c r="H28" i="6" s="1"/>
  <c r="J26" i="6"/>
  <c r="J26" i="14"/>
  <c r="I27" i="14"/>
  <c r="H28" i="14" s="1"/>
  <c r="I27" i="2"/>
  <c r="H28" i="2" s="1"/>
  <c r="J26" i="2"/>
  <c r="J26" i="10"/>
  <c r="I27" i="10"/>
  <c r="H28" i="10" s="1"/>
  <c r="I27" i="15"/>
  <c r="H28" i="15" s="1"/>
  <c r="J26" i="15"/>
  <c r="I27" i="17"/>
  <c r="H28" i="17" s="1"/>
  <c r="J26" i="17"/>
  <c r="I27" i="12"/>
  <c r="H28" i="12" s="1"/>
  <c r="J26" i="12"/>
  <c r="I27" i="16"/>
  <c r="H28" i="16"/>
  <c r="J26" i="16"/>
  <c r="I27" i="8"/>
  <c r="J26" i="8"/>
  <c r="H28" i="8"/>
  <c r="J26" i="13"/>
  <c r="I27" i="13"/>
  <c r="H28" i="13" s="1"/>
  <c r="I27" i="7"/>
  <c r="H28" i="7"/>
  <c r="J26" i="7"/>
  <c r="I27" i="4"/>
  <c r="H28" i="4"/>
  <c r="J26" i="4"/>
  <c r="I27" i="18"/>
  <c r="H28" i="18" s="1"/>
  <c r="J26" i="18"/>
  <c r="J27" i="6" l="1"/>
  <c r="I28" i="6"/>
  <c r="H29" i="6"/>
  <c r="I28" i="17"/>
  <c r="H29" i="17"/>
  <c r="J27" i="17"/>
  <c r="I28" i="15"/>
  <c r="H29" i="15" s="1"/>
  <c r="J27" i="15"/>
  <c r="I28" i="14"/>
  <c r="H29" i="14" s="1"/>
  <c r="J27" i="14"/>
  <c r="J27" i="10"/>
  <c r="I28" i="10"/>
  <c r="H29" i="10" s="1"/>
  <c r="J27" i="12"/>
  <c r="I28" i="12"/>
  <c r="H29" i="12" s="1"/>
  <c r="J27" i="13"/>
  <c r="I28" i="13"/>
  <c r="H29" i="13" s="1"/>
  <c r="J27" i="4"/>
  <c r="I28" i="4"/>
  <c r="H29" i="4" s="1"/>
  <c r="J27" i="2"/>
  <c r="I28" i="2"/>
  <c r="H29" i="2" s="1"/>
  <c r="J27" i="8"/>
  <c r="I28" i="8"/>
  <c r="H29" i="8"/>
  <c r="I28" i="7"/>
  <c r="H29" i="7" s="1"/>
  <c r="J27" i="7"/>
  <c r="J27" i="9"/>
  <c r="I28" i="9"/>
  <c r="H29" i="9" s="1"/>
  <c r="J27" i="16"/>
  <c r="I28" i="16"/>
  <c r="H29" i="16" s="1"/>
  <c r="I28" i="18"/>
  <c r="H29" i="18" s="1"/>
  <c r="J27" i="18"/>
  <c r="I29" i="9" l="1"/>
  <c r="J28" i="9"/>
  <c r="H30" i="9"/>
  <c r="I29" i="2"/>
  <c r="H30" i="2"/>
  <c r="J28" i="2"/>
  <c r="J28" i="4"/>
  <c r="I29" i="4"/>
  <c r="H30" i="4" s="1"/>
  <c r="I29" i="16"/>
  <c r="H30" i="16"/>
  <c r="J28" i="16"/>
  <c r="J28" i="10"/>
  <c r="I29" i="10"/>
  <c r="H30" i="10" s="1"/>
  <c r="I29" i="15"/>
  <c r="H30" i="15" s="1"/>
  <c r="J28" i="15"/>
  <c r="I29" i="13"/>
  <c r="H30" i="13" s="1"/>
  <c r="J28" i="13"/>
  <c r="I29" i="7"/>
  <c r="H30" i="7" s="1"/>
  <c r="J28" i="7"/>
  <c r="J28" i="12"/>
  <c r="I29" i="12"/>
  <c r="H30" i="12" s="1"/>
  <c r="I29" i="17"/>
  <c r="H30" i="17"/>
  <c r="J28" i="17"/>
  <c r="J28" i="14"/>
  <c r="I29" i="14"/>
  <c r="H30" i="14" s="1"/>
  <c r="J28" i="6"/>
  <c r="I29" i="6"/>
  <c r="H30" i="6" s="1"/>
  <c r="J28" i="8"/>
  <c r="I29" i="8"/>
  <c r="H30" i="8" s="1"/>
  <c r="J28" i="18"/>
  <c r="I29" i="18"/>
  <c r="H30" i="18" s="1"/>
  <c r="J29" i="6" l="1"/>
  <c r="I30" i="6"/>
  <c r="H31" i="6" s="1"/>
  <c r="J29" i="15"/>
  <c r="I30" i="15"/>
  <c r="H31" i="15" s="1"/>
  <c r="I30" i="8"/>
  <c r="H31" i="8" s="1"/>
  <c r="J29" i="8"/>
  <c r="J29" i="4"/>
  <c r="I30" i="4"/>
  <c r="H31" i="4" s="1"/>
  <c r="J29" i="10"/>
  <c r="I30" i="10"/>
  <c r="H31" i="10" s="1"/>
  <c r="I30" i="7"/>
  <c r="H31" i="7" s="1"/>
  <c r="J29" i="7"/>
  <c r="I30" i="13"/>
  <c r="J29" i="13"/>
  <c r="H31" i="13"/>
  <c r="I30" i="12"/>
  <c r="H31" i="12" s="1"/>
  <c r="J29" i="12"/>
  <c r="I30" i="14"/>
  <c r="J29" i="14"/>
  <c r="H31" i="14"/>
  <c r="I30" i="17"/>
  <c r="H31" i="17"/>
  <c r="J29" i="17"/>
  <c r="I30" i="2"/>
  <c r="H31" i="2" s="1"/>
  <c r="J29" i="2"/>
  <c r="J29" i="16"/>
  <c r="I30" i="16"/>
  <c r="H31" i="16" s="1"/>
  <c r="H31" i="9"/>
  <c r="J29" i="9"/>
  <c r="I30" i="9"/>
  <c r="J29" i="18"/>
  <c r="I30" i="18"/>
  <c r="H31" i="18" s="1"/>
  <c r="J30" i="12" l="1"/>
  <c r="I31" i="12"/>
  <c r="H32" i="12" s="1"/>
  <c r="I31" i="15"/>
  <c r="H32" i="15"/>
  <c r="J30" i="15"/>
  <c r="J30" i="8"/>
  <c r="I31" i="8"/>
  <c r="H32" i="8" s="1"/>
  <c r="I31" i="7"/>
  <c r="J30" i="7"/>
  <c r="H32" i="7"/>
  <c r="I31" i="4"/>
  <c r="J30" i="4"/>
  <c r="H32" i="4"/>
  <c r="J30" i="16"/>
  <c r="I31" i="16"/>
  <c r="H32" i="16" s="1"/>
  <c r="H32" i="10"/>
  <c r="I31" i="10"/>
  <c r="J30" i="10"/>
  <c r="I31" i="6"/>
  <c r="H32" i="6" s="1"/>
  <c r="J30" i="6"/>
  <c r="I31" i="9"/>
  <c r="H32" i="9" s="1"/>
  <c r="J30" i="9"/>
  <c r="J30" i="13"/>
  <c r="I31" i="13"/>
  <c r="H32" i="13" s="1"/>
  <c r="I31" i="17"/>
  <c r="H32" i="17"/>
  <c r="J30" i="17"/>
  <c r="J30" i="14"/>
  <c r="I31" i="14"/>
  <c r="H32" i="14" s="1"/>
  <c r="I31" i="2"/>
  <c r="H32" i="2" s="1"/>
  <c r="J30" i="2"/>
  <c r="I31" i="18"/>
  <c r="H32" i="18" s="1"/>
  <c r="J30" i="18"/>
  <c r="I32" i="8" l="1"/>
  <c r="J31" i="8"/>
  <c r="H33" i="8"/>
  <c r="I32" i="16"/>
  <c r="J31" i="16"/>
  <c r="H33" i="16"/>
  <c r="I32" i="14"/>
  <c r="H33" i="14" s="1"/>
  <c r="J31" i="14"/>
  <c r="J31" i="13"/>
  <c r="I32" i="13"/>
  <c r="H33" i="13" s="1"/>
  <c r="J31" i="9"/>
  <c r="I32" i="9"/>
  <c r="H33" i="9" s="1"/>
  <c r="I32" i="6"/>
  <c r="H33" i="6" s="1"/>
  <c r="J31" i="6"/>
  <c r="J31" i="12"/>
  <c r="I32" i="12"/>
  <c r="H33" i="12" s="1"/>
  <c r="I32" i="4"/>
  <c r="J31" i="4"/>
  <c r="H33" i="4"/>
  <c r="J31" i="2"/>
  <c r="I32" i="2"/>
  <c r="H33" i="2"/>
  <c r="I32" i="15"/>
  <c r="H33" i="15"/>
  <c r="J31" i="15"/>
  <c r="H33" i="7"/>
  <c r="J31" i="7"/>
  <c r="I32" i="7"/>
  <c r="J31" i="10"/>
  <c r="I32" i="10"/>
  <c r="H33" i="10"/>
  <c r="I32" i="17"/>
  <c r="H33" i="17"/>
  <c r="J31" i="17"/>
  <c r="I32" i="18"/>
  <c r="H33" i="18" s="1"/>
  <c r="J31" i="18"/>
  <c r="J32" i="9" l="1"/>
  <c r="I33" i="9"/>
  <c r="H34" i="9" s="1"/>
  <c r="J32" i="14"/>
  <c r="I33" i="14"/>
  <c r="H34" i="14" s="1"/>
  <c r="I33" i="13"/>
  <c r="H34" i="13"/>
  <c r="J32" i="13"/>
  <c r="J32" i="6"/>
  <c r="I33" i="6"/>
  <c r="H34" i="6" s="1"/>
  <c r="I33" i="16"/>
  <c r="H34" i="16" s="1"/>
  <c r="J32" i="16"/>
  <c r="J32" i="4"/>
  <c r="I33" i="4"/>
  <c r="H34" i="4" s="1"/>
  <c r="I33" i="17"/>
  <c r="H34" i="17"/>
  <c r="J32" i="17"/>
  <c r="I33" i="15"/>
  <c r="H34" i="15"/>
  <c r="J32" i="15"/>
  <c r="I33" i="12"/>
  <c r="H34" i="12" s="1"/>
  <c r="J32" i="12"/>
  <c r="J32" i="10"/>
  <c r="H34" i="10"/>
  <c r="I33" i="10"/>
  <c r="J32" i="2"/>
  <c r="I33" i="2"/>
  <c r="H34" i="2" s="1"/>
  <c r="I33" i="8"/>
  <c r="J32" i="8"/>
  <c r="H34" i="8"/>
  <c r="I33" i="7"/>
  <c r="J32" i="7"/>
  <c r="H34" i="7"/>
  <c r="I33" i="18"/>
  <c r="H34" i="18" s="1"/>
  <c r="J32" i="18"/>
  <c r="I34" i="12" l="1"/>
  <c r="H35" i="12"/>
  <c r="J33" i="12"/>
  <c r="I34" i="14"/>
  <c r="H35" i="14"/>
  <c r="J33" i="14"/>
  <c r="I34" i="16"/>
  <c r="H35" i="16" s="1"/>
  <c r="J33" i="16"/>
  <c r="J33" i="9"/>
  <c r="I34" i="9"/>
  <c r="H35" i="9" s="1"/>
  <c r="H35" i="6"/>
  <c r="I34" i="6"/>
  <c r="J33" i="6"/>
  <c r="J33" i="2"/>
  <c r="I34" i="2"/>
  <c r="H35" i="2" s="1"/>
  <c r="I34" i="15"/>
  <c r="H35" i="15"/>
  <c r="J33" i="15"/>
  <c r="I34" i="8"/>
  <c r="H35" i="8"/>
  <c r="J33" i="8"/>
  <c r="I34" i="17"/>
  <c r="H35" i="17"/>
  <c r="J33" i="17"/>
  <c r="J33" i="7"/>
  <c r="I34" i="7"/>
  <c r="H35" i="7" s="1"/>
  <c r="J33" i="13"/>
  <c r="I34" i="13"/>
  <c r="H35" i="13" s="1"/>
  <c r="I34" i="4"/>
  <c r="H35" i="4"/>
  <c r="J33" i="4"/>
  <c r="J33" i="10"/>
  <c r="I34" i="10"/>
  <c r="H35" i="10"/>
  <c r="J33" i="18"/>
  <c r="I34" i="18"/>
  <c r="H35" i="18" s="1"/>
  <c r="I35" i="16" l="1"/>
  <c r="H36" i="16"/>
  <c r="J34" i="16"/>
  <c r="J34" i="13"/>
  <c r="I35" i="13"/>
  <c r="H36" i="13" s="1"/>
  <c r="I35" i="7"/>
  <c r="H36" i="7"/>
  <c r="J34" i="7"/>
  <c r="I35" i="9"/>
  <c r="H36" i="9"/>
  <c r="J34" i="9"/>
  <c r="I35" i="2"/>
  <c r="H36" i="2" s="1"/>
  <c r="J34" i="2"/>
  <c r="J34" i="14"/>
  <c r="I35" i="14"/>
  <c r="H36" i="14" s="1"/>
  <c r="I35" i="10"/>
  <c r="H36" i="10" s="1"/>
  <c r="J34" i="10"/>
  <c r="I35" i="6"/>
  <c r="H36" i="6"/>
  <c r="J34" i="6"/>
  <c r="I35" i="17"/>
  <c r="H36" i="17"/>
  <c r="J34" i="17"/>
  <c r="J34" i="12"/>
  <c r="I35" i="12"/>
  <c r="H36" i="12" s="1"/>
  <c r="I35" i="8"/>
  <c r="H36" i="8" s="1"/>
  <c r="J34" i="8"/>
  <c r="I35" i="15"/>
  <c r="H36" i="15"/>
  <c r="J34" i="15"/>
  <c r="I35" i="4"/>
  <c r="H36" i="4" s="1"/>
  <c r="J34" i="4"/>
  <c r="I35" i="18"/>
  <c r="H36" i="18" s="1"/>
  <c r="J34" i="18"/>
  <c r="J35" i="12" l="1"/>
  <c r="I36" i="12"/>
  <c r="H37" i="12" s="1"/>
  <c r="J35" i="2"/>
  <c r="I36" i="2"/>
  <c r="H37" i="2" s="1"/>
  <c r="H37" i="8"/>
  <c r="J35" i="8"/>
  <c r="I36" i="8"/>
  <c r="J35" i="4"/>
  <c r="I36" i="4"/>
  <c r="H37" i="4"/>
  <c r="I36" i="6"/>
  <c r="H37" i="6"/>
  <c r="J35" i="6"/>
  <c r="H37" i="7"/>
  <c r="J35" i="7"/>
  <c r="I36" i="7"/>
  <c r="I36" i="13"/>
  <c r="H37" i="13"/>
  <c r="J35" i="13"/>
  <c r="I36" i="15"/>
  <c r="H37" i="15" s="1"/>
  <c r="J35" i="15"/>
  <c r="I36" i="9"/>
  <c r="H37" i="9" s="1"/>
  <c r="J35" i="9"/>
  <c r="J35" i="17"/>
  <c r="I36" i="17"/>
  <c r="H37" i="17"/>
  <c r="J35" i="14"/>
  <c r="I36" i="14"/>
  <c r="H37" i="14" s="1"/>
  <c r="J35" i="16"/>
  <c r="I36" i="16"/>
  <c r="H37" i="16"/>
  <c r="J35" i="10"/>
  <c r="I36" i="10"/>
  <c r="H37" i="10" s="1"/>
  <c r="I36" i="18"/>
  <c r="H37" i="18" s="1"/>
  <c r="J35" i="18"/>
  <c r="I37" i="9" l="1"/>
  <c r="H38" i="9" s="1"/>
  <c r="J36" i="9"/>
  <c r="I37" i="15"/>
  <c r="H38" i="15"/>
  <c r="J36" i="15"/>
  <c r="I37" i="12"/>
  <c r="H38" i="12" s="1"/>
  <c r="J36" i="12"/>
  <c r="I37" i="2"/>
  <c r="H38" i="2" s="1"/>
  <c r="J36" i="2"/>
  <c r="I37" i="10"/>
  <c r="J36" i="10"/>
  <c r="H38" i="10"/>
  <c r="I37" i="14"/>
  <c r="H38" i="14" s="1"/>
  <c r="J36" i="14"/>
  <c r="J36" i="7"/>
  <c r="I37" i="7"/>
  <c r="H38" i="7" s="1"/>
  <c r="I37" i="8"/>
  <c r="J36" i="8"/>
  <c r="H38" i="8"/>
  <c r="I37" i="17"/>
  <c r="H38" i="17" s="1"/>
  <c r="J36" i="17"/>
  <c r="J36" i="6"/>
  <c r="I37" i="6"/>
  <c r="H38" i="6"/>
  <c r="I37" i="16"/>
  <c r="H38" i="16"/>
  <c r="J36" i="16"/>
  <c r="I37" i="13"/>
  <c r="H38" i="13" s="1"/>
  <c r="J36" i="13"/>
  <c r="I37" i="4"/>
  <c r="H38" i="4"/>
  <c r="J36" i="4"/>
  <c r="J36" i="18"/>
  <c r="I37" i="18"/>
  <c r="H38" i="18" s="1"/>
  <c r="I38" i="17" l="1"/>
  <c r="H39" i="17" s="1"/>
  <c r="J37" i="17"/>
  <c r="J37" i="14"/>
  <c r="I38" i="14"/>
  <c r="H39" i="14" s="1"/>
  <c r="I38" i="12"/>
  <c r="H39" i="12" s="1"/>
  <c r="J37" i="12"/>
  <c r="I38" i="7"/>
  <c r="H39" i="7"/>
  <c r="J37" i="7"/>
  <c r="I38" i="9"/>
  <c r="H39" i="9"/>
  <c r="J37" i="9"/>
  <c r="J37" i="10"/>
  <c r="I38" i="10"/>
  <c r="H39" i="10" s="1"/>
  <c r="J37" i="16"/>
  <c r="I38" i="16"/>
  <c r="H39" i="16"/>
  <c r="J37" i="15"/>
  <c r="I38" i="15"/>
  <c r="H39" i="15" s="1"/>
  <c r="I38" i="4"/>
  <c r="H39" i="4" s="1"/>
  <c r="J37" i="4"/>
  <c r="I38" i="13"/>
  <c r="H39" i="13"/>
  <c r="J37" i="13"/>
  <c r="J37" i="2"/>
  <c r="I38" i="2"/>
  <c r="H39" i="2" s="1"/>
  <c r="J37" i="6"/>
  <c r="I38" i="6"/>
  <c r="H39" i="6" s="1"/>
  <c r="I38" i="8"/>
  <c r="H39" i="8"/>
  <c r="J37" i="8"/>
  <c r="J37" i="18"/>
  <c r="I38" i="18"/>
  <c r="H39" i="18" s="1"/>
  <c r="I39" i="10" l="1"/>
  <c r="H40" i="10"/>
  <c r="J38" i="10"/>
  <c r="I39" i="15"/>
  <c r="H40" i="15"/>
  <c r="J38" i="15"/>
  <c r="I39" i="12"/>
  <c r="H40" i="12" s="1"/>
  <c r="J38" i="12"/>
  <c r="I39" i="4"/>
  <c r="H40" i="4"/>
  <c r="J38" i="4"/>
  <c r="I39" i="6"/>
  <c r="H40" i="6"/>
  <c r="J38" i="6"/>
  <c r="I39" i="17"/>
  <c r="H40" i="17" s="1"/>
  <c r="J38" i="17"/>
  <c r="J38" i="13"/>
  <c r="I39" i="13"/>
  <c r="H40" i="13" s="1"/>
  <c r="I39" i="2"/>
  <c r="H40" i="2" s="1"/>
  <c r="J38" i="2"/>
  <c r="J38" i="16"/>
  <c r="I39" i="16"/>
  <c r="H40" i="16" s="1"/>
  <c r="I39" i="9"/>
  <c r="H40" i="9" s="1"/>
  <c r="J38" i="9"/>
  <c r="I39" i="7"/>
  <c r="H40" i="7" s="1"/>
  <c r="J38" i="7"/>
  <c r="J38" i="8"/>
  <c r="I39" i="8"/>
  <c r="H40" i="8" s="1"/>
  <c r="J38" i="14"/>
  <c r="I39" i="14"/>
  <c r="H40" i="14" s="1"/>
  <c r="I39" i="18"/>
  <c r="H40" i="18" s="1"/>
  <c r="J38" i="18"/>
  <c r="I40" i="8" l="1"/>
  <c r="H41" i="8"/>
  <c r="J39" i="8"/>
  <c r="J39" i="9"/>
  <c r="I40" i="9"/>
  <c r="H41" i="9" s="1"/>
  <c r="I40" i="12"/>
  <c r="H41" i="12" s="1"/>
  <c r="J39" i="12"/>
  <c r="I40" i="13"/>
  <c r="H41" i="13" s="1"/>
  <c r="J39" i="13"/>
  <c r="I40" i="17"/>
  <c r="H41" i="17"/>
  <c r="J39" i="17"/>
  <c r="J39" i="2"/>
  <c r="I40" i="2"/>
  <c r="H41" i="2"/>
  <c r="H41" i="7"/>
  <c r="I40" i="7"/>
  <c r="J39" i="7"/>
  <c r="I40" i="15"/>
  <c r="H41" i="15" s="1"/>
  <c r="J39" i="15"/>
  <c r="J39" i="6"/>
  <c r="I40" i="6"/>
  <c r="H41" i="6" s="1"/>
  <c r="I40" i="14"/>
  <c r="H41" i="14" s="1"/>
  <c r="J39" i="14"/>
  <c r="I40" i="16"/>
  <c r="H41" i="16" s="1"/>
  <c r="J39" i="16"/>
  <c r="J39" i="4"/>
  <c r="I40" i="4"/>
  <c r="H41" i="4" s="1"/>
  <c r="I40" i="10"/>
  <c r="H41" i="10"/>
  <c r="J39" i="10"/>
  <c r="I40" i="18"/>
  <c r="H41" i="18" s="1"/>
  <c r="J39" i="18"/>
  <c r="I41" i="15" l="1"/>
  <c r="H42" i="15"/>
  <c r="J40" i="15"/>
  <c r="I41" i="6"/>
  <c r="J40" i="6"/>
  <c r="H42" i="6"/>
  <c r="I41" i="16"/>
  <c r="H42" i="16" s="1"/>
  <c r="J40" i="16"/>
  <c r="J40" i="12"/>
  <c r="I41" i="12"/>
  <c r="H42" i="12" s="1"/>
  <c r="I41" i="13"/>
  <c r="H42" i="13" s="1"/>
  <c r="J40" i="13"/>
  <c r="J40" i="10"/>
  <c r="I41" i="10"/>
  <c r="H42" i="10"/>
  <c r="I41" i="7"/>
  <c r="H42" i="7" s="1"/>
  <c r="J40" i="7"/>
  <c r="I41" i="14"/>
  <c r="H42" i="14" s="1"/>
  <c r="J40" i="14"/>
  <c r="I41" i="17"/>
  <c r="H42" i="17"/>
  <c r="J40" i="17"/>
  <c r="J40" i="9"/>
  <c r="I41" i="9"/>
  <c r="H42" i="9"/>
  <c r="I41" i="4"/>
  <c r="H42" i="4" s="1"/>
  <c r="J40" i="4"/>
  <c r="J40" i="2"/>
  <c r="I41" i="2"/>
  <c r="H42" i="2" s="1"/>
  <c r="I41" i="8"/>
  <c r="J40" i="8"/>
  <c r="H42" i="8"/>
  <c r="I41" i="18"/>
  <c r="H42" i="18" s="1"/>
  <c r="J40" i="18"/>
  <c r="I42" i="12" l="1"/>
  <c r="H43" i="12" s="1"/>
  <c r="J41" i="12"/>
  <c r="I42" i="7"/>
  <c r="H43" i="7"/>
  <c r="J41" i="7"/>
  <c r="I42" i="2"/>
  <c r="H43" i="2" s="1"/>
  <c r="J41" i="2"/>
  <c r="I42" i="4"/>
  <c r="H43" i="4"/>
  <c r="J41" i="4"/>
  <c r="I42" i="8"/>
  <c r="J41" i="8"/>
  <c r="H43" i="8"/>
  <c r="I42" i="14"/>
  <c r="H43" i="14" s="1"/>
  <c r="J41" i="14"/>
  <c r="J41" i="13"/>
  <c r="I42" i="13"/>
  <c r="H43" i="13" s="1"/>
  <c r="H43" i="6"/>
  <c r="J41" i="6"/>
  <c r="I42" i="6"/>
  <c r="I42" i="16"/>
  <c r="J41" i="16"/>
  <c r="H43" i="16"/>
  <c r="I42" i="17"/>
  <c r="H43" i="17"/>
  <c r="J41" i="17"/>
  <c r="J41" i="10"/>
  <c r="I42" i="10"/>
  <c r="H43" i="10" s="1"/>
  <c r="I42" i="15"/>
  <c r="H43" i="15"/>
  <c r="J41" i="15"/>
  <c r="I42" i="9"/>
  <c r="H43" i="9" s="1"/>
  <c r="J41" i="9"/>
  <c r="J41" i="18"/>
  <c r="I42" i="18"/>
  <c r="H43" i="18" s="1"/>
  <c r="I43" i="2" l="1"/>
  <c r="H44" i="2" s="1"/>
  <c r="J42" i="2"/>
  <c r="I43" i="14"/>
  <c r="J42" i="14"/>
  <c r="H44" i="14"/>
  <c r="I43" i="10"/>
  <c r="H44" i="10" s="1"/>
  <c r="J42" i="10"/>
  <c r="J42" i="13"/>
  <c r="I43" i="13"/>
  <c r="H44" i="13" s="1"/>
  <c r="I43" i="12"/>
  <c r="J42" i="12"/>
  <c r="H44" i="12"/>
  <c r="J42" i="9"/>
  <c r="I43" i="9"/>
  <c r="H44" i="9" s="1"/>
  <c r="J42" i="8"/>
  <c r="I43" i="8"/>
  <c r="H44" i="8"/>
  <c r="J42" i="17"/>
  <c r="I43" i="17"/>
  <c r="H44" i="17"/>
  <c r="I43" i="7"/>
  <c r="H44" i="7"/>
  <c r="J42" i="7"/>
  <c r="I43" i="15"/>
  <c r="H44" i="15"/>
  <c r="J42" i="15"/>
  <c r="I43" i="16"/>
  <c r="H44" i="16"/>
  <c r="J42" i="16"/>
  <c r="I43" i="4"/>
  <c r="H44" i="4" s="1"/>
  <c r="J42" i="4"/>
  <c r="J42" i="6"/>
  <c r="I43" i="6"/>
  <c r="H44" i="6"/>
  <c r="I43" i="18"/>
  <c r="H44" i="18" s="1"/>
  <c r="J42" i="18"/>
  <c r="J43" i="10" l="1"/>
  <c r="I44" i="10"/>
  <c r="H45" i="10" s="1"/>
  <c r="I44" i="13"/>
  <c r="H45" i="13" s="1"/>
  <c r="J43" i="13"/>
  <c r="H45" i="6"/>
  <c r="J43" i="6"/>
  <c r="I44" i="6"/>
  <c r="I44" i="12"/>
  <c r="H45" i="12" s="1"/>
  <c r="J43" i="12"/>
  <c r="J43" i="17"/>
  <c r="I44" i="17"/>
  <c r="H45" i="17"/>
  <c r="J43" i="14"/>
  <c r="I44" i="14"/>
  <c r="H45" i="14" s="1"/>
  <c r="J43" i="15"/>
  <c r="I44" i="15"/>
  <c r="H45" i="15"/>
  <c r="J43" i="8"/>
  <c r="I44" i="8"/>
  <c r="H45" i="8"/>
  <c r="I44" i="4"/>
  <c r="H45" i="4" s="1"/>
  <c r="J43" i="4"/>
  <c r="J43" i="9"/>
  <c r="I44" i="9"/>
  <c r="H45" i="9" s="1"/>
  <c r="H45" i="7"/>
  <c r="J43" i="7"/>
  <c r="I44" i="7"/>
  <c r="I44" i="2"/>
  <c r="H45" i="2" s="1"/>
  <c r="J43" i="2"/>
  <c r="J43" i="16"/>
  <c r="I44" i="16"/>
  <c r="H45" i="16"/>
  <c r="I44" i="18"/>
  <c r="H45" i="18" s="1"/>
  <c r="J43" i="18"/>
  <c r="I45" i="2" l="1"/>
  <c r="H46" i="2"/>
  <c r="J44" i="2"/>
  <c r="I45" i="14"/>
  <c r="J44" i="14"/>
  <c r="H46" i="14"/>
  <c r="J44" i="10"/>
  <c r="I45" i="10"/>
  <c r="H46" i="10" s="1"/>
  <c r="I45" i="4"/>
  <c r="H46" i="4" s="1"/>
  <c r="J44" i="4"/>
  <c r="J44" i="9"/>
  <c r="I45" i="9"/>
  <c r="H46" i="9" s="1"/>
  <c r="I45" i="16"/>
  <c r="H46" i="16" s="1"/>
  <c r="J44" i="16"/>
  <c r="J44" i="7"/>
  <c r="I45" i="7"/>
  <c r="H46" i="7"/>
  <c r="I45" i="17"/>
  <c r="H46" i="17" s="1"/>
  <c r="J44" i="17"/>
  <c r="I45" i="6"/>
  <c r="H46" i="6"/>
  <c r="J44" i="6"/>
  <c r="I45" i="8"/>
  <c r="J44" i="8"/>
  <c r="H46" i="8"/>
  <c r="I45" i="15"/>
  <c r="H46" i="15" s="1"/>
  <c r="J44" i="15"/>
  <c r="J44" i="13"/>
  <c r="I45" i="13"/>
  <c r="H46" i="13" s="1"/>
  <c r="J44" i="12"/>
  <c r="I45" i="12"/>
  <c r="H46" i="12" s="1"/>
  <c r="J44" i="18"/>
  <c r="I45" i="18"/>
  <c r="H46" i="18" s="1"/>
  <c r="I46" i="13" l="1"/>
  <c r="H47" i="13"/>
  <c r="J45" i="13"/>
  <c r="J45" i="9"/>
  <c r="I46" i="9"/>
  <c r="H47" i="9" s="1"/>
  <c r="J45" i="16"/>
  <c r="I46" i="16"/>
  <c r="H47" i="16" s="1"/>
  <c r="J45" i="10"/>
  <c r="I46" i="10"/>
  <c r="H47" i="10" s="1"/>
  <c r="I46" i="17"/>
  <c r="H47" i="17"/>
  <c r="J45" i="17"/>
  <c r="J45" i="12"/>
  <c r="I46" i="12"/>
  <c r="H47" i="12"/>
  <c r="J45" i="15"/>
  <c r="I46" i="15"/>
  <c r="H47" i="15"/>
  <c r="I46" i="4"/>
  <c r="J45" i="4"/>
  <c r="H47" i="4"/>
  <c r="J45" i="8"/>
  <c r="I46" i="8"/>
  <c r="H47" i="8" s="1"/>
  <c r="I46" i="7"/>
  <c r="H47" i="7"/>
  <c r="J45" i="7"/>
  <c r="I46" i="14"/>
  <c r="H47" i="14"/>
  <c r="J45" i="14"/>
  <c r="J45" i="6"/>
  <c r="I46" i="6"/>
  <c r="H47" i="6" s="1"/>
  <c r="I46" i="2"/>
  <c r="H47" i="2" s="1"/>
  <c r="J45" i="2"/>
  <c r="J45" i="18"/>
  <c r="I46" i="18"/>
  <c r="H47" i="18" s="1"/>
  <c r="I47" i="6" l="1"/>
  <c r="H48" i="6"/>
  <c r="J46" i="6"/>
  <c r="J46" i="8"/>
  <c r="I47" i="8"/>
  <c r="H48" i="8" s="1"/>
  <c r="J46" i="16"/>
  <c r="I47" i="16"/>
  <c r="H48" i="16" s="1"/>
  <c r="I47" i="9"/>
  <c r="H48" i="9" s="1"/>
  <c r="J46" i="9"/>
  <c r="J46" i="10"/>
  <c r="I47" i="10"/>
  <c r="H48" i="10" s="1"/>
  <c r="I47" i="2"/>
  <c r="H48" i="2" s="1"/>
  <c r="J46" i="2"/>
  <c r="I47" i="17"/>
  <c r="H48" i="17" s="1"/>
  <c r="J46" i="17"/>
  <c r="J46" i="14"/>
  <c r="I47" i="14"/>
  <c r="H48" i="14" s="1"/>
  <c r="I47" i="7"/>
  <c r="J46" i="7"/>
  <c r="H48" i="7"/>
  <c r="I47" i="15"/>
  <c r="J46" i="15"/>
  <c r="H48" i="15"/>
  <c r="I47" i="12"/>
  <c r="H48" i="12" s="1"/>
  <c r="J46" i="12"/>
  <c r="J46" i="13"/>
  <c r="I47" i="13"/>
  <c r="H48" i="13" s="1"/>
  <c r="J46" i="4"/>
  <c r="I47" i="4"/>
  <c r="H48" i="4"/>
  <c r="I47" i="18"/>
  <c r="H48" i="18" s="1"/>
  <c r="J46" i="18"/>
  <c r="J47" i="8" l="1"/>
  <c r="I48" i="8"/>
  <c r="H49" i="8"/>
  <c r="J47" i="9"/>
  <c r="I48" i="9"/>
  <c r="H49" i="9" s="1"/>
  <c r="J47" i="2"/>
  <c r="I48" i="2"/>
  <c r="H49" i="2" s="1"/>
  <c r="I48" i="17"/>
  <c r="H49" i="17"/>
  <c r="J47" i="17"/>
  <c r="I48" i="10"/>
  <c r="H49" i="10" s="1"/>
  <c r="J47" i="10"/>
  <c r="J47" i="12"/>
  <c r="I48" i="12"/>
  <c r="H49" i="12" s="1"/>
  <c r="I48" i="16"/>
  <c r="J47" i="16"/>
  <c r="H49" i="16"/>
  <c r="I48" i="13"/>
  <c r="H49" i="13"/>
  <c r="J47" i="13"/>
  <c r="J47" i="4"/>
  <c r="I48" i="4"/>
  <c r="H49" i="4" s="1"/>
  <c r="I48" i="14"/>
  <c r="H49" i="14" s="1"/>
  <c r="J47" i="14"/>
  <c r="I48" i="15"/>
  <c r="H49" i="15"/>
  <c r="J47" i="15"/>
  <c r="I48" i="7"/>
  <c r="H49" i="7"/>
  <c r="J47" i="7"/>
  <c r="I48" i="6"/>
  <c r="H49" i="6" s="1"/>
  <c r="J47" i="6"/>
  <c r="I48" i="18"/>
  <c r="H49" i="18" s="1"/>
  <c r="J47" i="18"/>
  <c r="J48" i="9" l="1"/>
  <c r="I49" i="9"/>
  <c r="H50" i="9" s="1"/>
  <c r="I49" i="6"/>
  <c r="H50" i="6" s="1"/>
  <c r="J48" i="6"/>
  <c r="J48" i="14"/>
  <c r="I49" i="14"/>
  <c r="H50" i="14" s="1"/>
  <c r="J48" i="10"/>
  <c r="I49" i="10"/>
  <c r="H50" i="10" s="1"/>
  <c r="I49" i="15"/>
  <c r="H50" i="15"/>
  <c r="J48" i="15"/>
  <c r="I49" i="2"/>
  <c r="H50" i="2" s="1"/>
  <c r="J48" i="2"/>
  <c r="I49" i="16"/>
  <c r="H50" i="16" s="1"/>
  <c r="J48" i="16"/>
  <c r="I49" i="7"/>
  <c r="H50" i="7"/>
  <c r="J48" i="7"/>
  <c r="I49" i="17"/>
  <c r="H50" i="17" s="1"/>
  <c r="J48" i="17"/>
  <c r="J48" i="8"/>
  <c r="I49" i="8"/>
  <c r="H50" i="8" s="1"/>
  <c r="H50" i="12"/>
  <c r="J48" i="12"/>
  <c r="I49" i="12"/>
  <c r="I49" i="13"/>
  <c r="H50" i="13"/>
  <c r="J48" i="13"/>
  <c r="I49" i="4"/>
  <c r="J48" i="4"/>
  <c r="H50" i="4"/>
  <c r="I49" i="18"/>
  <c r="H50" i="18" s="1"/>
  <c r="J48" i="18"/>
  <c r="I50" i="17" l="1"/>
  <c r="H51" i="17"/>
  <c r="J49" i="17"/>
  <c r="I50" i="2"/>
  <c r="H51" i="2" s="1"/>
  <c r="J49" i="2"/>
  <c r="I50" i="6"/>
  <c r="H51" i="6" s="1"/>
  <c r="J49" i="6"/>
  <c r="I50" i="9"/>
  <c r="H51" i="9" s="1"/>
  <c r="J49" i="9"/>
  <c r="J49" i="8"/>
  <c r="I50" i="8"/>
  <c r="H51" i="8"/>
  <c r="J49" i="12"/>
  <c r="I50" i="12"/>
  <c r="H51" i="12"/>
  <c r="I50" i="15"/>
  <c r="H51" i="15"/>
  <c r="J49" i="15"/>
  <c r="I50" i="4"/>
  <c r="H51" i="4"/>
  <c r="J49" i="4"/>
  <c r="I50" i="14"/>
  <c r="H51" i="14" s="1"/>
  <c r="J49" i="14"/>
  <c r="I50" i="16"/>
  <c r="J49" i="16"/>
  <c r="H51" i="16"/>
  <c r="J49" i="10"/>
  <c r="I50" i="10"/>
  <c r="H51" i="10" s="1"/>
  <c r="I50" i="7"/>
  <c r="H51" i="7"/>
  <c r="J49" i="7"/>
  <c r="J49" i="13"/>
  <c r="I50" i="13"/>
  <c r="H51" i="13" s="1"/>
  <c r="J49" i="18"/>
  <c r="I50" i="18"/>
  <c r="H51" i="18" s="1"/>
  <c r="I51" i="6" l="1"/>
  <c r="H52" i="6" s="1"/>
  <c r="J50" i="6"/>
  <c r="I51" i="13"/>
  <c r="H52" i="13" s="1"/>
  <c r="J50" i="13"/>
  <c r="I51" i="2"/>
  <c r="H52" i="2" s="1"/>
  <c r="J50" i="2"/>
  <c r="J50" i="10"/>
  <c r="I51" i="10"/>
  <c r="H52" i="10" s="1"/>
  <c r="J50" i="4"/>
  <c r="I51" i="4"/>
  <c r="H52" i="4" s="1"/>
  <c r="H52" i="7"/>
  <c r="J50" i="7"/>
  <c r="I51" i="7"/>
  <c r="I51" i="14"/>
  <c r="H52" i="14"/>
  <c r="J50" i="14"/>
  <c r="I51" i="9"/>
  <c r="H52" i="9" s="1"/>
  <c r="J50" i="9"/>
  <c r="I51" i="8"/>
  <c r="J50" i="8"/>
  <c r="H52" i="8"/>
  <c r="I51" i="16"/>
  <c r="H52" i="16" s="1"/>
  <c r="J50" i="16"/>
  <c r="I51" i="15"/>
  <c r="H52" i="15"/>
  <c r="J50" i="15"/>
  <c r="I51" i="12"/>
  <c r="J50" i="12"/>
  <c r="H52" i="12"/>
  <c r="J50" i="17"/>
  <c r="I51" i="17"/>
  <c r="H52" i="17"/>
  <c r="I51" i="18"/>
  <c r="H52" i="18" s="1"/>
  <c r="J50" i="18"/>
  <c r="J51" i="4" l="1"/>
  <c r="I52" i="4"/>
  <c r="H53" i="4"/>
  <c r="I52" i="2"/>
  <c r="H53" i="2" s="1"/>
  <c r="J51" i="2"/>
  <c r="J51" i="10"/>
  <c r="I52" i="10"/>
  <c r="H53" i="10" s="1"/>
  <c r="I52" i="6"/>
  <c r="H53" i="6" s="1"/>
  <c r="J51" i="6"/>
  <c r="J51" i="9"/>
  <c r="I52" i="9"/>
  <c r="H53" i="9" s="1"/>
  <c r="J51" i="15"/>
  <c r="I52" i="15"/>
  <c r="H53" i="15"/>
  <c r="J51" i="16"/>
  <c r="I52" i="16"/>
  <c r="H53" i="16" s="1"/>
  <c r="I52" i="14"/>
  <c r="J51" i="14"/>
  <c r="H53" i="14"/>
  <c r="J51" i="13"/>
  <c r="I52" i="13"/>
  <c r="H53" i="13"/>
  <c r="J51" i="12"/>
  <c r="I52" i="12"/>
  <c r="H53" i="12" s="1"/>
  <c r="J51" i="8"/>
  <c r="I52" i="8"/>
  <c r="H53" i="8" s="1"/>
  <c r="I52" i="7"/>
  <c r="J51" i="7"/>
  <c r="H53" i="7"/>
  <c r="J51" i="17"/>
  <c r="I52" i="17"/>
  <c r="H53" i="17"/>
  <c r="J51" i="18"/>
  <c r="I52" i="18"/>
  <c r="H53" i="18" s="1"/>
  <c r="J52" i="6" l="1"/>
  <c r="I53" i="6"/>
  <c r="H54" i="6"/>
  <c r="I53" i="10"/>
  <c r="H54" i="10"/>
  <c r="J52" i="10"/>
  <c r="J52" i="2"/>
  <c r="I53" i="2"/>
  <c r="H54" i="2" s="1"/>
  <c r="I53" i="16"/>
  <c r="H54" i="16"/>
  <c r="J52" i="16"/>
  <c r="J52" i="9"/>
  <c r="I53" i="9"/>
  <c r="H54" i="9" s="1"/>
  <c r="J52" i="8"/>
  <c r="I53" i="8"/>
  <c r="H54" i="8" s="1"/>
  <c r="I53" i="17"/>
  <c r="H54" i="17" s="1"/>
  <c r="J52" i="17"/>
  <c r="I53" i="12"/>
  <c r="H54" i="12" s="1"/>
  <c r="J52" i="12"/>
  <c r="I53" i="7"/>
  <c r="H54" i="7" s="1"/>
  <c r="J52" i="7"/>
  <c r="I53" i="13"/>
  <c r="H54" i="13"/>
  <c r="J52" i="13"/>
  <c r="I53" i="4"/>
  <c r="H54" i="4" s="1"/>
  <c r="J52" i="4"/>
  <c r="I53" i="15"/>
  <c r="H54" i="15"/>
  <c r="J52" i="15"/>
  <c r="J52" i="14"/>
  <c r="I53" i="14"/>
  <c r="H54" i="14" s="1"/>
  <c r="J52" i="18"/>
  <c r="I53" i="18"/>
  <c r="H54" i="18" s="1"/>
  <c r="J53" i="8" l="1"/>
  <c r="I54" i="8"/>
  <c r="H55" i="8"/>
  <c r="J53" i="12"/>
  <c r="I54" i="12"/>
  <c r="H55" i="12" s="1"/>
  <c r="I54" i="2"/>
  <c r="H55" i="2" s="1"/>
  <c r="J53" i="2"/>
  <c r="I54" i="7"/>
  <c r="H55" i="7" s="1"/>
  <c r="J53" i="7"/>
  <c r="I54" i="14"/>
  <c r="J53" i="14"/>
  <c r="H55" i="14"/>
  <c r="I54" i="17"/>
  <c r="H55" i="17" s="1"/>
  <c r="J53" i="17"/>
  <c r="I54" i="4"/>
  <c r="H55" i="4" s="1"/>
  <c r="J53" i="4"/>
  <c r="I54" i="10"/>
  <c r="H55" i="10" s="1"/>
  <c r="J53" i="10"/>
  <c r="J53" i="9"/>
  <c r="I54" i="9"/>
  <c r="H55" i="9" s="1"/>
  <c r="J53" i="15"/>
  <c r="I54" i="15"/>
  <c r="H55" i="15"/>
  <c r="J53" i="16"/>
  <c r="I54" i="16"/>
  <c r="H55" i="16" s="1"/>
  <c r="I54" i="6"/>
  <c r="H55" i="6"/>
  <c r="J53" i="6"/>
  <c r="I54" i="13"/>
  <c r="H55" i="13" s="1"/>
  <c r="J53" i="13"/>
  <c r="I54" i="18"/>
  <c r="H55" i="18" s="1"/>
  <c r="J53" i="18"/>
  <c r="I55" i="9" l="1"/>
  <c r="H56" i="9" s="1"/>
  <c r="J54" i="9"/>
  <c r="I55" i="17"/>
  <c r="J54" i="17"/>
  <c r="H56" i="17"/>
  <c r="J54" i="2"/>
  <c r="I55" i="2"/>
  <c r="H56" i="2" s="1"/>
  <c r="J54" i="16"/>
  <c r="I55" i="16"/>
  <c r="H56" i="16"/>
  <c r="I55" i="7"/>
  <c r="H56" i="7"/>
  <c r="J54" i="7"/>
  <c r="I55" i="14"/>
  <c r="H56" i="14" s="1"/>
  <c r="J54" i="14"/>
  <c r="J54" i="13"/>
  <c r="I55" i="13"/>
  <c r="H56" i="13" s="1"/>
  <c r="J54" i="10"/>
  <c r="I55" i="10"/>
  <c r="H56" i="10" s="1"/>
  <c r="J54" i="4"/>
  <c r="I55" i="4"/>
  <c r="H56" i="4" s="1"/>
  <c r="I55" i="8"/>
  <c r="H56" i="8"/>
  <c r="J54" i="8"/>
  <c r="I55" i="15"/>
  <c r="H56" i="15" s="1"/>
  <c r="J54" i="15"/>
  <c r="J54" i="6"/>
  <c r="I55" i="6"/>
  <c r="H56" i="6"/>
  <c r="I55" i="12"/>
  <c r="H56" i="12" s="1"/>
  <c r="J54" i="12"/>
  <c r="I55" i="18"/>
  <c r="H56" i="18" s="1"/>
  <c r="J54" i="18"/>
  <c r="J55" i="14" l="1"/>
  <c r="I56" i="14"/>
  <c r="H57" i="14" s="1"/>
  <c r="J55" i="4"/>
  <c r="I56" i="4"/>
  <c r="H57" i="4" s="1"/>
  <c r="I56" i="13"/>
  <c r="H57" i="13" s="1"/>
  <c r="J55" i="13"/>
  <c r="J55" i="2"/>
  <c r="I56" i="2"/>
  <c r="H57" i="2" s="1"/>
  <c r="I56" i="10"/>
  <c r="J55" i="10"/>
  <c r="H57" i="10"/>
  <c r="I56" i="15"/>
  <c r="H57" i="15" s="1"/>
  <c r="J55" i="15"/>
  <c r="J55" i="12"/>
  <c r="I56" i="12"/>
  <c r="H57" i="12" s="1"/>
  <c r="I56" i="7"/>
  <c r="H57" i="7"/>
  <c r="J55" i="7"/>
  <c r="I56" i="17"/>
  <c r="H57" i="17" s="1"/>
  <c r="J55" i="17"/>
  <c r="H57" i="8"/>
  <c r="J55" i="8"/>
  <c r="I56" i="8"/>
  <c r="I56" i="6"/>
  <c r="H57" i="6" s="1"/>
  <c r="J55" i="6"/>
  <c r="I56" i="16"/>
  <c r="J55" i="16"/>
  <c r="H57" i="16"/>
  <c r="J55" i="9"/>
  <c r="I56" i="9"/>
  <c r="H57" i="9"/>
  <c r="J55" i="18"/>
  <c r="I56" i="18"/>
  <c r="H57" i="18" s="1"/>
  <c r="I57" i="15" l="1"/>
  <c r="H58" i="15"/>
  <c r="J56" i="15"/>
  <c r="I57" i="12"/>
  <c r="J56" i="12"/>
  <c r="H58" i="12"/>
  <c r="I57" i="4"/>
  <c r="H58" i="4" s="1"/>
  <c r="J56" i="4"/>
  <c r="J56" i="14"/>
  <c r="I57" i="14"/>
  <c r="H58" i="14" s="1"/>
  <c r="I57" i="17"/>
  <c r="H58" i="17"/>
  <c r="J56" i="17"/>
  <c r="I57" i="6"/>
  <c r="H58" i="6" s="1"/>
  <c r="J56" i="6"/>
  <c r="I57" i="2"/>
  <c r="H58" i="2"/>
  <c r="J56" i="2"/>
  <c r="I57" i="7"/>
  <c r="H58" i="7" s="1"/>
  <c r="J56" i="7"/>
  <c r="J56" i="10"/>
  <c r="I57" i="10"/>
  <c r="H58" i="10" s="1"/>
  <c r="I57" i="13"/>
  <c r="H58" i="13" s="1"/>
  <c r="J56" i="13"/>
  <c r="J56" i="9"/>
  <c r="I57" i="9"/>
  <c r="H58" i="9" s="1"/>
  <c r="I57" i="16"/>
  <c r="H58" i="16" s="1"/>
  <c r="J56" i="16"/>
  <c r="J56" i="8"/>
  <c r="I57" i="8"/>
  <c r="H58" i="8"/>
  <c r="J56" i="18"/>
  <c r="I57" i="18"/>
  <c r="H58" i="18" s="1"/>
  <c r="J57" i="6" l="1"/>
  <c r="I58" i="6"/>
  <c r="H59" i="6" s="1"/>
  <c r="I58" i="16"/>
  <c r="J57" i="16"/>
  <c r="H59" i="16"/>
  <c r="I58" i="14"/>
  <c r="H59" i="14" s="1"/>
  <c r="J57" i="14"/>
  <c r="I58" i="10"/>
  <c r="H59" i="10" s="1"/>
  <c r="J57" i="10"/>
  <c r="I58" i="7"/>
  <c r="H59" i="7" s="1"/>
  <c r="J57" i="7"/>
  <c r="H59" i="9"/>
  <c r="J57" i="9"/>
  <c r="I58" i="9"/>
  <c r="J57" i="4"/>
  <c r="I58" i="4"/>
  <c r="H59" i="4"/>
  <c r="J57" i="8"/>
  <c r="I58" i="8"/>
  <c r="H59" i="8" s="1"/>
  <c r="J57" i="12"/>
  <c r="I58" i="12"/>
  <c r="H59" i="12"/>
  <c r="I58" i="17"/>
  <c r="H59" i="17"/>
  <c r="J57" i="17"/>
  <c r="I58" i="2"/>
  <c r="H59" i="2" s="1"/>
  <c r="J57" i="2"/>
  <c r="I58" i="13"/>
  <c r="H59" i="13"/>
  <c r="J57" i="13"/>
  <c r="I58" i="15"/>
  <c r="H59" i="15"/>
  <c r="J57" i="15"/>
  <c r="I58" i="18"/>
  <c r="H59" i="18" s="1"/>
  <c r="J57" i="18"/>
  <c r="I59" i="8" l="1"/>
  <c r="J58" i="8"/>
  <c r="H60" i="8"/>
  <c r="J58" i="10"/>
  <c r="I59" i="10"/>
  <c r="H60" i="10" s="1"/>
  <c r="I59" i="2"/>
  <c r="H60" i="2"/>
  <c r="J58" i="2"/>
  <c r="I59" i="6"/>
  <c r="H60" i="6"/>
  <c r="J58" i="6"/>
  <c r="J58" i="14"/>
  <c r="I59" i="14"/>
  <c r="H60" i="14" s="1"/>
  <c r="I59" i="7"/>
  <c r="H60" i="7" s="1"/>
  <c r="J58" i="7"/>
  <c r="I59" i="9"/>
  <c r="H60" i="9" s="1"/>
  <c r="J58" i="9"/>
  <c r="J58" i="17"/>
  <c r="I59" i="17"/>
  <c r="H60" i="17"/>
  <c r="I59" i="15"/>
  <c r="H60" i="15"/>
  <c r="J58" i="15"/>
  <c r="I59" i="16"/>
  <c r="H60" i="16"/>
  <c r="J58" i="16"/>
  <c r="J58" i="13"/>
  <c r="I59" i="13"/>
  <c r="H60" i="13" s="1"/>
  <c r="J58" i="4"/>
  <c r="I59" i="4"/>
  <c r="H60" i="4"/>
  <c r="J58" i="12"/>
  <c r="I59" i="12"/>
  <c r="H60" i="12" s="1"/>
  <c r="I59" i="18"/>
  <c r="H60" i="18" s="1"/>
  <c r="J58" i="18"/>
  <c r="I60" i="7" l="1"/>
  <c r="J59" i="7"/>
  <c r="H61" i="7"/>
  <c r="J59" i="12"/>
  <c r="I60" i="12"/>
  <c r="H61" i="12" s="1"/>
  <c r="I60" i="14"/>
  <c r="H61" i="14" s="1"/>
  <c r="J59" i="14"/>
  <c r="I60" i="10"/>
  <c r="H61" i="10" s="1"/>
  <c r="J59" i="10"/>
  <c r="J59" i="17"/>
  <c r="I60" i="17"/>
  <c r="H61" i="17" s="1"/>
  <c r="J59" i="2"/>
  <c r="I60" i="2"/>
  <c r="H61" i="2" s="1"/>
  <c r="I60" i="13"/>
  <c r="H61" i="13" s="1"/>
  <c r="J59" i="13"/>
  <c r="J59" i="16"/>
  <c r="I60" i="16"/>
  <c r="H61" i="16"/>
  <c r="J59" i="9"/>
  <c r="I60" i="9"/>
  <c r="H61" i="9" s="1"/>
  <c r="J59" i="4"/>
  <c r="I60" i="4"/>
  <c r="H61" i="4"/>
  <c r="I60" i="6"/>
  <c r="H61" i="6" s="1"/>
  <c r="J59" i="6"/>
  <c r="J59" i="8"/>
  <c r="I60" i="8"/>
  <c r="H61" i="8" s="1"/>
  <c r="J59" i="15"/>
  <c r="I60" i="15"/>
  <c r="H61" i="15" s="1"/>
  <c r="J59" i="18"/>
  <c r="I60" i="18"/>
  <c r="H61" i="18" s="1"/>
  <c r="J60" i="8" l="1"/>
  <c r="I61" i="8"/>
  <c r="H62" i="8"/>
  <c r="J60" i="9"/>
  <c r="I61" i="9"/>
  <c r="H62" i="9" s="1"/>
  <c r="I61" i="17"/>
  <c r="H62" i="17"/>
  <c r="J60" i="17"/>
  <c r="I61" i="15"/>
  <c r="H62" i="15"/>
  <c r="J60" i="15"/>
  <c r="J60" i="14"/>
  <c r="I61" i="14"/>
  <c r="H62" i="14"/>
  <c r="I61" i="6"/>
  <c r="H62" i="6" s="1"/>
  <c r="J60" i="6"/>
  <c r="J60" i="10"/>
  <c r="I61" i="10"/>
  <c r="H62" i="10" s="1"/>
  <c r="I61" i="16"/>
  <c r="H62" i="16"/>
  <c r="J60" i="16"/>
  <c r="J60" i="2"/>
  <c r="I61" i="2"/>
  <c r="H62" i="2" s="1"/>
  <c r="I61" i="12"/>
  <c r="H62" i="12" s="1"/>
  <c r="J60" i="12"/>
  <c r="I61" i="13"/>
  <c r="H62" i="13"/>
  <c r="J60" i="13"/>
  <c r="I61" i="4"/>
  <c r="J60" i="4"/>
  <c r="H62" i="4"/>
  <c r="I61" i="7"/>
  <c r="H62" i="7"/>
  <c r="J60" i="7"/>
  <c r="J60" i="18"/>
  <c r="I61" i="18"/>
  <c r="H62" i="18" s="1"/>
  <c r="I62" i="2" l="1"/>
  <c r="J61" i="2"/>
  <c r="H63" i="2"/>
  <c r="I62" i="6"/>
  <c r="J61" i="6"/>
  <c r="H63" i="6"/>
  <c r="I62" i="9"/>
  <c r="H63" i="9" s="1"/>
  <c r="J61" i="9"/>
  <c r="I62" i="10"/>
  <c r="J61" i="10"/>
  <c r="H63" i="10"/>
  <c r="J61" i="16"/>
  <c r="I62" i="16"/>
  <c r="H63" i="16"/>
  <c r="J61" i="14"/>
  <c r="H63" i="14"/>
  <c r="I62" i="14"/>
  <c r="I62" i="17"/>
  <c r="H63" i="17" s="1"/>
  <c r="J61" i="17"/>
  <c r="I62" i="7"/>
  <c r="H63" i="7" s="1"/>
  <c r="J61" i="7"/>
  <c r="J61" i="12"/>
  <c r="I62" i="12"/>
  <c r="H63" i="12" s="1"/>
  <c r="J61" i="4"/>
  <c r="I62" i="4"/>
  <c r="H63" i="4" s="1"/>
  <c r="J61" i="15"/>
  <c r="I62" i="15"/>
  <c r="H63" i="15" s="1"/>
  <c r="J61" i="8"/>
  <c r="I62" i="8"/>
  <c r="H63" i="8" s="1"/>
  <c r="J61" i="13"/>
  <c r="I62" i="13"/>
  <c r="H63" i="13" s="1"/>
  <c r="I62" i="18"/>
  <c r="H63" i="18" s="1"/>
  <c r="J61" i="18"/>
  <c r="I63" i="9" l="1"/>
  <c r="H64" i="9"/>
  <c r="J62" i="9"/>
  <c r="I63" i="15"/>
  <c r="J62" i="15"/>
  <c r="H64" i="15"/>
  <c r="I63" i="8"/>
  <c r="H64" i="8" s="1"/>
  <c r="J62" i="8"/>
  <c r="J62" i="4"/>
  <c r="I63" i="4"/>
  <c r="H64" i="4" s="1"/>
  <c r="I63" i="13"/>
  <c r="J62" i="13"/>
  <c r="H64" i="13"/>
  <c r="I63" i="7"/>
  <c r="H64" i="7" s="1"/>
  <c r="J62" i="7"/>
  <c r="I63" i="17"/>
  <c r="J62" i="17"/>
  <c r="H64" i="17"/>
  <c r="I63" i="6"/>
  <c r="H64" i="6"/>
  <c r="J62" i="6"/>
  <c r="J62" i="16"/>
  <c r="I63" i="16"/>
  <c r="H64" i="16" s="1"/>
  <c r="I63" i="10"/>
  <c r="H64" i="10" s="1"/>
  <c r="J62" i="10"/>
  <c r="J62" i="2"/>
  <c r="I63" i="2"/>
  <c r="H64" i="2" s="1"/>
  <c r="I63" i="12"/>
  <c r="H64" i="12" s="1"/>
  <c r="J62" i="12"/>
  <c r="J62" i="14"/>
  <c r="I63" i="14"/>
  <c r="H64" i="14" s="1"/>
  <c r="I63" i="18"/>
  <c r="H64" i="18" s="1"/>
  <c r="J62" i="18"/>
  <c r="I64" i="7" l="1"/>
  <c r="J63" i="7"/>
  <c r="H65" i="7"/>
  <c r="I64" i="14"/>
  <c r="H65" i="14" s="1"/>
  <c r="J63" i="14"/>
  <c r="I64" i="2"/>
  <c r="H65" i="2" s="1"/>
  <c r="J63" i="2"/>
  <c r="I64" i="8"/>
  <c r="H65" i="8" s="1"/>
  <c r="J63" i="8"/>
  <c r="I64" i="15"/>
  <c r="H65" i="15"/>
  <c r="J63" i="15"/>
  <c r="I64" i="10"/>
  <c r="H65" i="10" s="1"/>
  <c r="J63" i="10"/>
  <c r="I64" i="17"/>
  <c r="H65" i="17"/>
  <c r="J63" i="17"/>
  <c r="I64" i="6"/>
  <c r="H65" i="6" s="1"/>
  <c r="J63" i="6"/>
  <c r="J63" i="4"/>
  <c r="I64" i="4"/>
  <c r="H65" i="4" s="1"/>
  <c r="J63" i="12"/>
  <c r="I64" i="12"/>
  <c r="H65" i="12"/>
  <c r="I64" i="16"/>
  <c r="H65" i="16" s="1"/>
  <c r="J63" i="16"/>
  <c r="I64" i="13"/>
  <c r="H65" i="13" s="1"/>
  <c r="J63" i="13"/>
  <c r="J63" i="9"/>
  <c r="I64" i="9"/>
  <c r="H65" i="9" s="1"/>
  <c r="J63" i="18"/>
  <c r="I64" i="18"/>
  <c r="H65" i="18" s="1"/>
  <c r="I65" i="4" l="1"/>
  <c r="J64" i="4"/>
  <c r="H66" i="4"/>
  <c r="I65" i="13"/>
  <c r="J64" i="13"/>
  <c r="H66" i="13"/>
  <c r="H66" i="10"/>
  <c r="J64" i="10"/>
  <c r="I65" i="10"/>
  <c r="J64" i="8"/>
  <c r="I65" i="8"/>
  <c r="H66" i="8"/>
  <c r="J64" i="2"/>
  <c r="I65" i="2"/>
  <c r="H66" i="2" s="1"/>
  <c r="I65" i="14"/>
  <c r="H66" i="14" s="1"/>
  <c r="J64" i="14"/>
  <c r="I65" i="6"/>
  <c r="J64" i="6"/>
  <c r="H66" i="6"/>
  <c r="I65" i="16"/>
  <c r="H66" i="16" s="1"/>
  <c r="J64" i="16"/>
  <c r="J64" i="12"/>
  <c r="I65" i="12"/>
  <c r="H66" i="12" s="1"/>
  <c r="I65" i="15"/>
  <c r="H66" i="15" s="1"/>
  <c r="J64" i="15"/>
  <c r="J64" i="9"/>
  <c r="I65" i="9"/>
  <c r="H66" i="9" s="1"/>
  <c r="J64" i="7"/>
  <c r="I65" i="7"/>
  <c r="H66" i="7"/>
  <c r="I65" i="17"/>
  <c r="H66" i="17"/>
  <c r="J64" i="17"/>
  <c r="I65" i="18"/>
  <c r="H66" i="18" s="1"/>
  <c r="J64" i="18"/>
  <c r="I66" i="2" l="1"/>
  <c r="J65" i="2"/>
  <c r="H67" i="2"/>
  <c r="I66" i="12"/>
  <c r="H67" i="12" s="1"/>
  <c r="J65" i="12"/>
  <c r="I66" i="9"/>
  <c r="H67" i="9" s="1"/>
  <c r="J65" i="9"/>
  <c r="I66" i="16"/>
  <c r="J65" i="16"/>
  <c r="H67" i="16"/>
  <c r="I66" i="15"/>
  <c r="H67" i="15"/>
  <c r="J65" i="15"/>
  <c r="J65" i="14"/>
  <c r="I66" i="14"/>
  <c r="H67" i="14" s="1"/>
  <c r="J65" i="10"/>
  <c r="I66" i="10"/>
  <c r="H67" i="10" s="1"/>
  <c r="I66" i="13"/>
  <c r="H67" i="13" s="1"/>
  <c r="J65" i="13"/>
  <c r="H67" i="6"/>
  <c r="I66" i="6"/>
  <c r="J65" i="6"/>
  <c r="I66" i="7"/>
  <c r="J65" i="7"/>
  <c r="H67" i="7"/>
  <c r="J65" i="8"/>
  <c r="I66" i="8"/>
  <c r="H67" i="8" s="1"/>
  <c r="J65" i="4"/>
  <c r="I66" i="4"/>
  <c r="H67" i="4" s="1"/>
  <c r="I66" i="17"/>
  <c r="H67" i="17"/>
  <c r="J65" i="17"/>
  <c r="J65" i="18"/>
  <c r="I66" i="18"/>
  <c r="H67" i="18" s="1"/>
  <c r="I67" i="9" l="1"/>
  <c r="H68" i="9" s="1"/>
  <c r="J66" i="9"/>
  <c r="J66" i="8"/>
  <c r="I67" i="8"/>
  <c r="H68" i="8"/>
  <c r="J66" i="4"/>
  <c r="I67" i="4"/>
  <c r="H68" i="4" s="1"/>
  <c r="I67" i="10"/>
  <c r="H68" i="10" s="1"/>
  <c r="J66" i="10"/>
  <c r="J66" i="14"/>
  <c r="I67" i="14"/>
  <c r="H68" i="14" s="1"/>
  <c r="I67" i="13"/>
  <c r="H68" i="13" s="1"/>
  <c r="J66" i="13"/>
  <c r="J66" i="7"/>
  <c r="I67" i="7"/>
  <c r="H68" i="7" s="1"/>
  <c r="I67" i="16"/>
  <c r="H68" i="16" s="1"/>
  <c r="J66" i="16"/>
  <c r="I67" i="12"/>
  <c r="H68" i="12" s="1"/>
  <c r="J66" i="12"/>
  <c r="I67" i="15"/>
  <c r="H68" i="15"/>
  <c r="J66" i="15"/>
  <c r="J66" i="2"/>
  <c r="I67" i="2"/>
  <c r="H68" i="2" s="1"/>
  <c r="J66" i="17"/>
  <c r="I67" i="17"/>
  <c r="H68" i="17"/>
  <c r="J66" i="6"/>
  <c r="I67" i="6"/>
  <c r="H68" i="6" s="1"/>
  <c r="I67" i="18"/>
  <c r="H68" i="18" s="1"/>
  <c r="J66" i="18"/>
  <c r="J67" i="13" l="1"/>
  <c r="I68" i="13"/>
  <c r="H69" i="13"/>
  <c r="J67" i="4"/>
  <c r="I68" i="4"/>
  <c r="H69" i="4" s="1"/>
  <c r="I68" i="6"/>
  <c r="H69" i="6" s="1"/>
  <c r="J67" i="6"/>
  <c r="I68" i="14"/>
  <c r="H69" i="14"/>
  <c r="J67" i="14"/>
  <c r="J67" i="12"/>
  <c r="I68" i="12"/>
  <c r="H69" i="12" s="1"/>
  <c r="H69" i="7"/>
  <c r="J67" i="7"/>
  <c r="I68" i="7"/>
  <c r="J67" i="16"/>
  <c r="I68" i="16"/>
  <c r="H69" i="16"/>
  <c r="J67" i="9"/>
  <c r="I68" i="9"/>
  <c r="H69" i="9"/>
  <c r="I68" i="2"/>
  <c r="H69" i="2" s="1"/>
  <c r="J67" i="2"/>
  <c r="J67" i="15"/>
  <c r="I68" i="15"/>
  <c r="H69" i="15"/>
  <c r="J67" i="17"/>
  <c r="I68" i="17"/>
  <c r="H69" i="17" s="1"/>
  <c r="I68" i="10"/>
  <c r="H69" i="10" s="1"/>
  <c r="J67" i="10"/>
  <c r="I68" i="8"/>
  <c r="H69" i="8" s="1"/>
  <c r="J67" i="8"/>
  <c r="J67" i="18"/>
  <c r="I68" i="18"/>
  <c r="H69" i="18" s="1"/>
  <c r="I69" i="8" l="1"/>
  <c r="H70" i="8"/>
  <c r="J68" i="8"/>
  <c r="J68" i="6"/>
  <c r="I69" i="6"/>
  <c r="H70" i="6"/>
  <c r="I69" i="2"/>
  <c r="H70" i="2" s="1"/>
  <c r="J68" i="2"/>
  <c r="J68" i="12"/>
  <c r="I69" i="12"/>
  <c r="H70" i="12"/>
  <c r="J68" i="10"/>
  <c r="I69" i="10"/>
  <c r="H70" i="10" s="1"/>
  <c r="I69" i="17"/>
  <c r="H70" i="17" s="1"/>
  <c r="J68" i="17"/>
  <c r="J68" i="9"/>
  <c r="I69" i="9"/>
  <c r="H70" i="9" s="1"/>
  <c r="I69" i="7"/>
  <c r="H70" i="7" s="1"/>
  <c r="J68" i="7"/>
  <c r="I69" i="16"/>
  <c r="H70" i="16"/>
  <c r="J68" i="16"/>
  <c r="I69" i="15"/>
  <c r="H70" i="15"/>
  <c r="J68" i="15"/>
  <c r="J68" i="14"/>
  <c r="I69" i="14"/>
  <c r="H70" i="14" s="1"/>
  <c r="I69" i="13"/>
  <c r="H70" i="13" s="1"/>
  <c r="J68" i="13"/>
  <c r="I69" i="4"/>
  <c r="H70" i="4" s="1"/>
  <c r="J68" i="4"/>
  <c r="J68" i="18"/>
  <c r="I69" i="18"/>
  <c r="H70" i="18" s="1"/>
  <c r="I70" i="10" l="1"/>
  <c r="H71" i="10"/>
  <c r="J69" i="10"/>
  <c r="I70" i="17"/>
  <c r="H71" i="17" s="1"/>
  <c r="J69" i="17"/>
  <c r="I70" i="2"/>
  <c r="H71" i="2" s="1"/>
  <c r="J69" i="2"/>
  <c r="I70" i="7"/>
  <c r="J69" i="7"/>
  <c r="H71" i="7"/>
  <c r="J69" i="13"/>
  <c r="I70" i="13"/>
  <c r="H71" i="13" s="1"/>
  <c r="J69" i="9"/>
  <c r="I70" i="9"/>
  <c r="H71" i="9" s="1"/>
  <c r="J69" i="14"/>
  <c r="I70" i="14"/>
  <c r="H71" i="14" s="1"/>
  <c r="I70" i="4"/>
  <c r="H71" i="4" s="1"/>
  <c r="J69" i="4"/>
  <c r="I70" i="12"/>
  <c r="H71" i="12" s="1"/>
  <c r="J69" i="12"/>
  <c r="J69" i="15"/>
  <c r="I70" i="15"/>
  <c r="H71" i="15"/>
  <c r="J69" i="16"/>
  <c r="I70" i="16"/>
  <c r="H71" i="16" s="1"/>
  <c r="J69" i="8"/>
  <c r="I70" i="8"/>
  <c r="H71" i="8" s="1"/>
  <c r="I70" i="6"/>
  <c r="H71" i="6"/>
  <c r="J69" i="6"/>
  <c r="I70" i="18"/>
  <c r="H71" i="18" s="1"/>
  <c r="J69" i="18"/>
  <c r="I71" i="12" l="1"/>
  <c r="H72" i="12"/>
  <c r="J70" i="12"/>
  <c r="I71" i="17"/>
  <c r="J70" i="17"/>
  <c r="H72" i="17"/>
  <c r="J70" i="2"/>
  <c r="I71" i="2"/>
  <c r="H72" i="2" s="1"/>
  <c r="J70" i="13"/>
  <c r="I71" i="13"/>
  <c r="H72" i="13" s="1"/>
  <c r="J70" i="8"/>
  <c r="I71" i="8"/>
  <c r="H72" i="8" s="1"/>
  <c r="J70" i="16"/>
  <c r="I71" i="16"/>
  <c r="H72" i="16"/>
  <c r="J70" i="14"/>
  <c r="I71" i="14"/>
  <c r="H72" i="14" s="1"/>
  <c r="I71" i="9"/>
  <c r="H72" i="9" s="1"/>
  <c r="J70" i="9"/>
  <c r="I71" i="15"/>
  <c r="J70" i="15"/>
  <c r="H72" i="15"/>
  <c r="J70" i="4"/>
  <c r="I71" i="4"/>
  <c r="H72" i="4" s="1"/>
  <c r="I71" i="7"/>
  <c r="H72" i="7"/>
  <c r="J70" i="7"/>
  <c r="J70" i="10"/>
  <c r="I71" i="10"/>
  <c r="H72" i="10" s="1"/>
  <c r="I71" i="6"/>
  <c r="J70" i="6"/>
  <c r="H72" i="6"/>
  <c r="I71" i="18"/>
  <c r="H72" i="18" s="1"/>
  <c r="J70" i="18"/>
  <c r="J71" i="2" l="1"/>
  <c r="I72" i="2"/>
  <c r="H73" i="2" s="1"/>
  <c r="J71" i="8"/>
  <c r="I72" i="8"/>
  <c r="H73" i="8" s="1"/>
  <c r="I72" i="10"/>
  <c r="H73" i="10" s="1"/>
  <c r="J71" i="10"/>
  <c r="J71" i="13"/>
  <c r="I72" i="13"/>
  <c r="H73" i="13" s="1"/>
  <c r="J71" i="9"/>
  <c r="I72" i="9"/>
  <c r="H73" i="9" s="1"/>
  <c r="I72" i="14"/>
  <c r="H73" i="14" s="1"/>
  <c r="J71" i="14"/>
  <c r="J71" i="7"/>
  <c r="I72" i="7"/>
  <c r="H73" i="7" s="1"/>
  <c r="H73" i="6"/>
  <c r="J71" i="6"/>
  <c r="I72" i="6"/>
  <c r="I72" i="17"/>
  <c r="H73" i="17"/>
  <c r="J71" i="17"/>
  <c r="J71" i="4"/>
  <c r="I72" i="4"/>
  <c r="H73" i="4" s="1"/>
  <c r="I72" i="15"/>
  <c r="H73" i="15" s="1"/>
  <c r="J71" i="15"/>
  <c r="I72" i="16"/>
  <c r="J71" i="16"/>
  <c r="H73" i="16"/>
  <c r="J71" i="12"/>
  <c r="I72" i="12"/>
  <c r="H73" i="12" s="1"/>
  <c r="J71" i="18"/>
  <c r="I72" i="18"/>
  <c r="H73" i="18" s="1"/>
  <c r="J72" i="10" l="1"/>
  <c r="I73" i="10"/>
  <c r="H74" i="10" s="1"/>
  <c r="J72" i="14"/>
  <c r="I73" i="14"/>
  <c r="H74" i="14"/>
  <c r="I73" i="4"/>
  <c r="H74" i="4" s="1"/>
  <c r="J72" i="4"/>
  <c r="I73" i="8"/>
  <c r="H74" i="8"/>
  <c r="J72" i="8"/>
  <c r="J72" i="7"/>
  <c r="I73" i="7"/>
  <c r="H74" i="7" s="1"/>
  <c r="I73" i="2"/>
  <c r="H74" i="2" s="1"/>
  <c r="J72" i="2"/>
  <c r="I73" i="15"/>
  <c r="H74" i="15"/>
  <c r="J72" i="15"/>
  <c r="J72" i="12"/>
  <c r="I73" i="12"/>
  <c r="H74" i="12"/>
  <c r="J72" i="9"/>
  <c r="I73" i="9"/>
  <c r="H74" i="9" s="1"/>
  <c r="I73" i="16"/>
  <c r="H74" i="16" s="1"/>
  <c r="J72" i="16"/>
  <c r="I73" i="13"/>
  <c r="H74" i="13" s="1"/>
  <c r="J72" i="13"/>
  <c r="I73" i="6"/>
  <c r="H74" i="6" s="1"/>
  <c r="J72" i="6"/>
  <c r="I73" i="17"/>
  <c r="H74" i="17"/>
  <c r="J72" i="17"/>
  <c r="J72" i="18"/>
  <c r="I73" i="18"/>
  <c r="H74" i="18" s="1"/>
  <c r="J73" i="6" l="1"/>
  <c r="I74" i="6"/>
  <c r="H75" i="6" s="1"/>
  <c r="I74" i="7"/>
  <c r="J73" i="7"/>
  <c r="H75" i="7"/>
  <c r="I74" i="9"/>
  <c r="H75" i="9" s="1"/>
  <c r="J73" i="9"/>
  <c r="I74" i="4"/>
  <c r="H75" i="4" s="1"/>
  <c r="J73" i="4"/>
  <c r="I74" i="10"/>
  <c r="H75" i="10" s="1"/>
  <c r="J73" i="10"/>
  <c r="J73" i="13"/>
  <c r="I74" i="13"/>
  <c r="H75" i="13"/>
  <c r="J73" i="12"/>
  <c r="I74" i="12"/>
  <c r="H75" i="12" s="1"/>
  <c r="I74" i="2"/>
  <c r="H75" i="2" s="1"/>
  <c r="J73" i="2"/>
  <c r="I74" i="16"/>
  <c r="H75" i="16" s="1"/>
  <c r="J73" i="16"/>
  <c r="I74" i="15"/>
  <c r="H75" i="15"/>
  <c r="J73" i="15"/>
  <c r="I74" i="17"/>
  <c r="H75" i="17"/>
  <c r="J73" i="17"/>
  <c r="I74" i="8"/>
  <c r="J73" i="8"/>
  <c r="H75" i="8"/>
  <c r="J73" i="14"/>
  <c r="I74" i="14"/>
  <c r="H75" i="14" s="1"/>
  <c r="J73" i="18"/>
  <c r="I74" i="18"/>
  <c r="H75" i="18" s="1"/>
  <c r="J74" i="9" l="1"/>
  <c r="I75" i="9"/>
  <c r="H76" i="9" s="1"/>
  <c r="I75" i="10"/>
  <c r="H76" i="10" s="1"/>
  <c r="J74" i="10"/>
  <c r="I75" i="6"/>
  <c r="H76" i="6" s="1"/>
  <c r="J74" i="6"/>
  <c r="I75" i="2"/>
  <c r="H76" i="2" s="1"/>
  <c r="J74" i="2"/>
  <c r="J74" i="14"/>
  <c r="I75" i="14"/>
  <c r="H76" i="14" s="1"/>
  <c r="I75" i="12"/>
  <c r="H76" i="12" s="1"/>
  <c r="J74" i="12"/>
  <c r="J74" i="17"/>
  <c r="I75" i="17"/>
  <c r="H76" i="17"/>
  <c r="I75" i="15"/>
  <c r="H76" i="15" s="1"/>
  <c r="J74" i="15"/>
  <c r="J74" i="8"/>
  <c r="H76" i="8"/>
  <c r="I75" i="8"/>
  <c r="J74" i="4"/>
  <c r="I75" i="4"/>
  <c r="H76" i="4" s="1"/>
  <c r="I75" i="16"/>
  <c r="H76" i="16" s="1"/>
  <c r="J74" i="16"/>
  <c r="I75" i="13"/>
  <c r="H76" i="13" s="1"/>
  <c r="J74" i="13"/>
  <c r="I75" i="7"/>
  <c r="H76" i="7" s="1"/>
  <c r="J74" i="7"/>
  <c r="I75" i="18"/>
  <c r="H76" i="18" s="1"/>
  <c r="J74" i="18"/>
  <c r="J75" i="16" l="1"/>
  <c r="I76" i="16"/>
  <c r="H77" i="16" s="1"/>
  <c r="I76" i="6"/>
  <c r="H77" i="6" s="1"/>
  <c r="J75" i="6"/>
  <c r="J75" i="15"/>
  <c r="I76" i="15"/>
  <c r="H77" i="15" s="1"/>
  <c r="J75" i="10"/>
  <c r="I76" i="10"/>
  <c r="H77" i="10" s="1"/>
  <c r="I76" i="4"/>
  <c r="H77" i="4" s="1"/>
  <c r="J75" i="4"/>
  <c r="I76" i="14"/>
  <c r="H77" i="14" s="1"/>
  <c r="J75" i="14"/>
  <c r="I76" i="9"/>
  <c r="J75" i="9"/>
  <c r="H77" i="9"/>
  <c r="I76" i="2"/>
  <c r="H77" i="2" s="1"/>
  <c r="J75" i="2"/>
  <c r="H77" i="7"/>
  <c r="J75" i="7"/>
  <c r="I76" i="7"/>
  <c r="J75" i="12"/>
  <c r="I76" i="12"/>
  <c r="H77" i="12" s="1"/>
  <c r="I76" i="13"/>
  <c r="H77" i="13"/>
  <c r="J75" i="13"/>
  <c r="J75" i="17"/>
  <c r="I76" i="17"/>
  <c r="H77" i="17"/>
  <c r="J75" i="8"/>
  <c r="I76" i="8"/>
  <c r="H77" i="8" s="1"/>
  <c r="J75" i="18"/>
  <c r="I76" i="18"/>
  <c r="H77" i="18" s="1"/>
  <c r="I77" i="10" l="1"/>
  <c r="H78" i="10" s="1"/>
  <c r="J76" i="10"/>
  <c r="I77" i="15"/>
  <c r="H78" i="15" s="1"/>
  <c r="J76" i="15"/>
  <c r="I77" i="2"/>
  <c r="H78" i="2" s="1"/>
  <c r="J76" i="2"/>
  <c r="I77" i="6"/>
  <c r="H78" i="6" s="1"/>
  <c r="J76" i="6"/>
  <c r="I77" i="16"/>
  <c r="H78" i="16" s="1"/>
  <c r="J76" i="16"/>
  <c r="J76" i="8"/>
  <c r="I77" i="8"/>
  <c r="H78" i="8" s="1"/>
  <c r="J76" i="12"/>
  <c r="I77" i="12"/>
  <c r="H78" i="12" s="1"/>
  <c r="J76" i="14"/>
  <c r="I77" i="14"/>
  <c r="H78" i="14" s="1"/>
  <c r="I77" i="4"/>
  <c r="J76" i="4"/>
  <c r="H78" i="4"/>
  <c r="I77" i="13"/>
  <c r="H78" i="13" s="1"/>
  <c r="J76" i="13"/>
  <c r="J76" i="9"/>
  <c r="I77" i="9"/>
  <c r="H78" i="9" s="1"/>
  <c r="I77" i="17"/>
  <c r="H78" i="17"/>
  <c r="J76" i="17"/>
  <c r="I77" i="7"/>
  <c r="J76" i="7"/>
  <c r="H78" i="7"/>
  <c r="J76" i="18"/>
  <c r="I77" i="18"/>
  <c r="H78" i="18" s="1"/>
  <c r="J77" i="12" l="1"/>
  <c r="I78" i="12"/>
  <c r="H79" i="12" s="1"/>
  <c r="I78" i="13"/>
  <c r="H79" i="13"/>
  <c r="J77" i="13"/>
  <c r="J77" i="15"/>
  <c r="I78" i="15"/>
  <c r="H79" i="15" s="1"/>
  <c r="I78" i="8"/>
  <c r="J77" i="8"/>
  <c r="H79" i="8"/>
  <c r="I78" i="6"/>
  <c r="H79" i="6"/>
  <c r="J77" i="6"/>
  <c r="J77" i="16"/>
  <c r="I78" i="16"/>
  <c r="H79" i="16"/>
  <c r="I78" i="2"/>
  <c r="H79" i="2" s="1"/>
  <c r="J77" i="2"/>
  <c r="J77" i="14"/>
  <c r="I78" i="14"/>
  <c r="H79" i="14" s="1"/>
  <c r="J77" i="9"/>
  <c r="I78" i="9"/>
  <c r="H79" i="9" s="1"/>
  <c r="I78" i="17"/>
  <c r="H79" i="17"/>
  <c r="J77" i="17"/>
  <c r="J77" i="4"/>
  <c r="I78" i="4"/>
  <c r="H79" i="4" s="1"/>
  <c r="I78" i="10"/>
  <c r="H79" i="10" s="1"/>
  <c r="J77" i="10"/>
  <c r="I78" i="7"/>
  <c r="J77" i="7"/>
  <c r="H79" i="7"/>
  <c r="I78" i="18"/>
  <c r="H79" i="18" s="1"/>
  <c r="J77" i="18"/>
  <c r="I79" i="10" l="1"/>
  <c r="H80" i="10" s="1"/>
  <c r="J78" i="10"/>
  <c r="I79" i="15"/>
  <c r="J78" i="15"/>
  <c r="H80" i="15"/>
  <c r="J78" i="14"/>
  <c r="I79" i="14"/>
  <c r="H80" i="14" s="1"/>
  <c r="I79" i="12"/>
  <c r="H80" i="12" s="1"/>
  <c r="J78" i="12"/>
  <c r="J78" i="4"/>
  <c r="I79" i="4"/>
  <c r="H80" i="4" s="1"/>
  <c r="I79" i="7"/>
  <c r="H80" i="7" s="1"/>
  <c r="J78" i="7"/>
  <c r="I79" i="17"/>
  <c r="J78" i="17"/>
  <c r="H80" i="17"/>
  <c r="I79" i="13"/>
  <c r="H80" i="13" s="1"/>
  <c r="J78" i="13"/>
  <c r="I79" i="2"/>
  <c r="J78" i="2"/>
  <c r="H80" i="2"/>
  <c r="J78" i="8"/>
  <c r="I79" i="8"/>
  <c r="H80" i="8" s="1"/>
  <c r="J78" i="9"/>
  <c r="I79" i="9"/>
  <c r="H80" i="9" s="1"/>
  <c r="J78" i="16"/>
  <c r="I79" i="16"/>
  <c r="H80" i="16"/>
  <c r="I79" i="6"/>
  <c r="J78" i="6"/>
  <c r="H80" i="6"/>
  <c r="I79" i="18"/>
  <c r="H80" i="18" s="1"/>
  <c r="J78" i="18"/>
  <c r="I80" i="4" l="1"/>
  <c r="J79" i="4"/>
  <c r="H81" i="4"/>
  <c r="J79" i="13"/>
  <c r="I80" i="13"/>
  <c r="H81" i="13" s="1"/>
  <c r="I80" i="7"/>
  <c r="H81" i="7" s="1"/>
  <c r="J79" i="7"/>
  <c r="I80" i="9"/>
  <c r="H81" i="9" s="1"/>
  <c r="J79" i="9"/>
  <c r="J79" i="8"/>
  <c r="I80" i="8"/>
  <c r="H81" i="8" s="1"/>
  <c r="I80" i="10"/>
  <c r="H81" i="10" s="1"/>
  <c r="J79" i="10"/>
  <c r="I80" i="14"/>
  <c r="H81" i="14" s="1"/>
  <c r="J79" i="14"/>
  <c r="I80" i="17"/>
  <c r="H81" i="17"/>
  <c r="J79" i="17"/>
  <c r="J79" i="6"/>
  <c r="I80" i="6"/>
  <c r="H81" i="6"/>
  <c r="H81" i="2"/>
  <c r="J79" i="2"/>
  <c r="I80" i="2"/>
  <c r="J79" i="12"/>
  <c r="I80" i="12"/>
  <c r="H81" i="12" s="1"/>
  <c r="I80" i="15"/>
  <c r="H81" i="15"/>
  <c r="J79" i="15"/>
  <c r="I80" i="16"/>
  <c r="J79" i="16"/>
  <c r="H81" i="16"/>
  <c r="J79" i="18"/>
  <c r="I80" i="18"/>
  <c r="H81" i="18" s="1"/>
  <c r="I81" i="10" l="1"/>
  <c r="H82" i="10" s="1"/>
  <c r="J80" i="10"/>
  <c r="J80" i="12"/>
  <c r="I81" i="12"/>
  <c r="H82" i="12" s="1"/>
  <c r="I81" i="7"/>
  <c r="H82" i="7" s="1"/>
  <c r="J80" i="7"/>
  <c r="J80" i="8"/>
  <c r="I81" i="8"/>
  <c r="H82" i="8"/>
  <c r="I81" i="16"/>
  <c r="H82" i="16"/>
  <c r="J80" i="16"/>
  <c r="I81" i="17"/>
  <c r="H82" i="17" s="1"/>
  <c r="J80" i="17"/>
  <c r="J80" i="14"/>
  <c r="I81" i="14"/>
  <c r="H82" i="14" s="1"/>
  <c r="I81" i="15"/>
  <c r="H82" i="15"/>
  <c r="J80" i="15"/>
  <c r="I81" i="6"/>
  <c r="H82" i="6" s="1"/>
  <c r="J80" i="6"/>
  <c r="J80" i="4"/>
  <c r="I81" i="4"/>
  <c r="H82" i="4" s="1"/>
  <c r="I81" i="13"/>
  <c r="H82" i="13" s="1"/>
  <c r="J80" i="13"/>
  <c r="I81" i="2"/>
  <c r="H82" i="2"/>
  <c r="J80" i="2"/>
  <c r="J80" i="9"/>
  <c r="I81" i="9"/>
  <c r="H82" i="9" s="1"/>
  <c r="J80" i="18"/>
  <c r="I81" i="18"/>
  <c r="H82" i="18" s="1"/>
  <c r="I82" i="6" l="1"/>
  <c r="H83" i="6" s="1"/>
  <c r="J81" i="6"/>
  <c r="H83" i="7"/>
  <c r="J81" i="7"/>
  <c r="I82" i="7"/>
  <c r="J81" i="12"/>
  <c r="I82" i="12"/>
  <c r="H83" i="12" s="1"/>
  <c r="J81" i="9"/>
  <c r="I82" i="9"/>
  <c r="H83" i="9" s="1"/>
  <c r="I82" i="17"/>
  <c r="H83" i="17" s="1"/>
  <c r="J81" i="17"/>
  <c r="I82" i="13"/>
  <c r="H83" i="13" s="1"/>
  <c r="J81" i="13"/>
  <c r="I82" i="4"/>
  <c r="J81" i="4"/>
  <c r="H83" i="4"/>
  <c r="I82" i="15"/>
  <c r="H83" i="15"/>
  <c r="J81" i="15"/>
  <c r="I82" i="16"/>
  <c r="J81" i="16"/>
  <c r="H83" i="16"/>
  <c r="H83" i="2"/>
  <c r="J81" i="2"/>
  <c r="I82" i="2"/>
  <c r="J81" i="10"/>
  <c r="I82" i="10"/>
  <c r="H83" i="10" s="1"/>
  <c r="J81" i="14"/>
  <c r="I82" i="14"/>
  <c r="H83" i="14" s="1"/>
  <c r="I82" i="8"/>
  <c r="H83" i="8" s="1"/>
  <c r="J81" i="8"/>
  <c r="J81" i="18"/>
  <c r="I82" i="18"/>
  <c r="H83" i="18" s="1"/>
  <c r="I83" i="8" l="1"/>
  <c r="H84" i="8" s="1"/>
  <c r="J82" i="8"/>
  <c r="J82" i="12"/>
  <c r="I83" i="12"/>
  <c r="H84" i="12" s="1"/>
  <c r="I83" i="13"/>
  <c r="H84" i="13" s="1"/>
  <c r="J82" i="13"/>
  <c r="J82" i="17"/>
  <c r="I83" i="17"/>
  <c r="H84" i="17"/>
  <c r="J82" i="9"/>
  <c r="I83" i="9"/>
  <c r="H84" i="9"/>
  <c r="J82" i="6"/>
  <c r="I83" i="6"/>
  <c r="H84" i="6" s="1"/>
  <c r="I83" i="10"/>
  <c r="H84" i="10" s="1"/>
  <c r="J82" i="10"/>
  <c r="I83" i="15"/>
  <c r="H84" i="15"/>
  <c r="J82" i="15"/>
  <c r="I83" i="4"/>
  <c r="H84" i="4" s="1"/>
  <c r="J82" i="4"/>
  <c r="J82" i="2"/>
  <c r="I83" i="2"/>
  <c r="H84" i="2" s="1"/>
  <c r="I83" i="16"/>
  <c r="H84" i="16"/>
  <c r="J82" i="16"/>
  <c r="J82" i="14"/>
  <c r="I83" i="14"/>
  <c r="H84" i="14" s="1"/>
  <c r="I83" i="7"/>
  <c r="H84" i="7" s="1"/>
  <c r="J82" i="7"/>
  <c r="I83" i="18"/>
  <c r="H84" i="18" s="1"/>
  <c r="J82" i="18"/>
  <c r="I84" i="7" l="1"/>
  <c r="H85" i="7"/>
  <c r="J83" i="7"/>
  <c r="I84" i="10"/>
  <c r="H85" i="10" s="1"/>
  <c r="J83" i="10"/>
  <c r="J83" i="6"/>
  <c r="I84" i="6"/>
  <c r="H85" i="6" s="1"/>
  <c r="J83" i="4"/>
  <c r="I84" i="4"/>
  <c r="H85" i="4"/>
  <c r="I84" i="12"/>
  <c r="J83" i="12"/>
  <c r="H85" i="12"/>
  <c r="I84" i="8"/>
  <c r="H85" i="8" s="1"/>
  <c r="J83" i="8"/>
  <c r="J83" i="15"/>
  <c r="I84" i="15"/>
  <c r="H85" i="15" s="1"/>
  <c r="I84" i="9"/>
  <c r="H85" i="9"/>
  <c r="J83" i="9"/>
  <c r="I84" i="13"/>
  <c r="H85" i="13" s="1"/>
  <c r="J83" i="13"/>
  <c r="I84" i="2"/>
  <c r="H85" i="2" s="1"/>
  <c r="J83" i="2"/>
  <c r="J83" i="17"/>
  <c r="I84" i="17"/>
  <c r="H85" i="17" s="1"/>
  <c r="I84" i="14"/>
  <c r="J83" i="14"/>
  <c r="H85" i="14"/>
  <c r="J83" i="16"/>
  <c r="I84" i="16"/>
  <c r="H85" i="16" s="1"/>
  <c r="J83" i="18"/>
  <c r="I84" i="18"/>
  <c r="H85" i="18" s="1"/>
  <c r="I85" i="2" l="1"/>
  <c r="H86" i="2" s="1"/>
  <c r="J84" i="2"/>
  <c r="J84" i="10"/>
  <c r="I85" i="10"/>
  <c r="H86" i="10" s="1"/>
  <c r="I85" i="17"/>
  <c r="H86" i="17"/>
  <c r="J84" i="17"/>
  <c r="J84" i="6"/>
  <c r="I85" i="6"/>
  <c r="H86" i="6"/>
  <c r="I85" i="8"/>
  <c r="H86" i="8"/>
  <c r="J84" i="8"/>
  <c r="I85" i="15"/>
  <c r="H86" i="15" s="1"/>
  <c r="J84" i="15"/>
  <c r="I85" i="16"/>
  <c r="H86" i="16" s="1"/>
  <c r="J84" i="16"/>
  <c r="J84" i="12"/>
  <c r="I85" i="12"/>
  <c r="H86" i="12" s="1"/>
  <c r="I85" i="13"/>
  <c r="H86" i="13" s="1"/>
  <c r="J84" i="13"/>
  <c r="J84" i="14"/>
  <c r="I85" i="14"/>
  <c r="H86" i="14" s="1"/>
  <c r="J84" i="7"/>
  <c r="I85" i="7"/>
  <c r="H86" i="7" s="1"/>
  <c r="I85" i="9"/>
  <c r="H86" i="9" s="1"/>
  <c r="J84" i="9"/>
  <c r="I85" i="4"/>
  <c r="H86" i="4" s="1"/>
  <c r="J84" i="4"/>
  <c r="I85" i="18"/>
  <c r="H86" i="18" s="1"/>
  <c r="J84" i="18"/>
  <c r="J85" i="15" l="1"/>
  <c r="I86" i="15"/>
  <c r="H87" i="15"/>
  <c r="J85" i="12"/>
  <c r="I86" i="12"/>
  <c r="H87" i="12" s="1"/>
  <c r="J85" i="10"/>
  <c r="I86" i="10"/>
  <c r="H87" i="10" s="1"/>
  <c r="J85" i="7"/>
  <c r="I86" i="7"/>
  <c r="H87" i="7" s="1"/>
  <c r="I86" i="9"/>
  <c r="J85" i="9"/>
  <c r="H87" i="9"/>
  <c r="I86" i="4"/>
  <c r="H87" i="4" s="1"/>
  <c r="J85" i="4"/>
  <c r="H87" i="14"/>
  <c r="J85" i="14"/>
  <c r="I86" i="14"/>
  <c r="J85" i="2"/>
  <c r="I86" i="2"/>
  <c r="H87" i="2" s="1"/>
  <c r="I86" i="8"/>
  <c r="H87" i="8" s="1"/>
  <c r="J85" i="8"/>
  <c r="I86" i="17"/>
  <c r="H87" i="17" s="1"/>
  <c r="J85" i="17"/>
  <c r="J85" i="16"/>
  <c r="I86" i="16"/>
  <c r="H87" i="16" s="1"/>
  <c r="J85" i="6"/>
  <c r="I86" i="6"/>
  <c r="H87" i="6"/>
  <c r="I86" i="13"/>
  <c r="H87" i="13" s="1"/>
  <c r="J85" i="13"/>
  <c r="I86" i="18"/>
  <c r="H87" i="18" s="1"/>
  <c r="J85" i="18"/>
  <c r="J86" i="2" l="1"/>
  <c r="I87" i="2"/>
  <c r="H88" i="2" s="1"/>
  <c r="I87" i="10"/>
  <c r="H88" i="10"/>
  <c r="J86" i="10"/>
  <c r="I87" i="8"/>
  <c r="H88" i="8"/>
  <c r="J86" i="8"/>
  <c r="I87" i="17"/>
  <c r="H88" i="17" s="1"/>
  <c r="J86" i="17"/>
  <c r="J86" i="12"/>
  <c r="I87" i="12"/>
  <c r="H88" i="12"/>
  <c r="J86" i="16"/>
  <c r="I87" i="16"/>
  <c r="H88" i="16" s="1"/>
  <c r="I87" i="7"/>
  <c r="J86" i="7"/>
  <c r="H88" i="7"/>
  <c r="I87" i="9"/>
  <c r="H88" i="9"/>
  <c r="J86" i="9"/>
  <c r="I87" i="4"/>
  <c r="H88" i="4" s="1"/>
  <c r="J86" i="4"/>
  <c r="J86" i="13"/>
  <c r="I87" i="13"/>
  <c r="H88" i="13" s="1"/>
  <c r="J86" i="6"/>
  <c r="I87" i="6"/>
  <c r="H88" i="6" s="1"/>
  <c r="J86" i="14"/>
  <c r="I87" i="14"/>
  <c r="H88" i="14" s="1"/>
  <c r="I87" i="15"/>
  <c r="J86" i="15"/>
  <c r="H88" i="15"/>
  <c r="I87" i="18"/>
  <c r="H88" i="18" s="1"/>
  <c r="J86" i="18"/>
  <c r="I88" i="16" l="1"/>
  <c r="J87" i="16"/>
  <c r="H89" i="16"/>
  <c r="J87" i="6"/>
  <c r="I88" i="6"/>
  <c r="H89" i="6" s="1"/>
  <c r="J87" i="4"/>
  <c r="I88" i="4"/>
  <c r="H89" i="4" s="1"/>
  <c r="I88" i="17"/>
  <c r="H89" i="17" s="1"/>
  <c r="J87" i="17"/>
  <c r="I88" i="14"/>
  <c r="J87" i="14"/>
  <c r="H89" i="14"/>
  <c r="I88" i="13"/>
  <c r="H89" i="13" s="1"/>
  <c r="J87" i="13"/>
  <c r="I88" i="15"/>
  <c r="H89" i="15" s="1"/>
  <c r="J87" i="15"/>
  <c r="I88" i="9"/>
  <c r="H89" i="9" s="1"/>
  <c r="J87" i="9"/>
  <c r="I88" i="12"/>
  <c r="J87" i="12"/>
  <c r="H89" i="12"/>
  <c r="I88" i="7"/>
  <c r="H89" i="7"/>
  <c r="J87" i="7"/>
  <c r="J87" i="10"/>
  <c r="I88" i="10"/>
  <c r="H89" i="10" s="1"/>
  <c r="I88" i="8"/>
  <c r="H89" i="8" s="1"/>
  <c r="J87" i="8"/>
  <c r="I88" i="2"/>
  <c r="H89" i="2"/>
  <c r="J87" i="2"/>
  <c r="J87" i="18"/>
  <c r="I88" i="18"/>
  <c r="H89" i="18" s="1"/>
  <c r="I89" i="17" l="1"/>
  <c r="H90" i="17"/>
  <c r="J88" i="17"/>
  <c r="I89" i="8"/>
  <c r="H90" i="8"/>
  <c r="J88" i="8"/>
  <c r="I89" i="15"/>
  <c r="H90" i="15"/>
  <c r="J88" i="15"/>
  <c r="I89" i="4"/>
  <c r="H90" i="4" s="1"/>
  <c r="J88" i="4"/>
  <c r="J88" i="10"/>
  <c r="I89" i="10"/>
  <c r="H90" i="10" s="1"/>
  <c r="I89" i="9"/>
  <c r="H90" i="9" s="1"/>
  <c r="J88" i="9"/>
  <c r="J88" i="6"/>
  <c r="I89" i="6"/>
  <c r="H90" i="6"/>
  <c r="I89" i="14"/>
  <c r="J88" i="14"/>
  <c r="H90" i="14"/>
  <c r="I89" i="2"/>
  <c r="H90" i="2" s="1"/>
  <c r="J88" i="2"/>
  <c r="I89" i="7"/>
  <c r="H90" i="7"/>
  <c r="J88" i="7"/>
  <c r="I89" i="13"/>
  <c r="H90" i="13" s="1"/>
  <c r="J88" i="13"/>
  <c r="J88" i="12"/>
  <c r="I89" i="12"/>
  <c r="H90" i="12" s="1"/>
  <c r="I89" i="16"/>
  <c r="H90" i="16" s="1"/>
  <c r="J88" i="16"/>
  <c r="J88" i="18"/>
  <c r="I89" i="18"/>
  <c r="H90" i="18" s="1"/>
  <c r="I90" i="9" l="1"/>
  <c r="J89" i="9"/>
  <c r="H91" i="9"/>
  <c r="J89" i="10"/>
  <c r="I90" i="10"/>
  <c r="H91" i="10" s="1"/>
  <c r="I90" i="13"/>
  <c r="H91" i="13" s="1"/>
  <c r="J89" i="13"/>
  <c r="I90" i="4"/>
  <c r="H91" i="4" s="1"/>
  <c r="J89" i="4"/>
  <c r="J89" i="14"/>
  <c r="I90" i="14"/>
  <c r="H91" i="14" s="1"/>
  <c r="H91" i="7"/>
  <c r="J89" i="7"/>
  <c r="I90" i="7"/>
  <c r="I90" i="6"/>
  <c r="H91" i="6" s="1"/>
  <c r="J89" i="6"/>
  <c r="I90" i="8"/>
  <c r="H91" i="8" s="1"/>
  <c r="J89" i="8"/>
  <c r="I90" i="16"/>
  <c r="H91" i="16" s="1"/>
  <c r="J89" i="16"/>
  <c r="J89" i="12"/>
  <c r="I90" i="12"/>
  <c r="H91" i="12" s="1"/>
  <c r="H91" i="2"/>
  <c r="J89" i="2"/>
  <c r="I90" i="2"/>
  <c r="I90" i="17"/>
  <c r="H91" i="17" s="1"/>
  <c r="J89" i="17"/>
  <c r="I90" i="15"/>
  <c r="H91" i="15"/>
  <c r="J89" i="15"/>
  <c r="I90" i="18"/>
  <c r="H91" i="18" s="1"/>
  <c r="J89" i="18"/>
  <c r="I91" i="13" l="1"/>
  <c r="J90" i="13"/>
  <c r="H92" i="13"/>
  <c r="I91" i="4"/>
  <c r="H92" i="4" s="1"/>
  <c r="J90" i="4"/>
  <c r="I91" i="10"/>
  <c r="H92" i="10"/>
  <c r="J90" i="10"/>
  <c r="J90" i="6"/>
  <c r="I91" i="6"/>
  <c r="H92" i="6"/>
  <c r="J90" i="14"/>
  <c r="I91" i="14"/>
  <c r="H92" i="14" s="1"/>
  <c r="J90" i="12"/>
  <c r="I91" i="12"/>
  <c r="H92" i="12"/>
  <c r="J90" i="17"/>
  <c r="I91" i="17"/>
  <c r="H92" i="17" s="1"/>
  <c r="I91" i="16"/>
  <c r="H92" i="16" s="1"/>
  <c r="J90" i="16"/>
  <c r="I91" i="8"/>
  <c r="H92" i="8"/>
  <c r="J90" i="8"/>
  <c r="J90" i="2"/>
  <c r="I91" i="2"/>
  <c r="H92" i="2" s="1"/>
  <c r="I91" i="15"/>
  <c r="H92" i="15"/>
  <c r="J90" i="15"/>
  <c r="I91" i="7"/>
  <c r="J90" i="7"/>
  <c r="H92" i="7"/>
  <c r="I91" i="9"/>
  <c r="H92" i="9" s="1"/>
  <c r="J90" i="9"/>
  <c r="I91" i="18"/>
  <c r="H92" i="18" s="1"/>
  <c r="J90" i="18"/>
  <c r="J91" i="17" l="1"/>
  <c r="I92" i="17"/>
  <c r="H93" i="17"/>
  <c r="J91" i="16"/>
  <c r="I92" i="16"/>
  <c r="H93" i="16"/>
  <c r="I92" i="2"/>
  <c r="H93" i="2"/>
  <c r="J91" i="2"/>
  <c r="J91" i="4"/>
  <c r="I92" i="4"/>
  <c r="H93" i="4" s="1"/>
  <c r="J91" i="15"/>
  <c r="I92" i="15"/>
  <c r="H93" i="15" s="1"/>
  <c r="J91" i="10"/>
  <c r="I92" i="10"/>
  <c r="H93" i="10" s="1"/>
  <c r="I92" i="9"/>
  <c r="H93" i="9" s="1"/>
  <c r="J91" i="9"/>
  <c r="I92" i="7"/>
  <c r="H93" i="7" s="1"/>
  <c r="J91" i="7"/>
  <c r="J91" i="6"/>
  <c r="I92" i="6"/>
  <c r="H93" i="6"/>
  <c r="I92" i="13"/>
  <c r="J91" i="13"/>
  <c r="H93" i="13"/>
  <c r="J91" i="14"/>
  <c r="I92" i="14"/>
  <c r="H93" i="14" s="1"/>
  <c r="I92" i="8"/>
  <c r="J91" i="8"/>
  <c r="H93" i="8"/>
  <c r="I92" i="12"/>
  <c r="H93" i="12"/>
  <c r="J91" i="12"/>
  <c r="J91" i="18"/>
  <c r="I92" i="18"/>
  <c r="H93" i="18" s="1"/>
  <c r="J92" i="7" l="1"/>
  <c r="I93" i="7"/>
  <c r="H94" i="7"/>
  <c r="I93" i="15"/>
  <c r="H94" i="15"/>
  <c r="J92" i="15"/>
  <c r="H94" i="10"/>
  <c r="J92" i="10"/>
  <c r="I93" i="10"/>
  <c r="I93" i="14"/>
  <c r="H94" i="14"/>
  <c r="J92" i="14"/>
  <c r="J92" i="13"/>
  <c r="I93" i="13"/>
  <c r="H94" i="13" s="1"/>
  <c r="I93" i="16"/>
  <c r="H94" i="16" s="1"/>
  <c r="J92" i="16"/>
  <c r="I93" i="2"/>
  <c r="H94" i="2"/>
  <c r="J92" i="2"/>
  <c r="I93" i="8"/>
  <c r="H94" i="8"/>
  <c r="J92" i="8"/>
  <c r="I93" i="9"/>
  <c r="H94" i="9"/>
  <c r="J92" i="9"/>
  <c r="I93" i="4"/>
  <c r="H94" i="4"/>
  <c r="J92" i="4"/>
  <c r="J92" i="6"/>
  <c r="I93" i="6"/>
  <c r="H94" i="6" s="1"/>
  <c r="I93" i="17"/>
  <c r="H94" i="17"/>
  <c r="J92" i="17"/>
  <c r="I93" i="12"/>
  <c r="H94" i="12" s="1"/>
  <c r="J92" i="12"/>
  <c r="J92" i="18"/>
  <c r="I93" i="18"/>
  <c r="H94" i="18" s="1"/>
  <c r="J93" i="6" l="1"/>
  <c r="I94" i="6"/>
  <c r="H95" i="6" s="1"/>
  <c r="J93" i="16"/>
  <c r="I94" i="16"/>
  <c r="H95" i="16" s="1"/>
  <c r="I94" i="12"/>
  <c r="H95" i="12" s="1"/>
  <c r="J93" i="12"/>
  <c r="I94" i="4"/>
  <c r="H95" i="4" s="1"/>
  <c r="J93" i="4"/>
  <c r="J93" i="15"/>
  <c r="I94" i="15"/>
  <c r="H95" i="15"/>
  <c r="J93" i="2"/>
  <c r="I94" i="2"/>
  <c r="H95" i="2" s="1"/>
  <c r="J93" i="13"/>
  <c r="I94" i="13"/>
  <c r="H95" i="13" s="1"/>
  <c r="I94" i="17"/>
  <c r="H95" i="17"/>
  <c r="J93" i="17"/>
  <c r="J93" i="14"/>
  <c r="I94" i="14"/>
  <c r="H95" i="14" s="1"/>
  <c r="H95" i="7"/>
  <c r="J93" i="7"/>
  <c r="I94" i="7"/>
  <c r="I94" i="8"/>
  <c r="H95" i="8"/>
  <c r="J93" i="8"/>
  <c r="I94" i="9"/>
  <c r="H95" i="9" s="1"/>
  <c r="J93" i="9"/>
  <c r="J93" i="10"/>
  <c r="I94" i="10"/>
  <c r="H95" i="10" s="1"/>
  <c r="I94" i="18"/>
  <c r="J93" i="18"/>
  <c r="H95" i="18"/>
  <c r="I95" i="12" l="1"/>
  <c r="H96" i="12"/>
  <c r="J94" i="12"/>
  <c r="J94" i="6"/>
  <c r="I95" i="6"/>
  <c r="H96" i="6"/>
  <c r="J94" i="14"/>
  <c r="I95" i="14"/>
  <c r="H96" i="14" s="1"/>
  <c r="J94" i="16"/>
  <c r="I95" i="16"/>
  <c r="H96" i="16"/>
  <c r="J94" i="13"/>
  <c r="I95" i="13"/>
  <c r="H96" i="13" s="1"/>
  <c r="I95" i="8"/>
  <c r="H96" i="8" s="1"/>
  <c r="J94" i="8"/>
  <c r="I95" i="2"/>
  <c r="H96" i="2" s="1"/>
  <c r="J94" i="2"/>
  <c r="I95" i="10"/>
  <c r="H96" i="10"/>
  <c r="J94" i="10"/>
  <c r="I95" i="17"/>
  <c r="J94" i="17"/>
  <c r="H96" i="17"/>
  <c r="I95" i="15"/>
  <c r="H96" i="15" s="1"/>
  <c r="J94" i="15"/>
  <c r="H96" i="7"/>
  <c r="J94" i="7"/>
  <c r="I95" i="7"/>
  <c r="I95" i="4"/>
  <c r="H96" i="4" s="1"/>
  <c r="J94" i="4"/>
  <c r="I95" i="9"/>
  <c r="H96" i="9" s="1"/>
  <c r="J94" i="9"/>
  <c r="I95" i="18"/>
  <c r="H96" i="18"/>
  <c r="J94" i="18"/>
  <c r="J95" i="4" l="1"/>
  <c r="I96" i="4"/>
  <c r="H97" i="4" s="1"/>
  <c r="I96" i="8"/>
  <c r="J95" i="8"/>
  <c r="H97" i="8"/>
  <c r="I96" i="15"/>
  <c r="H97" i="15"/>
  <c r="J95" i="15"/>
  <c r="J95" i="14"/>
  <c r="I96" i="14"/>
  <c r="H97" i="14" s="1"/>
  <c r="I96" i="9"/>
  <c r="H97" i="9"/>
  <c r="J95" i="9"/>
  <c r="I96" i="13"/>
  <c r="H97" i="13" s="1"/>
  <c r="J95" i="13"/>
  <c r="J95" i="6"/>
  <c r="I96" i="6"/>
  <c r="H97" i="6" s="1"/>
  <c r="I96" i="7"/>
  <c r="H97" i="7"/>
  <c r="J95" i="7"/>
  <c r="J95" i="2"/>
  <c r="I96" i="2"/>
  <c r="H97" i="2" s="1"/>
  <c r="I96" i="16"/>
  <c r="H97" i="16" s="1"/>
  <c r="J95" i="16"/>
  <c r="J95" i="10"/>
  <c r="I96" i="10"/>
  <c r="H97" i="10" s="1"/>
  <c r="I96" i="17"/>
  <c r="H97" i="17" s="1"/>
  <c r="J95" i="17"/>
  <c r="I96" i="12"/>
  <c r="H97" i="12"/>
  <c r="J95" i="12"/>
  <c r="J95" i="18"/>
  <c r="I96" i="18"/>
  <c r="H97" i="18"/>
  <c r="I97" i="2" l="1"/>
  <c r="H98" i="2"/>
  <c r="J96" i="2"/>
  <c r="I97" i="17"/>
  <c r="H98" i="17"/>
  <c r="J96" i="17"/>
  <c r="J96" i="4"/>
  <c r="I97" i="4"/>
  <c r="H98" i="4" s="1"/>
  <c r="J96" i="13"/>
  <c r="I97" i="13"/>
  <c r="H98" i="13" s="1"/>
  <c r="J96" i="10"/>
  <c r="I97" i="10"/>
  <c r="H98" i="10" s="1"/>
  <c r="I97" i="14"/>
  <c r="H98" i="14" s="1"/>
  <c r="J96" i="14"/>
  <c r="J96" i="6"/>
  <c r="I97" i="6"/>
  <c r="H98" i="6"/>
  <c r="J96" i="8"/>
  <c r="I97" i="8"/>
  <c r="H98" i="8"/>
  <c r="I97" i="12"/>
  <c r="H98" i="12"/>
  <c r="J96" i="12"/>
  <c r="I97" i="15"/>
  <c r="H98" i="15"/>
  <c r="J96" i="15"/>
  <c r="I97" i="9"/>
  <c r="H98" i="9"/>
  <c r="J96" i="9"/>
  <c r="J96" i="7"/>
  <c r="I97" i="7"/>
  <c r="H98" i="7" s="1"/>
  <c r="I97" i="16"/>
  <c r="H98" i="16" s="1"/>
  <c r="J96" i="16"/>
  <c r="I97" i="18"/>
  <c r="H98" i="18"/>
  <c r="J96" i="18"/>
  <c r="I98" i="4" l="1"/>
  <c r="H99" i="4"/>
  <c r="J97" i="4"/>
  <c r="J97" i="10"/>
  <c r="I98" i="10"/>
  <c r="H99" i="10" s="1"/>
  <c r="I98" i="13"/>
  <c r="H99" i="13" s="1"/>
  <c r="J97" i="13"/>
  <c r="J97" i="7"/>
  <c r="I98" i="7"/>
  <c r="H99" i="7"/>
  <c r="I98" i="16"/>
  <c r="J97" i="16"/>
  <c r="H99" i="16"/>
  <c r="J97" i="9"/>
  <c r="I98" i="9"/>
  <c r="H99" i="9" s="1"/>
  <c r="J97" i="15"/>
  <c r="I98" i="15"/>
  <c r="H99" i="15" s="1"/>
  <c r="J97" i="6"/>
  <c r="I98" i="6"/>
  <c r="H99" i="6"/>
  <c r="I98" i="17"/>
  <c r="H99" i="17"/>
  <c r="J97" i="17"/>
  <c r="J97" i="14"/>
  <c r="I98" i="14"/>
  <c r="H99" i="14" s="1"/>
  <c r="I98" i="12"/>
  <c r="H99" i="12" s="1"/>
  <c r="J97" i="12"/>
  <c r="J97" i="2"/>
  <c r="I98" i="2"/>
  <c r="H99" i="2" s="1"/>
  <c r="I98" i="8"/>
  <c r="H99" i="8" s="1"/>
  <c r="J97" i="8"/>
  <c r="J97" i="18"/>
  <c r="I98" i="18"/>
  <c r="H99" i="18"/>
  <c r="J98" i="13" l="1"/>
  <c r="I99" i="13"/>
  <c r="H100" i="13" s="1"/>
  <c r="J98" i="8"/>
  <c r="I99" i="8"/>
  <c r="H100" i="8"/>
  <c r="I99" i="10"/>
  <c r="H100" i="10"/>
  <c r="J98" i="10"/>
  <c r="I99" i="14"/>
  <c r="H100" i="14" s="1"/>
  <c r="J98" i="14"/>
  <c r="I99" i="15"/>
  <c r="H100" i="15"/>
  <c r="J98" i="15"/>
  <c r="J98" i="2"/>
  <c r="I99" i="2"/>
  <c r="H100" i="2"/>
  <c r="I99" i="12"/>
  <c r="H100" i="12"/>
  <c r="J98" i="12"/>
  <c r="J98" i="7"/>
  <c r="I99" i="7"/>
  <c r="H100" i="7"/>
  <c r="J98" i="6"/>
  <c r="I99" i="6"/>
  <c r="H100" i="6" s="1"/>
  <c r="I99" i="9"/>
  <c r="H100" i="9" s="1"/>
  <c r="J98" i="9"/>
  <c r="J98" i="17"/>
  <c r="I99" i="17"/>
  <c r="H100" i="17" s="1"/>
  <c r="I99" i="4"/>
  <c r="H100" i="4" s="1"/>
  <c r="J98" i="4"/>
  <c r="I99" i="16"/>
  <c r="H100" i="16" s="1"/>
  <c r="J98" i="16"/>
  <c r="I99" i="18"/>
  <c r="J98" i="18"/>
  <c r="H100" i="18"/>
  <c r="I100" i="6" l="1"/>
  <c r="H101" i="6"/>
  <c r="J99" i="6"/>
  <c r="J99" i="4"/>
  <c r="I100" i="4"/>
  <c r="H101" i="4" s="1"/>
  <c r="J99" i="13"/>
  <c r="I100" i="13"/>
  <c r="H101" i="13" s="1"/>
  <c r="J99" i="17"/>
  <c r="I100" i="17"/>
  <c r="H101" i="17"/>
  <c r="I100" i="9"/>
  <c r="H101" i="9" s="1"/>
  <c r="J99" i="9"/>
  <c r="J99" i="14"/>
  <c r="I100" i="14"/>
  <c r="H101" i="14" s="1"/>
  <c r="J99" i="16"/>
  <c r="I100" i="16"/>
  <c r="H101" i="16" s="1"/>
  <c r="J99" i="15"/>
  <c r="I100" i="15"/>
  <c r="H101" i="15" s="1"/>
  <c r="I100" i="8"/>
  <c r="J99" i="8"/>
  <c r="H101" i="8"/>
  <c r="I100" i="7"/>
  <c r="H101" i="7" s="1"/>
  <c r="J99" i="7"/>
  <c r="I100" i="12"/>
  <c r="H101" i="12" s="1"/>
  <c r="J99" i="12"/>
  <c r="I100" i="2"/>
  <c r="H101" i="2"/>
  <c r="J99" i="2"/>
  <c r="I100" i="10"/>
  <c r="H101" i="10" s="1"/>
  <c r="J99" i="10"/>
  <c r="J99" i="18"/>
  <c r="I100" i="18"/>
  <c r="H101" i="18"/>
  <c r="I101" i="4" l="1"/>
  <c r="H102" i="4"/>
  <c r="J100" i="4"/>
  <c r="J100" i="10"/>
  <c r="I101" i="10"/>
  <c r="H102" i="10" s="1"/>
  <c r="I101" i="15"/>
  <c r="H102" i="15"/>
  <c r="J100" i="15"/>
  <c r="I101" i="9"/>
  <c r="H102" i="9" s="1"/>
  <c r="J100" i="9"/>
  <c r="J100" i="7"/>
  <c r="I101" i="7"/>
  <c r="H102" i="7" s="1"/>
  <c r="J100" i="13"/>
  <c r="I101" i="13"/>
  <c r="H102" i="13" s="1"/>
  <c r="I101" i="16"/>
  <c r="H102" i="16" s="1"/>
  <c r="J100" i="16"/>
  <c r="I101" i="14"/>
  <c r="J100" i="14"/>
  <c r="H102" i="14"/>
  <c r="I101" i="17"/>
  <c r="H102" i="17"/>
  <c r="J100" i="17"/>
  <c r="J100" i="2"/>
  <c r="I101" i="2"/>
  <c r="H102" i="2" s="1"/>
  <c r="I101" i="8"/>
  <c r="H102" i="8"/>
  <c r="J100" i="8"/>
  <c r="J100" i="6"/>
  <c r="I101" i="6"/>
  <c r="H102" i="6"/>
  <c r="I101" i="12"/>
  <c r="H102" i="12" s="1"/>
  <c r="J100" i="12"/>
  <c r="I101" i="18"/>
  <c r="H102" i="18" s="1"/>
  <c r="J100" i="18"/>
  <c r="J101" i="10" l="1"/>
  <c r="I102" i="10"/>
  <c r="H103" i="10" s="1"/>
  <c r="J101" i="2"/>
  <c r="I102" i="2"/>
  <c r="H103" i="2"/>
  <c r="H103" i="7"/>
  <c r="J101" i="7"/>
  <c r="I102" i="7"/>
  <c r="I102" i="12"/>
  <c r="J101" i="12"/>
  <c r="H103" i="12"/>
  <c r="J101" i="9"/>
  <c r="I102" i="9"/>
  <c r="H103" i="9"/>
  <c r="I102" i="8"/>
  <c r="H103" i="8" s="1"/>
  <c r="J101" i="8"/>
  <c r="J101" i="6"/>
  <c r="I102" i="6"/>
  <c r="H103" i="6" s="1"/>
  <c r="J101" i="16"/>
  <c r="I102" i="16"/>
  <c r="H103" i="16"/>
  <c r="J101" i="14"/>
  <c r="I102" i="14"/>
  <c r="H103" i="14" s="1"/>
  <c r="I102" i="17"/>
  <c r="H103" i="17"/>
  <c r="J101" i="17"/>
  <c r="I102" i="13"/>
  <c r="H103" i="13" s="1"/>
  <c r="J101" i="13"/>
  <c r="I102" i="4"/>
  <c r="H103" i="4" s="1"/>
  <c r="J101" i="4"/>
  <c r="J101" i="15"/>
  <c r="I102" i="15"/>
  <c r="H103" i="15" s="1"/>
  <c r="I102" i="18"/>
  <c r="H103" i="18"/>
  <c r="J101" i="18"/>
  <c r="J102" i="14" l="1"/>
  <c r="I103" i="14"/>
  <c r="H104" i="14" s="1"/>
  <c r="I103" i="15"/>
  <c r="J102" i="15"/>
  <c r="H104" i="15"/>
  <c r="I103" i="6"/>
  <c r="H104" i="6" s="1"/>
  <c r="J102" i="6"/>
  <c r="J102" i="8"/>
  <c r="I103" i="8"/>
  <c r="H104" i="8"/>
  <c r="I103" i="4"/>
  <c r="H104" i="4" s="1"/>
  <c r="J102" i="4"/>
  <c r="I103" i="13"/>
  <c r="H104" i="13" s="1"/>
  <c r="J102" i="13"/>
  <c r="I103" i="10"/>
  <c r="H104" i="10" s="1"/>
  <c r="J102" i="10"/>
  <c r="I103" i="7"/>
  <c r="H104" i="7"/>
  <c r="J102" i="7"/>
  <c r="J102" i="2"/>
  <c r="I103" i="2"/>
  <c r="H104" i="2"/>
  <c r="I103" i="12"/>
  <c r="H104" i="12"/>
  <c r="J102" i="12"/>
  <c r="J102" i="16"/>
  <c r="I103" i="16"/>
  <c r="H104" i="16" s="1"/>
  <c r="I103" i="17"/>
  <c r="J102" i="17"/>
  <c r="H104" i="17"/>
  <c r="I103" i="9"/>
  <c r="H104" i="9" s="1"/>
  <c r="J102" i="9"/>
  <c r="I103" i="18"/>
  <c r="J102" i="18"/>
  <c r="H104" i="18"/>
  <c r="I104" i="10" l="1"/>
  <c r="H105" i="10" s="1"/>
  <c r="J103" i="10"/>
  <c r="I104" i="9"/>
  <c r="H105" i="9" s="1"/>
  <c r="J103" i="9"/>
  <c r="H105" i="6"/>
  <c r="J103" i="6"/>
  <c r="I104" i="6"/>
  <c r="I104" i="4"/>
  <c r="H105" i="4" s="1"/>
  <c r="J103" i="4"/>
  <c r="I104" i="13"/>
  <c r="H105" i="13"/>
  <c r="J103" i="13"/>
  <c r="I104" i="16"/>
  <c r="H105" i="16" s="1"/>
  <c r="J103" i="16"/>
  <c r="J103" i="15"/>
  <c r="I104" i="15"/>
  <c r="H105" i="15" s="1"/>
  <c r="I104" i="17"/>
  <c r="H105" i="17"/>
  <c r="J103" i="17"/>
  <c r="J103" i="8"/>
  <c r="I104" i="8"/>
  <c r="H105" i="8" s="1"/>
  <c r="I104" i="12"/>
  <c r="H105" i="12" s="1"/>
  <c r="J103" i="12"/>
  <c r="I104" i="2"/>
  <c r="H105" i="2"/>
  <c r="J103" i="2"/>
  <c r="J103" i="14"/>
  <c r="I104" i="14"/>
  <c r="H105" i="14" s="1"/>
  <c r="J103" i="7"/>
  <c r="I104" i="7"/>
  <c r="H105" i="7" s="1"/>
  <c r="J103" i="18"/>
  <c r="I104" i="18"/>
  <c r="H105" i="18"/>
  <c r="I105" i="16" l="1"/>
  <c r="H106" i="16"/>
  <c r="J104" i="16"/>
  <c r="J104" i="12"/>
  <c r="I105" i="12"/>
  <c r="H106" i="12" s="1"/>
  <c r="I105" i="14"/>
  <c r="H106" i="14" s="1"/>
  <c r="J104" i="14"/>
  <c r="J104" i="7"/>
  <c r="I105" i="7"/>
  <c r="H106" i="7" s="1"/>
  <c r="J104" i="8"/>
  <c r="I105" i="8"/>
  <c r="H106" i="8"/>
  <c r="J104" i="9"/>
  <c r="I105" i="9"/>
  <c r="H106" i="9" s="1"/>
  <c r="I105" i="15"/>
  <c r="H106" i="15" s="1"/>
  <c r="J104" i="15"/>
  <c r="I105" i="4"/>
  <c r="J104" i="4"/>
  <c r="H106" i="4"/>
  <c r="J104" i="13"/>
  <c r="I105" i="13"/>
  <c r="H106" i="13" s="1"/>
  <c r="I105" i="17"/>
  <c r="H106" i="17"/>
  <c r="J104" i="17"/>
  <c r="I105" i="6"/>
  <c r="H106" i="6"/>
  <c r="J104" i="6"/>
  <c r="I105" i="2"/>
  <c r="H106" i="2" s="1"/>
  <c r="J104" i="2"/>
  <c r="J104" i="10"/>
  <c r="I105" i="10"/>
  <c r="H106" i="10"/>
  <c r="J104" i="18"/>
  <c r="I105" i="18"/>
  <c r="H106" i="18"/>
  <c r="J105" i="15" l="1"/>
  <c r="I106" i="15"/>
  <c r="H107" i="15" s="1"/>
  <c r="I106" i="12"/>
  <c r="H107" i="12" s="1"/>
  <c r="J105" i="12"/>
  <c r="J105" i="2"/>
  <c r="I106" i="2"/>
  <c r="H107" i="2" s="1"/>
  <c r="J105" i="14"/>
  <c r="I106" i="14"/>
  <c r="H107" i="14" s="1"/>
  <c r="I106" i="7"/>
  <c r="H107" i="7" s="1"/>
  <c r="J105" i="7"/>
  <c r="H107" i="9"/>
  <c r="J105" i="9"/>
  <c r="I106" i="9"/>
  <c r="I106" i="17"/>
  <c r="H107" i="17"/>
  <c r="J105" i="17"/>
  <c r="J105" i="6"/>
  <c r="I106" i="6"/>
  <c r="H107" i="6" s="1"/>
  <c r="J105" i="10"/>
  <c r="I106" i="10"/>
  <c r="H107" i="10"/>
  <c r="J105" i="4"/>
  <c r="I106" i="4"/>
  <c r="H107" i="4" s="1"/>
  <c r="H107" i="8"/>
  <c r="J105" i="8"/>
  <c r="I106" i="8"/>
  <c r="I106" i="16"/>
  <c r="J105" i="16"/>
  <c r="H107" i="16"/>
  <c r="I106" i="13"/>
  <c r="J105" i="13"/>
  <c r="H107" i="13"/>
  <c r="I106" i="18"/>
  <c r="H107" i="18" s="1"/>
  <c r="J105" i="18"/>
  <c r="J106" i="4" l="1"/>
  <c r="I107" i="4"/>
  <c r="H108" i="4" s="1"/>
  <c r="I107" i="12"/>
  <c r="H108" i="12" s="1"/>
  <c r="J106" i="12"/>
  <c r="J106" i="2"/>
  <c r="I107" i="2"/>
  <c r="H108" i="2" s="1"/>
  <c r="I107" i="15"/>
  <c r="H108" i="15"/>
  <c r="J106" i="15"/>
  <c r="I107" i="6"/>
  <c r="H108" i="6" s="1"/>
  <c r="J106" i="6"/>
  <c r="I107" i="7"/>
  <c r="H108" i="7" s="1"/>
  <c r="J106" i="7"/>
  <c r="I107" i="9"/>
  <c r="H108" i="9"/>
  <c r="J106" i="9"/>
  <c r="I107" i="8"/>
  <c r="J106" i="8"/>
  <c r="H108" i="8"/>
  <c r="J106" i="13"/>
  <c r="I107" i="13"/>
  <c r="H108" i="13" s="1"/>
  <c r="J106" i="14"/>
  <c r="I107" i="14"/>
  <c r="H108" i="14" s="1"/>
  <c r="J106" i="10"/>
  <c r="I107" i="10"/>
  <c r="H108" i="10" s="1"/>
  <c r="I107" i="16"/>
  <c r="H108" i="16" s="1"/>
  <c r="J106" i="16"/>
  <c r="J106" i="17"/>
  <c r="I107" i="17"/>
  <c r="H108" i="17"/>
  <c r="J106" i="18"/>
  <c r="I107" i="18"/>
  <c r="H108" i="18"/>
  <c r="I108" i="6" l="1"/>
  <c r="H109" i="6" s="1"/>
  <c r="J107" i="6"/>
  <c r="I108" i="13"/>
  <c r="H109" i="13" s="1"/>
  <c r="J107" i="13"/>
  <c r="J107" i="16"/>
  <c r="I108" i="16"/>
  <c r="H109" i="16" s="1"/>
  <c r="I108" i="10"/>
  <c r="H109" i="10" s="1"/>
  <c r="J107" i="10"/>
  <c r="J107" i="7"/>
  <c r="I108" i="7"/>
  <c r="H109" i="7"/>
  <c r="J107" i="4"/>
  <c r="I108" i="4"/>
  <c r="H109" i="4"/>
  <c r="I108" i="14"/>
  <c r="H109" i="14" s="1"/>
  <c r="J107" i="14"/>
  <c r="J107" i="8"/>
  <c r="I108" i="8"/>
  <c r="H109" i="8"/>
  <c r="J107" i="17"/>
  <c r="I108" i="17"/>
  <c r="H109" i="17" s="1"/>
  <c r="I108" i="12"/>
  <c r="H109" i="12"/>
  <c r="J107" i="12"/>
  <c r="J107" i="2"/>
  <c r="I108" i="2"/>
  <c r="H109" i="2" s="1"/>
  <c r="J107" i="15"/>
  <c r="I108" i="15"/>
  <c r="H109" i="15" s="1"/>
  <c r="J107" i="9"/>
  <c r="I108" i="9"/>
  <c r="H109" i="9"/>
  <c r="J107" i="18"/>
  <c r="I108" i="18"/>
  <c r="H109" i="18"/>
  <c r="J109" i="18" s="1"/>
  <c r="J109" i="10" l="1"/>
  <c r="K109" i="10" s="1"/>
  <c r="J108" i="10"/>
  <c r="I109" i="10"/>
  <c r="J109" i="16"/>
  <c r="K109" i="16" s="1"/>
  <c r="J108" i="16"/>
  <c r="I109" i="16"/>
  <c r="J109" i="13"/>
  <c r="K109" i="13" s="1"/>
  <c r="I109" i="13"/>
  <c r="J108" i="13"/>
  <c r="J109" i="17"/>
  <c r="K109" i="17" s="1"/>
  <c r="J108" i="17"/>
  <c r="I109" i="17"/>
  <c r="J109" i="15"/>
  <c r="K109" i="15" s="1"/>
  <c r="J108" i="15"/>
  <c r="I109" i="15"/>
  <c r="J109" i="6"/>
  <c r="K109" i="6" s="1"/>
  <c r="J108" i="6"/>
  <c r="I109" i="6"/>
  <c r="J109" i="8"/>
  <c r="K109" i="8" s="1"/>
  <c r="J108" i="8"/>
  <c r="I109" i="8"/>
  <c r="J109" i="12"/>
  <c r="K109" i="12" s="1"/>
  <c r="I109" i="12"/>
  <c r="J108" i="12"/>
  <c r="J109" i="14"/>
  <c r="K109" i="14" s="1"/>
  <c r="I109" i="14"/>
  <c r="J108" i="14"/>
  <c r="J109" i="9"/>
  <c r="K109" i="9" s="1"/>
  <c r="J108" i="9"/>
  <c r="I109" i="9"/>
  <c r="J109" i="2"/>
  <c r="K109" i="2" s="1"/>
  <c r="I109" i="2"/>
  <c r="J108" i="2"/>
  <c r="J109" i="4"/>
  <c r="K109" i="4" s="1"/>
  <c r="J108" i="4"/>
  <c r="I109" i="4"/>
  <c r="J109" i="7"/>
  <c r="K109" i="7" s="1"/>
  <c r="I109" i="7"/>
  <c r="J108" i="7"/>
  <c r="I109" i="18"/>
  <c r="K109" i="18"/>
  <c r="J108" i="18"/>
  <c r="L109" i="12" l="1"/>
  <c r="K108" i="12"/>
  <c r="L109" i="2"/>
  <c r="K108" i="2"/>
  <c r="K108" i="7"/>
  <c r="L109" i="7"/>
  <c r="K108" i="15"/>
  <c r="L109" i="15"/>
  <c r="L109" i="9"/>
  <c r="K108" i="9"/>
  <c r="K108" i="8"/>
  <c r="L109" i="8"/>
  <c r="L109" i="13"/>
  <c r="K108" i="13"/>
  <c r="L109" i="16"/>
  <c r="K108" i="16"/>
  <c r="L109" i="4"/>
  <c r="K108" i="4"/>
  <c r="L109" i="17"/>
  <c r="K108" i="17"/>
  <c r="K108" i="6"/>
  <c r="L109" i="6"/>
  <c r="L109" i="14"/>
  <c r="K108" i="14"/>
  <c r="L109" i="10"/>
  <c r="K108" i="10"/>
  <c r="K108" i="18"/>
  <c r="L109" i="18"/>
  <c r="L108" i="15" l="1"/>
  <c r="K107" i="15"/>
  <c r="L108" i="13"/>
  <c r="K107" i="13"/>
  <c r="K107" i="6"/>
  <c r="L108" i="6"/>
  <c r="K107" i="7"/>
  <c r="L108" i="7"/>
  <c r="K107" i="16"/>
  <c r="L108" i="16"/>
  <c r="L108" i="17"/>
  <c r="K107" i="17"/>
  <c r="L108" i="2"/>
  <c r="K107" i="2"/>
  <c r="K107" i="8"/>
  <c r="L108" i="8"/>
  <c r="L108" i="10"/>
  <c r="K107" i="10"/>
  <c r="L108" i="4"/>
  <c r="K107" i="4"/>
  <c r="L108" i="9"/>
  <c r="K107" i="9"/>
  <c r="L108" i="12"/>
  <c r="K107" i="12"/>
  <c r="L108" i="14"/>
  <c r="K107" i="14"/>
  <c r="L108" i="18"/>
  <c r="K107" i="18"/>
  <c r="K106" i="8" l="1"/>
  <c r="L107" i="8"/>
  <c r="K106" i="7"/>
  <c r="L107" i="7"/>
  <c r="K106" i="12"/>
  <c r="L107" i="12"/>
  <c r="L107" i="2"/>
  <c r="K106" i="2"/>
  <c r="L107" i="17"/>
  <c r="K106" i="17"/>
  <c r="L107" i="13"/>
  <c r="K106" i="13"/>
  <c r="K106" i="9"/>
  <c r="L107" i="9"/>
  <c r="K106" i="6"/>
  <c r="L107" i="6"/>
  <c r="L107" i="10"/>
  <c r="K106" i="10"/>
  <c r="L107" i="15"/>
  <c r="K106" i="15"/>
  <c r="K106" i="4"/>
  <c r="L107" i="4"/>
  <c r="K106" i="14"/>
  <c r="L107" i="14"/>
  <c r="L107" i="16"/>
  <c r="K106" i="16"/>
  <c r="K106" i="18"/>
  <c r="L107" i="18"/>
  <c r="L106" i="2" l="1"/>
  <c r="K105" i="2"/>
  <c r="K105" i="6"/>
  <c r="L106" i="6"/>
  <c r="K105" i="4"/>
  <c r="L106" i="4"/>
  <c r="L106" i="15"/>
  <c r="K105" i="15"/>
  <c r="K105" i="7"/>
  <c r="L106" i="7"/>
  <c r="L106" i="12"/>
  <c r="K105" i="12"/>
  <c r="L106" i="16"/>
  <c r="K105" i="16"/>
  <c r="K105" i="10"/>
  <c r="L106" i="10"/>
  <c r="K105" i="17"/>
  <c r="L106" i="17"/>
  <c r="L106" i="14"/>
  <c r="K105" i="14"/>
  <c r="L106" i="9"/>
  <c r="K105" i="9"/>
  <c r="K105" i="13"/>
  <c r="L106" i="13"/>
  <c r="K105" i="8"/>
  <c r="L106" i="8"/>
  <c r="K105" i="18"/>
  <c r="L106" i="18"/>
  <c r="K104" i="15" l="1"/>
  <c r="L105" i="15"/>
  <c r="L105" i="16"/>
  <c r="K104" i="16"/>
  <c r="K104" i="9"/>
  <c r="L105" i="9"/>
  <c r="K104" i="6"/>
  <c r="L105" i="6"/>
  <c r="L105" i="10"/>
  <c r="K104" i="10"/>
  <c r="L105" i="12"/>
  <c r="K104" i="12"/>
  <c r="K104" i="2"/>
  <c r="L105" i="2"/>
  <c r="K104" i="13"/>
  <c r="L105" i="13"/>
  <c r="K104" i="4"/>
  <c r="L105" i="4"/>
  <c r="L105" i="14"/>
  <c r="K104" i="14"/>
  <c r="L105" i="8"/>
  <c r="K104" i="8"/>
  <c r="K104" i="17"/>
  <c r="L105" i="17"/>
  <c r="L105" i="7"/>
  <c r="K104" i="7"/>
  <c r="L105" i="18"/>
  <c r="K104" i="18"/>
  <c r="K103" i="6" l="1"/>
  <c r="L104" i="6"/>
  <c r="K103" i="16"/>
  <c r="L104" i="16"/>
  <c r="K103" i="13"/>
  <c r="L104" i="13"/>
  <c r="L104" i="2"/>
  <c r="K103" i="2"/>
  <c r="K103" i="17"/>
  <c r="L104" i="17"/>
  <c r="K103" i="9"/>
  <c r="L104" i="9"/>
  <c r="L104" i="14"/>
  <c r="K103" i="14"/>
  <c r="L104" i="7"/>
  <c r="K103" i="7"/>
  <c r="K103" i="10"/>
  <c r="L104" i="10"/>
  <c r="K103" i="8"/>
  <c r="L104" i="8"/>
  <c r="K103" i="12"/>
  <c r="L104" i="12"/>
  <c r="L104" i="4"/>
  <c r="K103" i="4"/>
  <c r="K103" i="15"/>
  <c r="L104" i="15"/>
  <c r="K103" i="18"/>
  <c r="L104" i="18"/>
  <c r="K102" i="4" l="1"/>
  <c r="L103" i="4"/>
  <c r="K102" i="7"/>
  <c r="L103" i="7"/>
  <c r="L103" i="16"/>
  <c r="K102" i="16"/>
  <c r="L103" i="14"/>
  <c r="K102" i="14"/>
  <c r="L103" i="13"/>
  <c r="K102" i="13"/>
  <c r="L103" i="8"/>
  <c r="K102" i="8"/>
  <c r="L103" i="2"/>
  <c r="K102" i="2"/>
  <c r="K102" i="12"/>
  <c r="L103" i="12"/>
  <c r="L103" i="9"/>
  <c r="K102" i="9"/>
  <c r="L103" i="15"/>
  <c r="K102" i="15"/>
  <c r="L103" i="10"/>
  <c r="K102" i="10"/>
  <c r="L103" i="17"/>
  <c r="K102" i="17"/>
  <c r="K102" i="6"/>
  <c r="L103" i="6"/>
  <c r="K102" i="18"/>
  <c r="L103" i="18"/>
  <c r="L102" i="14" l="1"/>
  <c r="K101" i="14"/>
  <c r="L102" i="10"/>
  <c r="K101" i="10"/>
  <c r="L102" i="2"/>
  <c r="K101" i="2"/>
  <c r="K101" i="12"/>
  <c r="L102" i="12"/>
  <c r="K101" i="7"/>
  <c r="L102" i="7"/>
  <c r="L102" i="16"/>
  <c r="K101" i="16"/>
  <c r="K101" i="15"/>
  <c r="L102" i="15"/>
  <c r="K101" i="9"/>
  <c r="L102" i="9"/>
  <c r="K101" i="13"/>
  <c r="L102" i="13"/>
  <c r="K101" i="17"/>
  <c r="L102" i="17"/>
  <c r="K101" i="8"/>
  <c r="L102" i="8"/>
  <c r="L102" i="6"/>
  <c r="K101" i="6"/>
  <c r="K101" i="4"/>
  <c r="L102" i="4"/>
  <c r="K101" i="18"/>
  <c r="L102" i="18"/>
  <c r="L101" i="12" l="1"/>
  <c r="K100" i="12"/>
  <c r="L101" i="9"/>
  <c r="K100" i="9"/>
  <c r="K100" i="8"/>
  <c r="L101" i="8"/>
  <c r="K100" i="15"/>
  <c r="L101" i="15"/>
  <c r="L101" i="10"/>
  <c r="K100" i="10"/>
  <c r="L101" i="2"/>
  <c r="K100" i="2"/>
  <c r="K100" i="16"/>
  <c r="L101" i="16"/>
  <c r="L101" i="17"/>
  <c r="K100" i="17"/>
  <c r="K100" i="14"/>
  <c r="L101" i="14"/>
  <c r="K100" i="6"/>
  <c r="L101" i="6"/>
  <c r="L101" i="4"/>
  <c r="K100" i="4"/>
  <c r="L101" i="13"/>
  <c r="K100" i="13"/>
  <c r="K100" i="7"/>
  <c r="L101" i="7"/>
  <c r="L101" i="18"/>
  <c r="K100" i="18"/>
  <c r="L100" i="15" l="1"/>
  <c r="K99" i="15"/>
  <c r="K99" i="4"/>
  <c r="L100" i="4"/>
  <c r="L100" i="8"/>
  <c r="K99" i="8"/>
  <c r="L100" i="2"/>
  <c r="K99" i="2"/>
  <c r="K99" i="17"/>
  <c r="L100" i="17"/>
  <c r="K99" i="9"/>
  <c r="L100" i="9"/>
  <c r="K99" i="6"/>
  <c r="L100" i="6"/>
  <c r="K99" i="10"/>
  <c r="L100" i="10"/>
  <c r="K99" i="12"/>
  <c r="L100" i="12"/>
  <c r="K99" i="13"/>
  <c r="L100" i="13"/>
  <c r="L100" i="16"/>
  <c r="K99" i="16"/>
  <c r="L100" i="7"/>
  <c r="K99" i="7"/>
  <c r="L100" i="14"/>
  <c r="K99" i="14"/>
  <c r="K99" i="18"/>
  <c r="L100" i="18"/>
  <c r="L99" i="2" l="1"/>
  <c r="K98" i="2"/>
  <c r="K98" i="7"/>
  <c r="L99" i="7"/>
  <c r="K98" i="8"/>
  <c r="L99" i="8"/>
  <c r="K98" i="6"/>
  <c r="L99" i="6"/>
  <c r="K98" i="10"/>
  <c r="L99" i="10"/>
  <c r="K98" i="13"/>
  <c r="L99" i="13"/>
  <c r="K98" i="9"/>
  <c r="L99" i="9"/>
  <c r="K98" i="4"/>
  <c r="L99" i="4"/>
  <c r="K98" i="14"/>
  <c r="L99" i="14"/>
  <c r="L99" i="15"/>
  <c r="K98" i="15"/>
  <c r="K98" i="16"/>
  <c r="L99" i="16"/>
  <c r="K98" i="12"/>
  <c r="L99" i="12"/>
  <c r="K98" i="17"/>
  <c r="L99" i="17"/>
  <c r="K98" i="18"/>
  <c r="L99" i="18"/>
  <c r="K97" i="12" l="1"/>
  <c r="L98" i="12"/>
  <c r="L98" i="6"/>
  <c r="K97" i="6"/>
  <c r="K97" i="9"/>
  <c r="L98" i="9"/>
  <c r="L98" i="13"/>
  <c r="K97" i="13"/>
  <c r="L98" i="7"/>
  <c r="K97" i="7"/>
  <c r="K97" i="16"/>
  <c r="L98" i="16"/>
  <c r="L98" i="2"/>
  <c r="K97" i="2"/>
  <c r="L98" i="4"/>
  <c r="K97" i="4"/>
  <c r="K97" i="8"/>
  <c r="L98" i="8"/>
  <c r="L98" i="15"/>
  <c r="K97" i="15"/>
  <c r="L98" i="17"/>
  <c r="K97" i="17"/>
  <c r="L98" i="14"/>
  <c r="K97" i="14"/>
  <c r="L98" i="10"/>
  <c r="K97" i="10"/>
  <c r="K97" i="18"/>
  <c r="L98" i="18"/>
  <c r="K96" i="14" l="1"/>
  <c r="L97" i="14"/>
  <c r="L97" i="4"/>
  <c r="K96" i="4"/>
  <c r="L97" i="17"/>
  <c r="K96" i="17"/>
  <c r="L97" i="6"/>
  <c r="K96" i="6"/>
  <c r="L97" i="16"/>
  <c r="K96" i="16"/>
  <c r="L97" i="13"/>
  <c r="K96" i="13"/>
  <c r="K96" i="2"/>
  <c r="L97" i="2"/>
  <c r="K96" i="15"/>
  <c r="L97" i="15"/>
  <c r="K96" i="10"/>
  <c r="L97" i="10"/>
  <c r="L97" i="7"/>
  <c r="K96" i="7"/>
  <c r="K96" i="9"/>
  <c r="L97" i="9"/>
  <c r="L97" i="8"/>
  <c r="K96" i="8"/>
  <c r="L97" i="12"/>
  <c r="K96" i="12"/>
  <c r="L97" i="18"/>
  <c r="K96" i="18"/>
  <c r="K95" i="6" l="1"/>
  <c r="L96" i="6"/>
  <c r="K95" i="15"/>
  <c r="L96" i="15"/>
  <c r="K95" i="4"/>
  <c r="L96" i="4"/>
  <c r="K95" i="9"/>
  <c r="L96" i="9"/>
  <c r="L96" i="8"/>
  <c r="K95" i="8"/>
  <c r="K95" i="2"/>
  <c r="L96" i="2"/>
  <c r="K95" i="13"/>
  <c r="L96" i="13"/>
  <c r="K95" i="12"/>
  <c r="L96" i="12"/>
  <c r="L96" i="16"/>
  <c r="K95" i="16"/>
  <c r="K95" i="17"/>
  <c r="L96" i="17"/>
  <c r="L96" i="7"/>
  <c r="K95" i="7"/>
  <c r="K95" i="10"/>
  <c r="L96" i="10"/>
  <c r="K95" i="14"/>
  <c r="L96" i="14"/>
  <c r="L96" i="18"/>
  <c r="K95" i="18"/>
  <c r="L95" i="12" l="1"/>
  <c r="K94" i="12"/>
  <c r="K94" i="9"/>
  <c r="L95" i="9"/>
  <c r="L95" i="13"/>
  <c r="K94" i="13"/>
  <c r="L95" i="17"/>
  <c r="K94" i="17"/>
  <c r="L95" i="2"/>
  <c r="K94" i="2"/>
  <c r="L95" i="15"/>
  <c r="K94" i="15"/>
  <c r="K94" i="10"/>
  <c r="L95" i="10"/>
  <c r="K94" i="4"/>
  <c r="L95" i="4"/>
  <c r="K94" i="16"/>
  <c r="L95" i="16"/>
  <c r="L95" i="8"/>
  <c r="K94" i="8"/>
  <c r="K94" i="7"/>
  <c r="L95" i="7"/>
  <c r="L95" i="14"/>
  <c r="K94" i="14"/>
  <c r="K94" i="6"/>
  <c r="L95" i="6"/>
  <c r="K94" i="18"/>
  <c r="L95" i="18"/>
  <c r="K93" i="17" l="1"/>
  <c r="L94" i="17"/>
  <c r="K93" i="13"/>
  <c r="L94" i="13"/>
  <c r="K93" i="10"/>
  <c r="L94" i="10"/>
  <c r="L94" i="9"/>
  <c r="K93" i="9"/>
  <c r="K93" i="14"/>
  <c r="L94" i="14"/>
  <c r="L94" i="15"/>
  <c r="K93" i="15"/>
  <c r="K93" i="2"/>
  <c r="L94" i="2"/>
  <c r="L94" i="12"/>
  <c r="K93" i="12"/>
  <c r="L94" i="4"/>
  <c r="K93" i="4"/>
  <c r="L94" i="7"/>
  <c r="K93" i="7"/>
  <c r="L94" i="8"/>
  <c r="K93" i="8"/>
  <c r="K93" i="6"/>
  <c r="L94" i="6"/>
  <c r="K93" i="16"/>
  <c r="L94" i="16"/>
  <c r="L94" i="18"/>
  <c r="K93" i="18"/>
  <c r="K92" i="9" l="1"/>
  <c r="L93" i="9"/>
  <c r="L93" i="15"/>
  <c r="K92" i="15"/>
  <c r="K92" i="10"/>
  <c r="L93" i="10"/>
  <c r="K92" i="13"/>
  <c r="L93" i="13"/>
  <c r="K92" i="6"/>
  <c r="L93" i="6"/>
  <c r="L93" i="2"/>
  <c r="K92" i="2"/>
  <c r="K92" i="7"/>
  <c r="L93" i="7"/>
  <c r="L93" i="4"/>
  <c r="K92" i="4"/>
  <c r="L93" i="12"/>
  <c r="K92" i="12"/>
  <c r="K92" i="8"/>
  <c r="L93" i="8"/>
  <c r="L93" i="16"/>
  <c r="K92" i="16"/>
  <c r="L93" i="14"/>
  <c r="K92" i="14"/>
  <c r="L93" i="17"/>
  <c r="K92" i="17"/>
  <c r="L93" i="18"/>
  <c r="K92" i="18"/>
  <c r="K91" i="14" l="1"/>
  <c r="L92" i="14"/>
  <c r="L92" i="13"/>
  <c r="K91" i="13"/>
  <c r="L92" i="7"/>
  <c r="K91" i="7"/>
  <c r="K91" i="2"/>
  <c r="L92" i="2"/>
  <c r="K91" i="15"/>
  <c r="L92" i="15"/>
  <c r="K91" i="4"/>
  <c r="L92" i="4"/>
  <c r="L92" i="8"/>
  <c r="K91" i="8"/>
  <c r="K91" i="16"/>
  <c r="L92" i="16"/>
  <c r="K91" i="10"/>
  <c r="L92" i="10"/>
  <c r="L92" i="17"/>
  <c r="K91" i="17"/>
  <c r="L92" i="12"/>
  <c r="K91" i="12"/>
  <c r="L92" i="6"/>
  <c r="K91" i="6"/>
  <c r="K91" i="9"/>
  <c r="L92" i="9"/>
  <c r="K91" i="18"/>
  <c r="L92" i="18"/>
  <c r="L91" i="16" l="1"/>
  <c r="K90" i="16"/>
  <c r="L91" i="6"/>
  <c r="K90" i="6"/>
  <c r="L91" i="7"/>
  <c r="K90" i="7"/>
  <c r="L91" i="13"/>
  <c r="K90" i="13"/>
  <c r="K90" i="2"/>
  <c r="L91" i="2"/>
  <c r="K90" i="17"/>
  <c r="L91" i="17"/>
  <c r="L91" i="4"/>
  <c r="K90" i="4"/>
  <c r="L91" i="12"/>
  <c r="K90" i="12"/>
  <c r="L91" i="8"/>
  <c r="K90" i="8"/>
  <c r="K90" i="9"/>
  <c r="L91" i="9"/>
  <c r="L91" i="10"/>
  <c r="K90" i="10"/>
  <c r="K90" i="15"/>
  <c r="L91" i="15"/>
  <c r="L91" i="14"/>
  <c r="K90" i="14"/>
  <c r="K90" i="18"/>
  <c r="L91" i="18"/>
  <c r="K89" i="15" l="1"/>
  <c r="L90" i="15"/>
  <c r="L90" i="12"/>
  <c r="K89" i="12"/>
  <c r="L90" i="4"/>
  <c r="K89" i="4"/>
  <c r="K89" i="6"/>
  <c r="L90" i="6"/>
  <c r="L90" i="7"/>
  <c r="K89" i="7"/>
  <c r="L90" i="9"/>
  <c r="K89" i="9"/>
  <c r="K89" i="17"/>
  <c r="L90" i="17"/>
  <c r="K89" i="10"/>
  <c r="L90" i="10"/>
  <c r="K89" i="14"/>
  <c r="L90" i="14"/>
  <c r="L90" i="8"/>
  <c r="K89" i="8"/>
  <c r="K89" i="16"/>
  <c r="L90" i="16"/>
  <c r="L90" i="13"/>
  <c r="K89" i="13"/>
  <c r="L90" i="2"/>
  <c r="K89" i="2"/>
  <c r="L90" i="18"/>
  <c r="K89" i="18"/>
  <c r="L89" i="13" l="1"/>
  <c r="K88" i="13"/>
  <c r="K88" i="17"/>
  <c r="L89" i="17"/>
  <c r="L89" i="9"/>
  <c r="K88" i="9"/>
  <c r="K88" i="12"/>
  <c r="L89" i="12"/>
  <c r="L89" i="6"/>
  <c r="K88" i="6"/>
  <c r="K88" i="16"/>
  <c r="L89" i="16"/>
  <c r="L89" i="10"/>
  <c r="K88" i="10"/>
  <c r="K88" i="8"/>
  <c r="L89" i="8"/>
  <c r="L89" i="2"/>
  <c r="K88" i="2"/>
  <c r="K88" i="7"/>
  <c r="L89" i="7"/>
  <c r="K88" i="4"/>
  <c r="L89" i="4"/>
  <c r="L89" i="14"/>
  <c r="K88" i="14"/>
  <c r="K88" i="15"/>
  <c r="L89" i="15"/>
  <c r="L89" i="18"/>
  <c r="K88" i="18"/>
  <c r="L88" i="12" l="1"/>
  <c r="K87" i="12"/>
  <c r="K87" i="8"/>
  <c r="L88" i="8"/>
  <c r="K87" i="4"/>
  <c r="L88" i="4"/>
  <c r="K87" i="14"/>
  <c r="L88" i="14"/>
  <c r="K87" i="9"/>
  <c r="L88" i="9"/>
  <c r="L88" i="7"/>
  <c r="K87" i="7"/>
  <c r="L88" i="16"/>
  <c r="K87" i="16"/>
  <c r="K87" i="17"/>
  <c r="L88" i="17"/>
  <c r="K87" i="2"/>
  <c r="L88" i="2"/>
  <c r="L88" i="6"/>
  <c r="K87" i="6"/>
  <c r="K87" i="13"/>
  <c r="L88" i="13"/>
  <c r="K87" i="10"/>
  <c r="L88" i="10"/>
  <c r="L88" i="15"/>
  <c r="K87" i="15"/>
  <c r="L88" i="18"/>
  <c r="K87" i="18"/>
  <c r="L87" i="14" l="1"/>
  <c r="K86" i="14"/>
  <c r="L87" i="4"/>
  <c r="K86" i="4"/>
  <c r="K86" i="17"/>
  <c r="L87" i="17"/>
  <c r="L87" i="13"/>
  <c r="K86" i="13"/>
  <c r="L87" i="7"/>
  <c r="K86" i="7"/>
  <c r="K86" i="8"/>
  <c r="L87" i="8"/>
  <c r="L87" i="16"/>
  <c r="K86" i="16"/>
  <c r="K86" i="6"/>
  <c r="L87" i="6"/>
  <c r="K86" i="15"/>
  <c r="L87" i="15"/>
  <c r="L87" i="12"/>
  <c r="K86" i="12"/>
  <c r="L87" i="10"/>
  <c r="K86" i="10"/>
  <c r="K86" i="2"/>
  <c r="L87" i="2"/>
  <c r="L87" i="9"/>
  <c r="K86" i="9"/>
  <c r="K86" i="18"/>
  <c r="L87" i="18"/>
  <c r="L86" i="2" l="1"/>
  <c r="K85" i="2"/>
  <c r="K85" i="4"/>
  <c r="L86" i="4"/>
  <c r="L86" i="13"/>
  <c r="K85" i="13"/>
  <c r="L86" i="16"/>
  <c r="K85" i="16"/>
  <c r="L86" i="8"/>
  <c r="K85" i="8"/>
  <c r="L86" i="10"/>
  <c r="K85" i="10"/>
  <c r="K85" i="17"/>
  <c r="L86" i="17"/>
  <c r="L86" i="12"/>
  <c r="K85" i="12"/>
  <c r="L86" i="9"/>
  <c r="K85" i="9"/>
  <c r="K85" i="7"/>
  <c r="L86" i="7"/>
  <c r="L86" i="14"/>
  <c r="K85" i="14"/>
  <c r="L86" i="6"/>
  <c r="K85" i="6"/>
  <c r="K85" i="15"/>
  <c r="L86" i="15"/>
  <c r="K85" i="18"/>
  <c r="L86" i="18"/>
  <c r="K84" i="16" l="1"/>
  <c r="L85" i="16"/>
  <c r="L85" i="17"/>
  <c r="K84" i="17"/>
  <c r="K84" i="10"/>
  <c r="L85" i="10"/>
  <c r="K84" i="12"/>
  <c r="L85" i="12"/>
  <c r="K84" i="7"/>
  <c r="L85" i="7"/>
  <c r="L85" i="4"/>
  <c r="K84" i="4"/>
  <c r="L85" i="14"/>
  <c r="K84" i="14"/>
  <c r="L85" i="9"/>
  <c r="K84" i="9"/>
  <c r="K84" i="8"/>
  <c r="L85" i="8"/>
  <c r="K84" i="2"/>
  <c r="L85" i="2"/>
  <c r="L85" i="6"/>
  <c r="K84" i="6"/>
  <c r="K84" i="13"/>
  <c r="L85" i="13"/>
  <c r="K84" i="15"/>
  <c r="L85" i="15"/>
  <c r="L85" i="18"/>
  <c r="K84" i="18"/>
  <c r="L84" i="12" l="1"/>
  <c r="K83" i="12"/>
  <c r="L84" i="10"/>
  <c r="K83" i="10"/>
  <c r="K83" i="13"/>
  <c r="L84" i="13"/>
  <c r="K83" i="4"/>
  <c r="L84" i="4"/>
  <c r="L84" i="17"/>
  <c r="K83" i="17"/>
  <c r="K83" i="6"/>
  <c r="L84" i="6"/>
  <c r="K83" i="9"/>
  <c r="L84" i="9"/>
  <c r="L84" i="14"/>
  <c r="K83" i="14"/>
  <c r="K83" i="2"/>
  <c r="L84" i="2"/>
  <c r="K83" i="15"/>
  <c r="L84" i="15"/>
  <c r="L84" i="8"/>
  <c r="K83" i="8"/>
  <c r="L84" i="7"/>
  <c r="K83" i="7"/>
  <c r="K83" i="16"/>
  <c r="L84" i="16"/>
  <c r="K83" i="18"/>
  <c r="L84" i="18"/>
  <c r="K82" i="7" l="1"/>
  <c r="L83" i="7"/>
  <c r="L83" i="4"/>
  <c r="K82" i="4"/>
  <c r="K82" i="13"/>
  <c r="L83" i="13"/>
  <c r="K82" i="10"/>
  <c r="L83" i="10"/>
  <c r="L83" i="6"/>
  <c r="K82" i="6"/>
  <c r="L83" i="14"/>
  <c r="K82" i="14"/>
  <c r="K82" i="8"/>
  <c r="L83" i="8"/>
  <c r="K82" i="9"/>
  <c r="L83" i="9"/>
  <c r="K82" i="15"/>
  <c r="L83" i="15"/>
  <c r="L83" i="17"/>
  <c r="K82" i="17"/>
  <c r="L83" i="12"/>
  <c r="K82" i="12"/>
  <c r="K82" i="16"/>
  <c r="L83" i="16"/>
  <c r="L83" i="2"/>
  <c r="K82" i="2"/>
  <c r="K82" i="18"/>
  <c r="L83" i="18"/>
  <c r="K81" i="10" l="1"/>
  <c r="L82" i="10"/>
  <c r="K81" i="13"/>
  <c r="L82" i="13"/>
  <c r="K81" i="17"/>
  <c r="L82" i="17"/>
  <c r="L82" i="14"/>
  <c r="K81" i="14"/>
  <c r="L82" i="4"/>
  <c r="K81" i="4"/>
  <c r="K81" i="9"/>
  <c r="L82" i="9"/>
  <c r="K81" i="8"/>
  <c r="L82" i="8"/>
  <c r="K81" i="16"/>
  <c r="L82" i="16"/>
  <c r="L82" i="2"/>
  <c r="K81" i="2"/>
  <c r="K81" i="6"/>
  <c r="L82" i="6"/>
  <c r="K81" i="12"/>
  <c r="L82" i="12"/>
  <c r="L82" i="15"/>
  <c r="K81" i="15"/>
  <c r="L82" i="7"/>
  <c r="K81" i="7"/>
  <c r="L82" i="18"/>
  <c r="K81" i="18"/>
  <c r="K80" i="14" l="1"/>
  <c r="L81" i="14"/>
  <c r="K80" i="12"/>
  <c r="L81" i="12"/>
  <c r="L81" i="9"/>
  <c r="K80" i="9"/>
  <c r="K80" i="13"/>
  <c r="L81" i="13"/>
  <c r="L81" i="15"/>
  <c r="K80" i="15"/>
  <c r="K80" i="17"/>
  <c r="L81" i="17"/>
  <c r="L81" i="7"/>
  <c r="K80" i="7"/>
  <c r="K80" i="2"/>
  <c r="L81" i="2"/>
  <c r="K80" i="4"/>
  <c r="L81" i="4"/>
  <c r="L81" i="16"/>
  <c r="K80" i="16"/>
  <c r="K80" i="8"/>
  <c r="L81" i="8"/>
  <c r="K80" i="6"/>
  <c r="L81" i="6"/>
  <c r="L81" i="10"/>
  <c r="K80" i="10"/>
  <c r="L81" i="18"/>
  <c r="K80" i="18"/>
  <c r="K79" i="2" l="1"/>
  <c r="L80" i="2"/>
  <c r="L80" i="13"/>
  <c r="K79" i="13"/>
  <c r="L80" i="9"/>
  <c r="K79" i="9"/>
  <c r="K79" i="16"/>
  <c r="L80" i="16"/>
  <c r="L80" i="8"/>
  <c r="K79" i="8"/>
  <c r="K79" i="17"/>
  <c r="L80" i="17"/>
  <c r="K79" i="12"/>
  <c r="L80" i="12"/>
  <c r="K79" i="6"/>
  <c r="L80" i="6"/>
  <c r="K79" i="10"/>
  <c r="L80" i="10"/>
  <c r="L80" i="15"/>
  <c r="K79" i="15"/>
  <c r="L80" i="7"/>
  <c r="K79" i="7"/>
  <c r="L80" i="4"/>
  <c r="K79" i="4"/>
  <c r="L80" i="14"/>
  <c r="K79" i="14"/>
  <c r="L80" i="18"/>
  <c r="K79" i="18"/>
  <c r="K78" i="6" l="1"/>
  <c r="L79" i="6"/>
  <c r="L79" i="16"/>
  <c r="K78" i="16"/>
  <c r="K78" i="7"/>
  <c r="L79" i="7"/>
  <c r="K78" i="13"/>
  <c r="L79" i="13"/>
  <c r="L79" i="12"/>
  <c r="K78" i="12"/>
  <c r="K78" i="15"/>
  <c r="L79" i="15"/>
  <c r="L79" i="17"/>
  <c r="K78" i="17"/>
  <c r="K78" i="4"/>
  <c r="L79" i="4"/>
  <c r="K78" i="9"/>
  <c r="L79" i="9"/>
  <c r="K78" i="14"/>
  <c r="L79" i="14"/>
  <c r="K78" i="8"/>
  <c r="L79" i="8"/>
  <c r="K78" i="10"/>
  <c r="L79" i="10"/>
  <c r="K78" i="2"/>
  <c r="L79" i="2"/>
  <c r="K78" i="18"/>
  <c r="L79" i="18"/>
  <c r="L78" i="10" l="1"/>
  <c r="K77" i="10"/>
  <c r="K77" i="4"/>
  <c r="L78" i="4"/>
  <c r="L78" i="13"/>
  <c r="K77" i="13"/>
  <c r="L78" i="8"/>
  <c r="K77" i="8"/>
  <c r="K77" i="16"/>
  <c r="L78" i="16"/>
  <c r="K77" i="17"/>
  <c r="L78" i="17"/>
  <c r="K77" i="7"/>
  <c r="L78" i="7"/>
  <c r="L78" i="14"/>
  <c r="K77" i="14"/>
  <c r="K77" i="15"/>
  <c r="L78" i="15"/>
  <c r="L78" i="12"/>
  <c r="K77" i="12"/>
  <c r="L78" i="2"/>
  <c r="K77" i="2"/>
  <c r="L78" i="9"/>
  <c r="K77" i="9"/>
  <c r="L78" i="6"/>
  <c r="K77" i="6"/>
  <c r="L78" i="18"/>
  <c r="K77" i="18"/>
  <c r="L77" i="14" l="1"/>
  <c r="K76" i="14"/>
  <c r="K76" i="8"/>
  <c r="L77" i="8"/>
  <c r="L77" i="2"/>
  <c r="K76" i="2"/>
  <c r="K76" i="12"/>
  <c r="L77" i="12"/>
  <c r="K76" i="17"/>
  <c r="L77" i="17"/>
  <c r="L77" i="4"/>
  <c r="K76" i="4"/>
  <c r="L77" i="9"/>
  <c r="K76" i="9"/>
  <c r="L77" i="13"/>
  <c r="K76" i="13"/>
  <c r="L77" i="6"/>
  <c r="K76" i="6"/>
  <c r="K76" i="10"/>
  <c r="L77" i="10"/>
  <c r="L77" i="7"/>
  <c r="K76" i="7"/>
  <c r="L77" i="15"/>
  <c r="K76" i="15"/>
  <c r="K76" i="16"/>
  <c r="L77" i="16"/>
  <c r="L77" i="18"/>
  <c r="K76" i="18"/>
  <c r="L76" i="12" l="1"/>
  <c r="K75" i="12"/>
  <c r="K75" i="13"/>
  <c r="L76" i="13"/>
  <c r="K75" i="7"/>
  <c r="L76" i="7"/>
  <c r="K75" i="4"/>
  <c r="L76" i="4"/>
  <c r="K75" i="2"/>
  <c r="L76" i="2"/>
  <c r="K75" i="10"/>
  <c r="L76" i="10"/>
  <c r="K75" i="8"/>
  <c r="L76" i="8"/>
  <c r="K75" i="6"/>
  <c r="L76" i="6"/>
  <c r="L76" i="14"/>
  <c r="K75" i="14"/>
  <c r="L76" i="15"/>
  <c r="K75" i="15"/>
  <c r="K75" i="9"/>
  <c r="L76" i="9"/>
  <c r="K75" i="16"/>
  <c r="L76" i="16"/>
  <c r="L76" i="17"/>
  <c r="K75" i="17"/>
  <c r="L76" i="18"/>
  <c r="K75" i="18"/>
  <c r="L75" i="16" l="1"/>
  <c r="K74" i="16"/>
  <c r="L75" i="6"/>
  <c r="K74" i="6"/>
  <c r="L75" i="4"/>
  <c r="K74" i="4"/>
  <c r="L75" i="8"/>
  <c r="K74" i="8"/>
  <c r="K74" i="7"/>
  <c r="L75" i="7"/>
  <c r="L75" i="10"/>
  <c r="K74" i="10"/>
  <c r="L75" i="13"/>
  <c r="K74" i="13"/>
  <c r="K74" i="9"/>
  <c r="L75" i="9"/>
  <c r="K74" i="17"/>
  <c r="L75" i="17"/>
  <c r="K74" i="14"/>
  <c r="L75" i="14"/>
  <c r="K74" i="12"/>
  <c r="L75" i="12"/>
  <c r="K74" i="15"/>
  <c r="L75" i="15"/>
  <c r="L75" i="2"/>
  <c r="K74" i="2"/>
  <c r="K74" i="18"/>
  <c r="L75" i="18"/>
  <c r="L74" i="8" l="1"/>
  <c r="K73" i="8"/>
  <c r="K73" i="15"/>
  <c r="L74" i="15"/>
  <c r="L74" i="9"/>
  <c r="K73" i="9"/>
  <c r="K73" i="10"/>
  <c r="L74" i="10"/>
  <c r="L74" i="6"/>
  <c r="K73" i="6"/>
  <c r="K73" i="4"/>
  <c r="L74" i="4"/>
  <c r="K73" i="13"/>
  <c r="L74" i="13"/>
  <c r="K73" i="2"/>
  <c r="L74" i="2"/>
  <c r="L74" i="16"/>
  <c r="K73" i="16"/>
  <c r="L74" i="12"/>
  <c r="K73" i="12"/>
  <c r="K73" i="14"/>
  <c r="L74" i="14"/>
  <c r="L74" i="17"/>
  <c r="K73" i="17"/>
  <c r="L74" i="7"/>
  <c r="K73" i="7"/>
  <c r="L74" i="18"/>
  <c r="K73" i="18"/>
  <c r="L73" i="9" l="1"/>
  <c r="K72" i="9"/>
  <c r="L73" i="17"/>
  <c r="K72" i="17"/>
  <c r="L73" i="2"/>
  <c r="K72" i="2"/>
  <c r="L73" i="10"/>
  <c r="K72" i="10"/>
  <c r="L73" i="13"/>
  <c r="K72" i="13"/>
  <c r="K72" i="12"/>
  <c r="L73" i="12"/>
  <c r="K72" i="4"/>
  <c r="L73" i="4"/>
  <c r="K72" i="15"/>
  <c r="L73" i="15"/>
  <c r="L73" i="14"/>
  <c r="K72" i="14"/>
  <c r="K72" i="7"/>
  <c r="L73" i="7"/>
  <c r="L73" i="16"/>
  <c r="K72" i="16"/>
  <c r="K72" i="6"/>
  <c r="L73" i="6"/>
  <c r="K72" i="8"/>
  <c r="L73" i="8"/>
  <c r="L73" i="18"/>
  <c r="K72" i="18"/>
  <c r="L72" i="10" l="1"/>
  <c r="K71" i="10"/>
  <c r="K71" i="15"/>
  <c r="L72" i="15"/>
  <c r="L72" i="2"/>
  <c r="K71" i="2"/>
  <c r="L72" i="17"/>
  <c r="K71" i="17"/>
  <c r="K71" i="7"/>
  <c r="L72" i="7"/>
  <c r="L72" i="12"/>
  <c r="K71" i="12"/>
  <c r="L72" i="16"/>
  <c r="K71" i="16"/>
  <c r="K71" i="14"/>
  <c r="L72" i="14"/>
  <c r="L72" i="9"/>
  <c r="K71" i="9"/>
  <c r="K71" i="6"/>
  <c r="L72" i="6"/>
  <c r="K71" i="4"/>
  <c r="L72" i="4"/>
  <c r="K71" i="13"/>
  <c r="L72" i="13"/>
  <c r="L72" i="8"/>
  <c r="K71" i="8"/>
  <c r="K71" i="18"/>
  <c r="L72" i="18"/>
  <c r="K70" i="17" l="1"/>
  <c r="L71" i="17"/>
  <c r="K70" i="16"/>
  <c r="L71" i="16"/>
  <c r="L71" i="12"/>
  <c r="K70" i="12"/>
  <c r="K70" i="2"/>
  <c r="L71" i="2"/>
  <c r="K70" i="15"/>
  <c r="L71" i="15"/>
  <c r="K70" i="13"/>
  <c r="L71" i="13"/>
  <c r="K70" i="4"/>
  <c r="L71" i="4"/>
  <c r="L71" i="6"/>
  <c r="K70" i="6"/>
  <c r="K70" i="8"/>
  <c r="L71" i="8"/>
  <c r="L71" i="9"/>
  <c r="K70" i="9"/>
  <c r="L71" i="10"/>
  <c r="K70" i="10"/>
  <c r="K70" i="14"/>
  <c r="L71" i="14"/>
  <c r="L71" i="7"/>
  <c r="K70" i="7"/>
  <c r="K70" i="18"/>
  <c r="L71" i="18"/>
  <c r="L70" i="2" l="1"/>
  <c r="K69" i="2"/>
  <c r="L70" i="14"/>
  <c r="K69" i="14"/>
  <c r="K69" i="12"/>
  <c r="L70" i="12"/>
  <c r="L70" i="9"/>
  <c r="K69" i="9"/>
  <c r="K69" i="4"/>
  <c r="L70" i="4"/>
  <c r="K69" i="13"/>
  <c r="L70" i="13"/>
  <c r="L70" i="16"/>
  <c r="K69" i="16"/>
  <c r="K69" i="10"/>
  <c r="L70" i="10"/>
  <c r="L70" i="7"/>
  <c r="K69" i="7"/>
  <c r="K69" i="6"/>
  <c r="L70" i="6"/>
  <c r="L70" i="8"/>
  <c r="K69" i="8"/>
  <c r="K69" i="15"/>
  <c r="L70" i="15"/>
  <c r="K69" i="17"/>
  <c r="L70" i="17"/>
  <c r="K69" i="18"/>
  <c r="L70" i="18"/>
  <c r="K68" i="15" l="1"/>
  <c r="L69" i="15"/>
  <c r="L69" i="9"/>
  <c r="K68" i="9"/>
  <c r="L69" i="16"/>
  <c r="K68" i="16"/>
  <c r="K68" i="14"/>
  <c r="L69" i="14"/>
  <c r="L69" i="8"/>
  <c r="K68" i="8"/>
  <c r="L69" i="13"/>
  <c r="K68" i="13"/>
  <c r="K68" i="7"/>
  <c r="L69" i="7"/>
  <c r="K68" i="2"/>
  <c r="L69" i="2"/>
  <c r="L69" i="10"/>
  <c r="K68" i="10"/>
  <c r="K68" i="12"/>
  <c r="L69" i="12"/>
  <c r="K68" i="6"/>
  <c r="L69" i="6"/>
  <c r="K68" i="17"/>
  <c r="L69" i="17"/>
  <c r="K68" i="4"/>
  <c r="L69" i="4"/>
  <c r="L69" i="18"/>
  <c r="K68" i="18"/>
  <c r="K67" i="17" l="1"/>
  <c r="L68" i="17"/>
  <c r="K67" i="14"/>
  <c r="L68" i="14"/>
  <c r="K67" i="6"/>
  <c r="L68" i="6"/>
  <c r="L68" i="13"/>
  <c r="K67" i="13"/>
  <c r="L68" i="9"/>
  <c r="K67" i="9"/>
  <c r="L68" i="16"/>
  <c r="K67" i="16"/>
  <c r="L68" i="2"/>
  <c r="K67" i="2"/>
  <c r="L68" i="12"/>
  <c r="K67" i="12"/>
  <c r="K67" i="10"/>
  <c r="L68" i="10"/>
  <c r="K67" i="8"/>
  <c r="L68" i="8"/>
  <c r="L68" i="7"/>
  <c r="K67" i="7"/>
  <c r="L68" i="4"/>
  <c r="K67" i="4"/>
  <c r="K67" i="15"/>
  <c r="L68" i="15"/>
  <c r="K67" i="18"/>
  <c r="L68" i="18"/>
  <c r="K66" i="4" l="1"/>
  <c r="L67" i="4"/>
  <c r="K66" i="12"/>
  <c r="L67" i="12"/>
  <c r="L67" i="13"/>
  <c r="K66" i="13"/>
  <c r="K66" i="7"/>
  <c r="L67" i="7"/>
  <c r="L67" i="14"/>
  <c r="K66" i="14"/>
  <c r="K66" i="16"/>
  <c r="L67" i="16"/>
  <c r="K66" i="8"/>
  <c r="L67" i="8"/>
  <c r="K66" i="9"/>
  <c r="L67" i="9"/>
  <c r="K66" i="2"/>
  <c r="L67" i="2"/>
  <c r="L67" i="6"/>
  <c r="K66" i="6"/>
  <c r="L67" i="15"/>
  <c r="K66" i="15"/>
  <c r="L67" i="10"/>
  <c r="K66" i="10"/>
  <c r="L67" i="17"/>
  <c r="K66" i="17"/>
  <c r="K66" i="18"/>
  <c r="L67" i="18"/>
  <c r="K65" i="7" l="1"/>
  <c r="L66" i="7"/>
  <c r="L66" i="9"/>
  <c r="K65" i="9"/>
  <c r="K65" i="6"/>
  <c r="L66" i="6"/>
  <c r="K65" i="10"/>
  <c r="L66" i="10"/>
  <c r="L66" i="16"/>
  <c r="K65" i="16"/>
  <c r="L66" i="12"/>
  <c r="K65" i="12"/>
  <c r="K65" i="13"/>
  <c r="L66" i="13"/>
  <c r="L66" i="17"/>
  <c r="K65" i="17"/>
  <c r="K65" i="14"/>
  <c r="L66" i="14"/>
  <c r="K65" i="15"/>
  <c r="L66" i="15"/>
  <c r="L66" i="8"/>
  <c r="K65" i="8"/>
  <c r="K65" i="2"/>
  <c r="L66" i="2"/>
  <c r="K65" i="4"/>
  <c r="L66" i="4"/>
  <c r="K65" i="18"/>
  <c r="L66" i="18"/>
  <c r="K64" i="10" l="1"/>
  <c r="L65" i="10"/>
  <c r="K64" i="8"/>
  <c r="L65" i="8"/>
  <c r="K64" i="13"/>
  <c r="L65" i="13"/>
  <c r="L65" i="6"/>
  <c r="K64" i="6"/>
  <c r="L65" i="12"/>
  <c r="K64" i="12"/>
  <c r="L65" i="9"/>
  <c r="K64" i="9"/>
  <c r="L65" i="2"/>
  <c r="K64" i="2"/>
  <c r="L65" i="15"/>
  <c r="K64" i="15"/>
  <c r="L65" i="16"/>
  <c r="K64" i="16"/>
  <c r="L65" i="17"/>
  <c r="K64" i="17"/>
  <c r="L65" i="4"/>
  <c r="K64" i="4"/>
  <c r="L65" i="14"/>
  <c r="K64" i="14"/>
  <c r="L65" i="7"/>
  <c r="K64" i="7"/>
  <c r="L65" i="18"/>
  <c r="K64" i="18"/>
  <c r="L64" i="15" l="1"/>
  <c r="K63" i="15"/>
  <c r="K63" i="6"/>
  <c r="L64" i="6"/>
  <c r="L64" i="14"/>
  <c r="K63" i="14"/>
  <c r="K63" i="4"/>
  <c r="L64" i="4"/>
  <c r="K63" i="13"/>
  <c r="L64" i="13"/>
  <c r="L64" i="17"/>
  <c r="K63" i="17"/>
  <c r="K63" i="9"/>
  <c r="L64" i="9"/>
  <c r="K63" i="2"/>
  <c r="L64" i="2"/>
  <c r="K63" i="8"/>
  <c r="L64" i="8"/>
  <c r="K63" i="16"/>
  <c r="L64" i="16"/>
  <c r="K63" i="12"/>
  <c r="L64" i="12"/>
  <c r="L64" i="7"/>
  <c r="K63" i="7"/>
  <c r="K63" i="10"/>
  <c r="L64" i="10"/>
  <c r="L64" i="18"/>
  <c r="K63" i="18"/>
  <c r="L63" i="4" l="1"/>
  <c r="K62" i="4"/>
  <c r="K62" i="2"/>
  <c r="L63" i="2"/>
  <c r="L63" i="9"/>
  <c r="K62" i="9"/>
  <c r="L63" i="12"/>
  <c r="K62" i="12"/>
  <c r="K62" i="17"/>
  <c r="L63" i="17"/>
  <c r="K62" i="7"/>
  <c r="L63" i="7"/>
  <c r="K62" i="14"/>
  <c r="L63" i="14"/>
  <c r="K62" i="16"/>
  <c r="L63" i="16"/>
  <c r="L63" i="6"/>
  <c r="K62" i="6"/>
  <c r="L63" i="15"/>
  <c r="K62" i="15"/>
  <c r="K62" i="10"/>
  <c r="L63" i="10"/>
  <c r="L63" i="8"/>
  <c r="K62" i="8"/>
  <c r="L63" i="13"/>
  <c r="K62" i="13"/>
  <c r="K62" i="18"/>
  <c r="L63" i="18"/>
  <c r="K61" i="8" l="1"/>
  <c r="L62" i="8"/>
  <c r="L62" i="16"/>
  <c r="K61" i="16"/>
  <c r="K61" i="10"/>
  <c r="L62" i="10"/>
  <c r="K61" i="12"/>
  <c r="L62" i="12"/>
  <c r="K61" i="9"/>
  <c r="L62" i="9"/>
  <c r="L62" i="14"/>
  <c r="K61" i="14"/>
  <c r="K61" i="15"/>
  <c r="L62" i="15"/>
  <c r="L62" i="7"/>
  <c r="K61" i="7"/>
  <c r="K61" i="2"/>
  <c r="L62" i="2"/>
  <c r="L62" i="13"/>
  <c r="K61" i="13"/>
  <c r="L62" i="6"/>
  <c r="K61" i="6"/>
  <c r="K61" i="4"/>
  <c r="L62" i="4"/>
  <c r="K61" i="17"/>
  <c r="L62" i="17"/>
  <c r="L62" i="18"/>
  <c r="K61" i="18"/>
  <c r="K60" i="7" l="1"/>
  <c r="L61" i="7"/>
  <c r="L61" i="4"/>
  <c r="K60" i="4"/>
  <c r="L61" i="12"/>
  <c r="K60" i="12"/>
  <c r="K60" i="10"/>
  <c r="L61" i="10"/>
  <c r="K60" i="13"/>
  <c r="L61" i="13"/>
  <c r="K60" i="14"/>
  <c r="L61" i="14"/>
  <c r="K60" i="16"/>
  <c r="L61" i="16"/>
  <c r="L61" i="6"/>
  <c r="K60" i="6"/>
  <c r="K60" i="15"/>
  <c r="L61" i="15"/>
  <c r="K60" i="17"/>
  <c r="L61" i="17"/>
  <c r="K60" i="2"/>
  <c r="L61" i="2"/>
  <c r="K60" i="9"/>
  <c r="L61" i="9"/>
  <c r="L61" i="8"/>
  <c r="K60" i="8"/>
  <c r="L61" i="18"/>
  <c r="K60" i="18"/>
  <c r="L60" i="10" l="1"/>
  <c r="K59" i="10"/>
  <c r="L60" i="16"/>
  <c r="K59" i="16"/>
  <c r="K59" i="9"/>
  <c r="L60" i="9"/>
  <c r="L60" i="4"/>
  <c r="K59" i="4"/>
  <c r="K59" i="6"/>
  <c r="L60" i="6"/>
  <c r="L60" i="2"/>
  <c r="K59" i="2"/>
  <c r="K59" i="17"/>
  <c r="L60" i="17"/>
  <c r="K59" i="14"/>
  <c r="L60" i="14"/>
  <c r="K59" i="12"/>
  <c r="L60" i="12"/>
  <c r="K59" i="8"/>
  <c r="L60" i="8"/>
  <c r="K59" i="15"/>
  <c r="L60" i="15"/>
  <c r="L60" i="13"/>
  <c r="K59" i="13"/>
  <c r="L60" i="7"/>
  <c r="K59" i="7"/>
  <c r="K59" i="18"/>
  <c r="L60" i="18"/>
  <c r="K58" i="4" l="1"/>
  <c r="L59" i="4"/>
  <c r="L59" i="15"/>
  <c r="K58" i="15"/>
  <c r="L59" i="17"/>
  <c r="K58" i="17"/>
  <c r="L59" i="9"/>
  <c r="K58" i="9"/>
  <c r="L59" i="2"/>
  <c r="K58" i="2"/>
  <c r="L59" i="16"/>
  <c r="K58" i="16"/>
  <c r="L59" i="14"/>
  <c r="K58" i="14"/>
  <c r="L59" i="8"/>
  <c r="K58" i="8"/>
  <c r="K58" i="7"/>
  <c r="L59" i="7"/>
  <c r="K58" i="10"/>
  <c r="L59" i="10"/>
  <c r="L59" i="13"/>
  <c r="K58" i="13"/>
  <c r="L59" i="12"/>
  <c r="K58" i="12"/>
  <c r="L59" i="6"/>
  <c r="K58" i="6"/>
  <c r="K58" i="18"/>
  <c r="L59" i="18"/>
  <c r="K57" i="13" l="1"/>
  <c r="L58" i="13"/>
  <c r="L58" i="16"/>
  <c r="K57" i="16"/>
  <c r="K57" i="15"/>
  <c r="L58" i="15"/>
  <c r="K57" i="9"/>
  <c r="L58" i="9"/>
  <c r="L58" i="10"/>
  <c r="K57" i="10"/>
  <c r="L58" i="12"/>
  <c r="K57" i="12"/>
  <c r="K57" i="14"/>
  <c r="L58" i="14"/>
  <c r="K57" i="2"/>
  <c r="L58" i="2"/>
  <c r="K57" i="8"/>
  <c r="L58" i="8"/>
  <c r="K57" i="17"/>
  <c r="L58" i="17"/>
  <c r="K57" i="6"/>
  <c r="L58" i="6"/>
  <c r="L58" i="7"/>
  <c r="K57" i="7"/>
  <c r="K57" i="4"/>
  <c r="L58" i="4"/>
  <c r="K57" i="18"/>
  <c r="L58" i="18"/>
  <c r="L57" i="9" l="1"/>
  <c r="K56" i="9"/>
  <c r="K56" i="7"/>
  <c r="L57" i="7"/>
  <c r="L57" i="14"/>
  <c r="K56" i="14"/>
  <c r="L57" i="15"/>
  <c r="K56" i="15"/>
  <c r="L57" i="2"/>
  <c r="K56" i="2"/>
  <c r="K56" i="12"/>
  <c r="L57" i="12"/>
  <c r="K56" i="16"/>
  <c r="L57" i="16"/>
  <c r="L57" i="17"/>
  <c r="K56" i="17"/>
  <c r="K56" i="10"/>
  <c r="L57" i="10"/>
  <c r="K56" i="6"/>
  <c r="L57" i="6"/>
  <c r="L57" i="4"/>
  <c r="K56" i="4"/>
  <c r="L57" i="8"/>
  <c r="K56" i="8"/>
  <c r="L57" i="13"/>
  <c r="K56" i="13"/>
  <c r="L57" i="18"/>
  <c r="K56" i="18"/>
  <c r="L56" i="15" l="1"/>
  <c r="K55" i="15"/>
  <c r="K55" i="16"/>
  <c r="L56" i="16"/>
  <c r="K55" i="8"/>
  <c r="L56" i="8"/>
  <c r="K55" i="14"/>
  <c r="L56" i="14"/>
  <c r="K55" i="12"/>
  <c r="L56" i="12"/>
  <c r="L56" i="7"/>
  <c r="K55" i="7"/>
  <c r="L56" i="2"/>
  <c r="K55" i="2"/>
  <c r="L56" i="9"/>
  <c r="K55" i="9"/>
  <c r="L56" i="17"/>
  <c r="K55" i="17"/>
  <c r="L56" i="4"/>
  <c r="K55" i="4"/>
  <c r="L56" i="6"/>
  <c r="K55" i="6"/>
  <c r="L56" i="13"/>
  <c r="K55" i="13"/>
  <c r="K55" i="10"/>
  <c r="L56" i="10"/>
  <c r="L56" i="18"/>
  <c r="K55" i="18"/>
  <c r="L55" i="9" l="1"/>
  <c r="K54" i="9"/>
  <c r="L55" i="2"/>
  <c r="K54" i="2"/>
  <c r="K54" i="8"/>
  <c r="L55" i="8"/>
  <c r="K54" i="7"/>
  <c r="L55" i="7"/>
  <c r="L55" i="14"/>
  <c r="K54" i="14"/>
  <c r="K54" i="4"/>
  <c r="L55" i="4"/>
  <c r="K54" i="16"/>
  <c r="L55" i="16"/>
  <c r="K54" i="13"/>
  <c r="L55" i="13"/>
  <c r="L55" i="6"/>
  <c r="K54" i="6"/>
  <c r="L55" i="17"/>
  <c r="K54" i="17"/>
  <c r="K54" i="15"/>
  <c r="L55" i="15"/>
  <c r="L55" i="10"/>
  <c r="K54" i="10"/>
  <c r="L55" i="12"/>
  <c r="K54" i="12"/>
  <c r="K54" i="18"/>
  <c r="L55" i="18"/>
  <c r="L54" i="7" l="1"/>
  <c r="K53" i="7"/>
  <c r="K53" i="15"/>
  <c r="L54" i="15"/>
  <c r="L54" i="16"/>
  <c r="K53" i="16"/>
  <c r="L54" i="8"/>
  <c r="K53" i="8"/>
  <c r="L54" i="2"/>
  <c r="K53" i="2"/>
  <c r="K53" i="4"/>
  <c r="L54" i="4"/>
  <c r="L54" i="10"/>
  <c r="K53" i="10"/>
  <c r="K53" i="12"/>
  <c r="L54" i="12"/>
  <c r="L54" i="6"/>
  <c r="K53" i="6"/>
  <c r="L54" i="14"/>
  <c r="K53" i="14"/>
  <c r="L54" i="9"/>
  <c r="K53" i="9"/>
  <c r="K53" i="13"/>
  <c r="L54" i="13"/>
  <c r="L54" i="17"/>
  <c r="K53" i="17"/>
  <c r="K53" i="18"/>
  <c r="L54" i="18"/>
  <c r="L53" i="13" l="1"/>
  <c r="K52" i="13"/>
  <c r="K52" i="9"/>
  <c r="L53" i="9"/>
  <c r="K52" i="14"/>
  <c r="L53" i="14"/>
  <c r="K52" i="12"/>
  <c r="L53" i="12"/>
  <c r="L53" i="4"/>
  <c r="K52" i="4"/>
  <c r="K52" i="15"/>
  <c r="L53" i="15"/>
  <c r="L53" i="8"/>
  <c r="K52" i="8"/>
  <c r="K52" i="10"/>
  <c r="L53" i="10"/>
  <c r="L53" i="17"/>
  <c r="K52" i="17"/>
  <c r="L53" i="6"/>
  <c r="K52" i="6"/>
  <c r="L53" i="2"/>
  <c r="K52" i="2"/>
  <c r="L53" i="7"/>
  <c r="K52" i="7"/>
  <c r="L53" i="16"/>
  <c r="K52" i="16"/>
  <c r="L53" i="18"/>
  <c r="K52" i="18"/>
  <c r="L52" i="12" l="1"/>
  <c r="K51" i="12"/>
  <c r="L52" i="2"/>
  <c r="K51" i="2"/>
  <c r="L52" i="7"/>
  <c r="K51" i="7"/>
  <c r="L52" i="10"/>
  <c r="K51" i="10"/>
  <c r="L52" i="14"/>
  <c r="K51" i="14"/>
  <c r="L52" i="8"/>
  <c r="K51" i="8"/>
  <c r="L52" i="6"/>
  <c r="K51" i="6"/>
  <c r="L52" i="15"/>
  <c r="K51" i="15"/>
  <c r="K51" i="9"/>
  <c r="L52" i="9"/>
  <c r="L52" i="4"/>
  <c r="K51" i="4"/>
  <c r="K51" i="13"/>
  <c r="L52" i="13"/>
  <c r="K51" i="16"/>
  <c r="L52" i="16"/>
  <c r="K51" i="17"/>
  <c r="L52" i="17"/>
  <c r="K51" i="18"/>
  <c r="L52" i="18"/>
  <c r="L51" i="10" l="1"/>
  <c r="K50" i="10"/>
  <c r="L51" i="7"/>
  <c r="K50" i="7"/>
  <c r="L51" i="8"/>
  <c r="K50" i="8"/>
  <c r="K50" i="2"/>
  <c r="L51" i="2"/>
  <c r="L51" i="15"/>
  <c r="K50" i="15"/>
  <c r="L51" i="13"/>
  <c r="K50" i="13"/>
  <c r="L51" i="14"/>
  <c r="K50" i="14"/>
  <c r="K50" i="12"/>
  <c r="L51" i="12"/>
  <c r="K50" i="16"/>
  <c r="L51" i="16"/>
  <c r="L51" i="6"/>
  <c r="K50" i="6"/>
  <c r="L51" i="4"/>
  <c r="K50" i="4"/>
  <c r="K50" i="17"/>
  <c r="L51" i="17"/>
  <c r="K50" i="9"/>
  <c r="L51" i="9"/>
  <c r="K50" i="18"/>
  <c r="L51" i="18"/>
  <c r="K49" i="2" l="1"/>
  <c r="L50" i="2"/>
  <c r="L50" i="12"/>
  <c r="K49" i="12"/>
  <c r="L50" i="13"/>
  <c r="K49" i="13"/>
  <c r="K49" i="7"/>
  <c r="L50" i="7"/>
  <c r="K49" i="14"/>
  <c r="L50" i="14"/>
  <c r="L50" i="4"/>
  <c r="K49" i="4"/>
  <c r="K49" i="15"/>
  <c r="L50" i="15"/>
  <c r="K49" i="10"/>
  <c r="L50" i="10"/>
  <c r="K49" i="17"/>
  <c r="L50" i="17"/>
  <c r="K49" i="8"/>
  <c r="L50" i="8"/>
  <c r="K49" i="6"/>
  <c r="L50" i="6"/>
  <c r="K49" i="9"/>
  <c r="L50" i="9"/>
  <c r="K49" i="16"/>
  <c r="L50" i="16"/>
  <c r="L50" i="18"/>
  <c r="K49" i="18"/>
  <c r="L49" i="7" l="1"/>
  <c r="K48" i="7"/>
  <c r="K48" i="6"/>
  <c r="L49" i="6"/>
  <c r="K48" i="15"/>
  <c r="L49" i="15"/>
  <c r="L49" i="10"/>
  <c r="K48" i="10"/>
  <c r="L49" i="4"/>
  <c r="K48" i="4"/>
  <c r="L49" i="12"/>
  <c r="K48" i="12"/>
  <c r="L49" i="9"/>
  <c r="K48" i="9"/>
  <c r="K48" i="13"/>
  <c r="L49" i="13"/>
  <c r="L49" i="8"/>
  <c r="K48" i="8"/>
  <c r="L49" i="16"/>
  <c r="K48" i="16"/>
  <c r="K48" i="17"/>
  <c r="L49" i="17"/>
  <c r="K48" i="14"/>
  <c r="L49" i="14"/>
  <c r="L49" i="2"/>
  <c r="K48" i="2"/>
  <c r="K48" i="18"/>
  <c r="L49" i="18"/>
  <c r="L48" i="13" l="1"/>
  <c r="K47" i="13"/>
  <c r="L48" i="17"/>
  <c r="K47" i="17"/>
  <c r="L48" i="15"/>
  <c r="K47" i="15"/>
  <c r="K47" i="14"/>
  <c r="L48" i="14"/>
  <c r="K47" i="16"/>
  <c r="L48" i="16"/>
  <c r="L48" i="12"/>
  <c r="K47" i="12"/>
  <c r="K47" i="6"/>
  <c r="L48" i="6"/>
  <c r="L48" i="10"/>
  <c r="K47" i="10"/>
  <c r="K47" i="2"/>
  <c r="L48" i="2"/>
  <c r="L48" i="8"/>
  <c r="K47" i="8"/>
  <c r="L48" i="4"/>
  <c r="K47" i="4"/>
  <c r="K47" i="7"/>
  <c r="L48" i="7"/>
  <c r="K47" i="9"/>
  <c r="L48" i="9"/>
  <c r="L48" i="18"/>
  <c r="K47" i="18"/>
  <c r="K46" i="14" l="1"/>
  <c r="L47" i="14"/>
  <c r="L47" i="4"/>
  <c r="K46" i="4"/>
  <c r="K46" i="6"/>
  <c r="L47" i="6"/>
  <c r="L47" i="10"/>
  <c r="K46" i="10"/>
  <c r="L47" i="12"/>
  <c r="K46" i="12"/>
  <c r="K46" i="17"/>
  <c r="L47" i="17"/>
  <c r="K46" i="15"/>
  <c r="L47" i="15"/>
  <c r="L47" i="7"/>
  <c r="K46" i="7"/>
  <c r="L47" i="8"/>
  <c r="K46" i="8"/>
  <c r="K46" i="13"/>
  <c r="L47" i="13"/>
  <c r="K46" i="9"/>
  <c r="L47" i="9"/>
  <c r="K46" i="2"/>
  <c r="L47" i="2"/>
  <c r="L47" i="16"/>
  <c r="K46" i="16"/>
  <c r="L47" i="18"/>
  <c r="K46" i="18"/>
  <c r="K45" i="7" l="1"/>
  <c r="L46" i="7"/>
  <c r="L46" i="10"/>
  <c r="K45" i="10"/>
  <c r="K45" i="2"/>
  <c r="L46" i="2"/>
  <c r="L46" i="15"/>
  <c r="K45" i="15"/>
  <c r="K45" i="6"/>
  <c r="L46" i="6"/>
  <c r="L46" i="4"/>
  <c r="K45" i="4"/>
  <c r="K45" i="13"/>
  <c r="L46" i="13"/>
  <c r="K45" i="17"/>
  <c r="L46" i="17"/>
  <c r="L46" i="9"/>
  <c r="K45" i="9"/>
  <c r="K45" i="16"/>
  <c r="L46" i="16"/>
  <c r="L46" i="8"/>
  <c r="K45" i="8"/>
  <c r="L46" i="12"/>
  <c r="K45" i="12"/>
  <c r="L46" i="14"/>
  <c r="K45" i="14"/>
  <c r="K45" i="18"/>
  <c r="L46" i="18"/>
  <c r="K44" i="13" l="1"/>
  <c r="L45" i="13"/>
  <c r="K44" i="2"/>
  <c r="L45" i="2"/>
  <c r="L45" i="15"/>
  <c r="K44" i="15"/>
  <c r="K44" i="8"/>
  <c r="L45" i="8"/>
  <c r="L45" i="4"/>
  <c r="K44" i="4"/>
  <c r="L45" i="10"/>
  <c r="K44" i="10"/>
  <c r="L45" i="16"/>
  <c r="K44" i="16"/>
  <c r="L45" i="17"/>
  <c r="K44" i="17"/>
  <c r="L45" i="14"/>
  <c r="K44" i="14"/>
  <c r="K44" i="9"/>
  <c r="L45" i="9"/>
  <c r="L45" i="12"/>
  <c r="K44" i="12"/>
  <c r="K44" i="6"/>
  <c r="L45" i="6"/>
  <c r="L45" i="7"/>
  <c r="K44" i="7"/>
  <c r="K44" i="18"/>
  <c r="L45" i="18"/>
  <c r="K43" i="17" l="1"/>
  <c r="L44" i="17"/>
  <c r="K43" i="8"/>
  <c r="L44" i="8"/>
  <c r="K43" i="15"/>
  <c r="L44" i="15"/>
  <c r="K43" i="10"/>
  <c r="L44" i="10"/>
  <c r="L44" i="16"/>
  <c r="K43" i="16"/>
  <c r="L44" i="2"/>
  <c r="K43" i="2"/>
  <c r="L44" i="12"/>
  <c r="K43" i="12"/>
  <c r="K43" i="7"/>
  <c r="L44" i="7"/>
  <c r="K43" i="14"/>
  <c r="L44" i="14"/>
  <c r="L44" i="4"/>
  <c r="K43" i="4"/>
  <c r="K43" i="6"/>
  <c r="L44" i="6"/>
  <c r="K43" i="9"/>
  <c r="L44" i="9"/>
  <c r="K43" i="13"/>
  <c r="L44" i="13"/>
  <c r="L44" i="18"/>
  <c r="K43" i="18"/>
  <c r="L43" i="10" l="1"/>
  <c r="K42" i="10"/>
  <c r="L43" i="12"/>
  <c r="K42" i="12"/>
  <c r="L43" i="2"/>
  <c r="K42" i="2"/>
  <c r="L43" i="7"/>
  <c r="K42" i="7"/>
  <c r="K42" i="6"/>
  <c r="L43" i="6"/>
  <c r="L43" i="8"/>
  <c r="K42" i="8"/>
  <c r="L43" i="16"/>
  <c r="K42" i="16"/>
  <c r="K42" i="9"/>
  <c r="L43" i="9"/>
  <c r="L43" i="15"/>
  <c r="K42" i="15"/>
  <c r="K42" i="4"/>
  <c r="L43" i="4"/>
  <c r="K42" i="13"/>
  <c r="L43" i="13"/>
  <c r="K42" i="14"/>
  <c r="L43" i="14"/>
  <c r="L43" i="17"/>
  <c r="K42" i="17"/>
  <c r="L43" i="18"/>
  <c r="K42" i="18"/>
  <c r="L42" i="7" l="1"/>
  <c r="K41" i="7"/>
  <c r="K41" i="14"/>
  <c r="L42" i="14"/>
  <c r="K41" i="9"/>
  <c r="L42" i="9"/>
  <c r="L42" i="13"/>
  <c r="K41" i="13"/>
  <c r="K41" i="8"/>
  <c r="L42" i="8"/>
  <c r="L42" i="4"/>
  <c r="K41" i="4"/>
  <c r="L42" i="16"/>
  <c r="K41" i="16"/>
  <c r="L42" i="12"/>
  <c r="K41" i="12"/>
  <c r="K41" i="15"/>
  <c r="L42" i="15"/>
  <c r="L42" i="10"/>
  <c r="K41" i="10"/>
  <c r="K41" i="2"/>
  <c r="L42" i="2"/>
  <c r="K41" i="17"/>
  <c r="L42" i="17"/>
  <c r="K41" i="6"/>
  <c r="L42" i="6"/>
  <c r="L42" i="18"/>
  <c r="K41" i="18"/>
  <c r="L41" i="13" l="1"/>
  <c r="K40" i="13"/>
  <c r="L41" i="17"/>
  <c r="K40" i="17"/>
  <c r="L41" i="9"/>
  <c r="K40" i="9"/>
  <c r="K40" i="14"/>
  <c r="L41" i="14"/>
  <c r="K40" i="10"/>
  <c r="L41" i="10"/>
  <c r="L41" i="7"/>
  <c r="K40" i="7"/>
  <c r="L41" i="12"/>
  <c r="K40" i="12"/>
  <c r="K40" i="16"/>
  <c r="L41" i="16"/>
  <c r="K40" i="2"/>
  <c r="L41" i="2"/>
  <c r="K40" i="4"/>
  <c r="L41" i="4"/>
  <c r="K40" i="6"/>
  <c r="L41" i="6"/>
  <c r="K40" i="15"/>
  <c r="L41" i="15"/>
  <c r="K40" i="8"/>
  <c r="L41" i="8"/>
  <c r="K40" i="18"/>
  <c r="L41" i="18"/>
  <c r="L40" i="14" l="1"/>
  <c r="K39" i="14"/>
  <c r="K39" i="15"/>
  <c r="L40" i="15"/>
  <c r="K39" i="6"/>
  <c r="L40" i="6"/>
  <c r="K39" i="7"/>
  <c r="L40" i="7"/>
  <c r="L40" i="17"/>
  <c r="K39" i="17"/>
  <c r="L40" i="9"/>
  <c r="K39" i="9"/>
  <c r="L40" i="12"/>
  <c r="K39" i="12"/>
  <c r="K39" i="13"/>
  <c r="L40" i="13"/>
  <c r="K39" i="16"/>
  <c r="L40" i="16"/>
  <c r="L40" i="4"/>
  <c r="K39" i="4"/>
  <c r="L40" i="8"/>
  <c r="K39" i="8"/>
  <c r="K39" i="2"/>
  <c r="L40" i="2"/>
  <c r="L40" i="10"/>
  <c r="K39" i="10"/>
  <c r="K39" i="18"/>
  <c r="L40" i="18"/>
  <c r="K38" i="13" l="1"/>
  <c r="L39" i="13"/>
  <c r="L39" i="7"/>
  <c r="K38" i="7"/>
  <c r="L39" i="2"/>
  <c r="K38" i="2"/>
  <c r="K38" i="9"/>
  <c r="L39" i="9"/>
  <c r="L39" i="15"/>
  <c r="K38" i="15"/>
  <c r="L39" i="8"/>
  <c r="K38" i="8"/>
  <c r="L39" i="6"/>
  <c r="K38" i="6"/>
  <c r="L39" i="10"/>
  <c r="K38" i="10"/>
  <c r="L39" i="17"/>
  <c r="K38" i="17"/>
  <c r="L39" i="14"/>
  <c r="K38" i="14"/>
  <c r="L39" i="12"/>
  <c r="K38" i="12"/>
  <c r="K38" i="4"/>
  <c r="L39" i="4"/>
  <c r="L39" i="16"/>
  <c r="K38" i="16"/>
  <c r="L39" i="18"/>
  <c r="K38" i="18"/>
  <c r="K37" i="9" l="1"/>
  <c r="L38" i="9"/>
  <c r="K37" i="10"/>
  <c r="L38" i="10"/>
  <c r="K37" i="2"/>
  <c r="L38" i="2"/>
  <c r="L38" i="14"/>
  <c r="K37" i="14"/>
  <c r="K37" i="8"/>
  <c r="L38" i="8"/>
  <c r="L38" i="7"/>
  <c r="K37" i="7"/>
  <c r="K37" i="12"/>
  <c r="L38" i="12"/>
  <c r="K37" i="6"/>
  <c r="L38" i="6"/>
  <c r="K37" i="16"/>
  <c r="L38" i="16"/>
  <c r="K37" i="15"/>
  <c r="L38" i="15"/>
  <c r="L38" i="4"/>
  <c r="K37" i="4"/>
  <c r="L38" i="17"/>
  <c r="K37" i="17"/>
  <c r="K37" i="13"/>
  <c r="L38" i="13"/>
  <c r="K37" i="18"/>
  <c r="L38" i="18"/>
  <c r="L37" i="6" l="1"/>
  <c r="K36" i="6"/>
  <c r="K36" i="12"/>
  <c r="L37" i="12"/>
  <c r="L37" i="2"/>
  <c r="K36" i="2"/>
  <c r="L37" i="17"/>
  <c r="K36" i="17"/>
  <c r="K36" i="14"/>
  <c r="L37" i="14"/>
  <c r="L37" i="15"/>
  <c r="K36" i="15"/>
  <c r="K36" i="10"/>
  <c r="L37" i="10"/>
  <c r="L37" i="4"/>
  <c r="K36" i="4"/>
  <c r="K36" i="7"/>
  <c r="L37" i="7"/>
  <c r="K36" i="13"/>
  <c r="L37" i="13"/>
  <c r="L37" i="16"/>
  <c r="K36" i="16"/>
  <c r="L37" i="8"/>
  <c r="K36" i="8"/>
  <c r="K36" i="9"/>
  <c r="L37" i="9"/>
  <c r="K36" i="18"/>
  <c r="L37" i="18"/>
  <c r="K35" i="8" l="1"/>
  <c r="L36" i="8"/>
  <c r="L36" i="16"/>
  <c r="K35" i="16"/>
  <c r="K35" i="2"/>
  <c r="L36" i="2"/>
  <c r="L36" i="10"/>
  <c r="K35" i="10"/>
  <c r="L36" i="4"/>
  <c r="K35" i="4"/>
  <c r="K35" i="15"/>
  <c r="L36" i="15"/>
  <c r="L36" i="17"/>
  <c r="K35" i="17"/>
  <c r="L36" i="12"/>
  <c r="K35" i="12"/>
  <c r="L36" i="6"/>
  <c r="K35" i="6"/>
  <c r="L36" i="13"/>
  <c r="K35" i="13"/>
  <c r="L36" i="9"/>
  <c r="K35" i="9"/>
  <c r="L36" i="7"/>
  <c r="K35" i="7"/>
  <c r="L36" i="14"/>
  <c r="K35" i="14"/>
  <c r="K35" i="18"/>
  <c r="L36" i="18"/>
  <c r="L35" i="9" l="1"/>
  <c r="K34" i="9"/>
  <c r="L35" i="7"/>
  <c r="K34" i="7"/>
  <c r="K34" i="2"/>
  <c r="L35" i="2"/>
  <c r="L35" i="12"/>
  <c r="K34" i="12"/>
  <c r="L35" i="13"/>
  <c r="K34" i="13"/>
  <c r="K34" i="15"/>
  <c r="L35" i="15"/>
  <c r="K34" i="6"/>
  <c r="L35" i="6"/>
  <c r="L35" i="4"/>
  <c r="K34" i="4"/>
  <c r="K34" i="10"/>
  <c r="L35" i="10"/>
  <c r="L35" i="17"/>
  <c r="K34" i="17"/>
  <c r="L35" i="16"/>
  <c r="K34" i="16"/>
  <c r="K34" i="14"/>
  <c r="L35" i="14"/>
  <c r="K34" i="8"/>
  <c r="L35" i="8"/>
  <c r="L35" i="18"/>
  <c r="K34" i="18"/>
  <c r="K33" i="4" l="1"/>
  <c r="L34" i="4"/>
  <c r="K33" i="6"/>
  <c r="L34" i="6"/>
  <c r="K33" i="2"/>
  <c r="L34" i="2"/>
  <c r="K33" i="16"/>
  <c r="L34" i="16"/>
  <c r="K33" i="17"/>
  <c r="L34" i="17"/>
  <c r="L34" i="7"/>
  <c r="K33" i="7"/>
  <c r="L34" i="15"/>
  <c r="K33" i="15"/>
  <c r="L34" i="14"/>
  <c r="K33" i="14"/>
  <c r="L34" i="13"/>
  <c r="K33" i="13"/>
  <c r="L34" i="9"/>
  <c r="K33" i="9"/>
  <c r="K33" i="12"/>
  <c r="L34" i="12"/>
  <c r="K33" i="8"/>
  <c r="L34" i="8"/>
  <c r="K33" i="10"/>
  <c r="L34" i="10"/>
  <c r="L34" i="18"/>
  <c r="K33" i="18"/>
  <c r="K32" i="16" l="1"/>
  <c r="L33" i="16"/>
  <c r="L33" i="14"/>
  <c r="K32" i="14"/>
  <c r="K32" i="12"/>
  <c r="L33" i="12"/>
  <c r="K32" i="2"/>
  <c r="L33" i="2"/>
  <c r="K32" i="8"/>
  <c r="L33" i="8"/>
  <c r="L33" i="9"/>
  <c r="K32" i="9"/>
  <c r="L33" i="7"/>
  <c r="K32" i="7"/>
  <c r="L33" i="6"/>
  <c r="K32" i="6"/>
  <c r="L33" i="15"/>
  <c r="K32" i="15"/>
  <c r="L33" i="13"/>
  <c r="K32" i="13"/>
  <c r="K32" i="10"/>
  <c r="L33" i="10"/>
  <c r="L33" i="17"/>
  <c r="K32" i="17"/>
  <c r="L33" i="4"/>
  <c r="K32" i="4"/>
  <c r="K32" i="18"/>
  <c r="L33" i="18"/>
  <c r="L32" i="2" l="1"/>
  <c r="K31" i="2"/>
  <c r="K31" i="17"/>
  <c r="L32" i="17"/>
  <c r="L32" i="7"/>
  <c r="K31" i="7"/>
  <c r="K31" i="9"/>
  <c r="L32" i="9"/>
  <c r="L32" i="14"/>
  <c r="K31" i="14"/>
  <c r="L32" i="6"/>
  <c r="K31" i="6"/>
  <c r="L32" i="12"/>
  <c r="K31" i="12"/>
  <c r="L32" i="4"/>
  <c r="K31" i="4"/>
  <c r="K31" i="10"/>
  <c r="L32" i="10"/>
  <c r="L32" i="13"/>
  <c r="K31" i="13"/>
  <c r="K31" i="15"/>
  <c r="L32" i="15"/>
  <c r="K31" i="8"/>
  <c r="L32" i="8"/>
  <c r="K31" i="16"/>
  <c r="L32" i="16"/>
  <c r="L32" i="18"/>
  <c r="K31" i="18"/>
  <c r="K30" i="8" l="1"/>
  <c r="L31" i="8"/>
  <c r="L31" i="13"/>
  <c r="K30" i="13"/>
  <c r="K30" i="6"/>
  <c r="L31" i="6"/>
  <c r="L31" i="4"/>
  <c r="K30" i="4"/>
  <c r="L31" i="12"/>
  <c r="K30" i="12"/>
  <c r="L31" i="17"/>
  <c r="K30" i="17"/>
  <c r="K30" i="7"/>
  <c r="L31" i="7"/>
  <c r="L31" i="14"/>
  <c r="K30" i="14"/>
  <c r="K30" i="2"/>
  <c r="L31" i="2"/>
  <c r="L31" i="9"/>
  <c r="K30" i="9"/>
  <c r="K30" i="15"/>
  <c r="L31" i="15"/>
  <c r="L31" i="16"/>
  <c r="K30" i="16"/>
  <c r="K30" i="10"/>
  <c r="L31" i="10"/>
  <c r="L31" i="18"/>
  <c r="K30" i="18"/>
  <c r="K29" i="16" l="1"/>
  <c r="L30" i="16"/>
  <c r="L30" i="7"/>
  <c r="K29" i="7"/>
  <c r="L30" i="6"/>
  <c r="K29" i="6"/>
  <c r="K29" i="4"/>
  <c r="L30" i="4"/>
  <c r="L30" i="9"/>
  <c r="K29" i="9"/>
  <c r="L30" i="17"/>
  <c r="K29" i="17"/>
  <c r="L30" i="13"/>
  <c r="K29" i="13"/>
  <c r="K29" i="14"/>
  <c r="L30" i="14"/>
  <c r="L30" i="12"/>
  <c r="K29" i="12"/>
  <c r="L30" i="15"/>
  <c r="K29" i="15"/>
  <c r="L30" i="10"/>
  <c r="K29" i="10"/>
  <c r="L30" i="2"/>
  <c r="K29" i="2"/>
  <c r="K29" i="8"/>
  <c r="L30" i="8"/>
  <c r="K29" i="18"/>
  <c r="L30" i="18"/>
  <c r="K28" i="4" l="1"/>
  <c r="L29" i="4"/>
  <c r="L29" i="6"/>
  <c r="K28" i="6"/>
  <c r="K28" i="17"/>
  <c r="L29" i="17"/>
  <c r="K28" i="7"/>
  <c r="L29" i="7"/>
  <c r="L29" i="14"/>
  <c r="K28" i="14"/>
  <c r="L29" i="15"/>
  <c r="K28" i="15"/>
  <c r="L29" i="2"/>
  <c r="K28" i="2"/>
  <c r="L29" i="13"/>
  <c r="K28" i="13"/>
  <c r="L29" i="9"/>
  <c r="K28" i="9"/>
  <c r="K28" i="10"/>
  <c r="L29" i="10"/>
  <c r="L29" i="12"/>
  <c r="K28" i="12"/>
  <c r="L29" i="8"/>
  <c r="K28" i="8"/>
  <c r="K28" i="16"/>
  <c r="L29" i="16"/>
  <c r="K28" i="18"/>
  <c r="L29" i="18"/>
  <c r="L28" i="13" l="1"/>
  <c r="K27" i="13"/>
  <c r="L28" i="7"/>
  <c r="K27" i="7"/>
  <c r="L28" i="12"/>
  <c r="K27" i="12"/>
  <c r="K27" i="17"/>
  <c r="L28" i="17"/>
  <c r="L28" i="8"/>
  <c r="K27" i="8"/>
  <c r="L28" i="15"/>
  <c r="K27" i="15"/>
  <c r="K27" i="6"/>
  <c r="L28" i="6"/>
  <c r="L28" i="10"/>
  <c r="K27" i="10"/>
  <c r="K27" i="2"/>
  <c r="L28" i="2"/>
  <c r="K27" i="9"/>
  <c r="L28" i="9"/>
  <c r="K27" i="14"/>
  <c r="L28" i="14"/>
  <c r="K27" i="16"/>
  <c r="L28" i="16"/>
  <c r="L28" i="4"/>
  <c r="K27" i="4"/>
  <c r="L28" i="18"/>
  <c r="K27" i="18"/>
  <c r="K26" i="17" l="1"/>
  <c r="L27" i="17"/>
  <c r="L27" i="16"/>
  <c r="K26" i="16"/>
  <c r="L27" i="12"/>
  <c r="K26" i="12"/>
  <c r="K26" i="7"/>
  <c r="L27" i="7"/>
  <c r="K26" i="9"/>
  <c r="L27" i="9"/>
  <c r="K26" i="6"/>
  <c r="L27" i="6"/>
  <c r="K26" i="8"/>
  <c r="L27" i="8"/>
  <c r="L27" i="13"/>
  <c r="K26" i="13"/>
  <c r="K26" i="10"/>
  <c r="L27" i="10"/>
  <c r="K26" i="14"/>
  <c r="L27" i="14"/>
  <c r="K26" i="15"/>
  <c r="L27" i="15"/>
  <c r="K26" i="4"/>
  <c r="L27" i="4"/>
  <c r="K26" i="2"/>
  <c r="L27" i="2"/>
  <c r="L27" i="18"/>
  <c r="K26" i="18"/>
  <c r="L26" i="7" l="1"/>
  <c r="K25" i="7"/>
  <c r="L26" i="13"/>
  <c r="K25" i="13"/>
  <c r="K25" i="12"/>
  <c r="L26" i="12"/>
  <c r="L26" i="16"/>
  <c r="K25" i="16"/>
  <c r="K25" i="4"/>
  <c r="L26" i="4"/>
  <c r="K25" i="15"/>
  <c r="L26" i="15"/>
  <c r="K25" i="14"/>
  <c r="L26" i="14"/>
  <c r="L26" i="6"/>
  <c r="K25" i="6"/>
  <c r="L26" i="8"/>
  <c r="K25" i="8"/>
  <c r="L26" i="2"/>
  <c r="K25" i="2"/>
  <c r="K25" i="10"/>
  <c r="L26" i="10"/>
  <c r="L26" i="9"/>
  <c r="K25" i="9"/>
  <c r="L26" i="17"/>
  <c r="K25" i="17"/>
  <c r="L26" i="18"/>
  <c r="K25" i="18"/>
  <c r="L25" i="9" l="1"/>
  <c r="K24" i="9"/>
  <c r="L25" i="6"/>
  <c r="K24" i="6"/>
  <c r="K24" i="16"/>
  <c r="L25" i="16"/>
  <c r="L25" i="10"/>
  <c r="K24" i="10"/>
  <c r="K24" i="14"/>
  <c r="L25" i="14"/>
  <c r="L25" i="12"/>
  <c r="K24" i="12"/>
  <c r="L25" i="2"/>
  <c r="K24" i="2"/>
  <c r="L25" i="13"/>
  <c r="K24" i="13"/>
  <c r="L25" i="15"/>
  <c r="K24" i="15"/>
  <c r="L25" i="17"/>
  <c r="K24" i="17"/>
  <c r="L25" i="8"/>
  <c r="K24" i="8"/>
  <c r="L25" i="7"/>
  <c r="K24" i="7"/>
  <c r="L25" i="4"/>
  <c r="K24" i="4"/>
  <c r="K24" i="18"/>
  <c r="L25" i="18"/>
  <c r="L24" i="13" l="1"/>
  <c r="K23" i="13"/>
  <c r="K23" i="10"/>
  <c r="L24" i="10"/>
  <c r="L24" i="8"/>
  <c r="K23" i="8"/>
  <c r="L24" i="12"/>
  <c r="K23" i="12"/>
  <c r="L24" i="6"/>
  <c r="K23" i="6"/>
  <c r="L24" i="7"/>
  <c r="K23" i="7"/>
  <c r="L24" i="17"/>
  <c r="K23" i="17"/>
  <c r="L24" i="2"/>
  <c r="K23" i="2"/>
  <c r="L24" i="4"/>
  <c r="K23" i="4"/>
  <c r="K23" i="15"/>
  <c r="L24" i="15"/>
  <c r="K23" i="9"/>
  <c r="L24" i="9"/>
  <c r="K23" i="16"/>
  <c r="L24" i="16"/>
  <c r="L24" i="14"/>
  <c r="K23" i="14"/>
  <c r="K23" i="18"/>
  <c r="L24" i="18"/>
  <c r="L23" i="16" l="1"/>
  <c r="K22" i="16"/>
  <c r="L23" i="12"/>
  <c r="K22" i="12"/>
  <c r="K22" i="7"/>
  <c r="L23" i="7"/>
  <c r="L23" i="9"/>
  <c r="K22" i="9"/>
  <c r="K22" i="10"/>
  <c r="L23" i="10"/>
  <c r="K22" i="17"/>
  <c r="L23" i="17"/>
  <c r="L23" i="6"/>
  <c r="K22" i="6"/>
  <c r="L23" i="13"/>
  <c r="K22" i="13"/>
  <c r="K22" i="2"/>
  <c r="L23" i="2"/>
  <c r="K22" i="8"/>
  <c r="L23" i="8"/>
  <c r="L23" i="15"/>
  <c r="K22" i="15"/>
  <c r="L23" i="14"/>
  <c r="K22" i="14"/>
  <c r="K22" i="4"/>
  <c r="L23" i="4"/>
  <c r="L23" i="18"/>
  <c r="K22" i="18"/>
  <c r="K21" i="6" l="1"/>
  <c r="L22" i="6"/>
  <c r="K21" i="7"/>
  <c r="L22" i="7"/>
  <c r="L22" i="14"/>
  <c r="K21" i="14"/>
  <c r="K21" i="12"/>
  <c r="L22" i="12"/>
  <c r="L22" i="9"/>
  <c r="K21" i="9"/>
  <c r="L22" i="15"/>
  <c r="K21" i="15"/>
  <c r="K21" i="17"/>
  <c r="L22" i="17"/>
  <c r="L22" i="13"/>
  <c r="K21" i="13"/>
  <c r="K21" i="8"/>
  <c r="L22" i="8"/>
  <c r="K21" i="16"/>
  <c r="L22" i="16"/>
  <c r="K21" i="4"/>
  <c r="L22" i="4"/>
  <c r="L22" i="2"/>
  <c r="K21" i="2"/>
  <c r="L22" i="10"/>
  <c r="K21" i="10"/>
  <c r="K21" i="18"/>
  <c r="L22" i="18"/>
  <c r="L21" i="12" l="1"/>
  <c r="K20" i="12"/>
  <c r="K20" i="13"/>
  <c r="L21" i="13"/>
  <c r="K20" i="14"/>
  <c r="L21" i="14"/>
  <c r="L21" i="4"/>
  <c r="K20" i="4"/>
  <c r="L21" i="16"/>
  <c r="K20" i="16"/>
  <c r="K20" i="10"/>
  <c r="L21" i="10"/>
  <c r="K20" i="9"/>
  <c r="L21" i="9"/>
  <c r="K20" i="2"/>
  <c r="L21" i="2"/>
  <c r="K20" i="17"/>
  <c r="L21" i="17"/>
  <c r="K20" i="15"/>
  <c r="L21" i="15"/>
  <c r="L21" i="7"/>
  <c r="K20" i="7"/>
  <c r="L21" i="8"/>
  <c r="K20" i="8"/>
  <c r="L21" i="6"/>
  <c r="K20" i="6"/>
  <c r="K20" i="18"/>
  <c r="L21" i="18"/>
  <c r="K19" i="4" l="1"/>
  <c r="L20" i="4"/>
  <c r="L20" i="10"/>
  <c r="K19" i="10"/>
  <c r="K19" i="13"/>
  <c r="L20" i="13"/>
  <c r="L20" i="8"/>
  <c r="K19" i="8"/>
  <c r="L20" i="2"/>
  <c r="K19" i="2"/>
  <c r="K19" i="7"/>
  <c r="L20" i="7"/>
  <c r="L20" i="9"/>
  <c r="K19" i="9"/>
  <c r="K19" i="14"/>
  <c r="L20" i="14"/>
  <c r="L20" i="15"/>
  <c r="K19" i="15"/>
  <c r="K19" i="6"/>
  <c r="L20" i="6"/>
  <c r="L20" i="16"/>
  <c r="K19" i="16"/>
  <c r="K19" i="12"/>
  <c r="L20" i="12"/>
  <c r="K19" i="17"/>
  <c r="L20" i="17"/>
  <c r="K19" i="18"/>
  <c r="L20" i="18"/>
  <c r="K18" i="9" l="1"/>
  <c r="L19" i="9"/>
  <c r="L19" i="8"/>
  <c r="K18" i="8"/>
  <c r="L19" i="12"/>
  <c r="K18" i="12"/>
  <c r="L19" i="14"/>
  <c r="K18" i="14"/>
  <c r="K18" i="16"/>
  <c r="L19" i="16"/>
  <c r="L19" i="13"/>
  <c r="K18" i="13"/>
  <c r="L19" i="10"/>
  <c r="K18" i="10"/>
  <c r="K18" i="6"/>
  <c r="L19" i="6"/>
  <c r="K18" i="7"/>
  <c r="L19" i="7"/>
  <c r="K18" i="15"/>
  <c r="L19" i="15"/>
  <c r="K18" i="2"/>
  <c r="L19" i="2"/>
  <c r="K18" i="17"/>
  <c r="L19" i="17"/>
  <c r="L19" i="4"/>
  <c r="K18" i="4"/>
  <c r="L19" i="18"/>
  <c r="K18" i="18"/>
  <c r="K17" i="12" l="1"/>
  <c r="L18" i="12"/>
  <c r="K17" i="6"/>
  <c r="L18" i="6"/>
  <c r="L18" i="2"/>
  <c r="K17" i="2"/>
  <c r="L18" i="13"/>
  <c r="K17" i="13"/>
  <c r="L18" i="15"/>
  <c r="K17" i="15"/>
  <c r="L18" i="17"/>
  <c r="K17" i="17"/>
  <c r="K17" i="8"/>
  <c r="L18" i="8"/>
  <c r="L18" i="4"/>
  <c r="K17" i="4"/>
  <c r="L18" i="14"/>
  <c r="K17" i="14"/>
  <c r="K17" i="10"/>
  <c r="L18" i="10"/>
  <c r="K17" i="7"/>
  <c r="L18" i="7"/>
  <c r="K17" i="16"/>
  <c r="L18" i="16"/>
  <c r="L18" i="9"/>
  <c r="K17" i="9"/>
  <c r="L18" i="18"/>
  <c r="K17" i="18"/>
  <c r="L17" i="13" l="1"/>
  <c r="K16" i="13"/>
  <c r="K16" i="16"/>
  <c r="L17" i="16"/>
  <c r="K16" i="2"/>
  <c r="L17" i="2"/>
  <c r="K16" i="8"/>
  <c r="L17" i="8"/>
  <c r="K16" i="17"/>
  <c r="L17" i="17"/>
  <c r="L17" i="7"/>
  <c r="K16" i="7"/>
  <c r="K16" i="10"/>
  <c r="L17" i="10"/>
  <c r="L17" i="6"/>
  <c r="K16" i="6"/>
  <c r="K16" i="9"/>
  <c r="L17" i="9"/>
  <c r="K16" i="14"/>
  <c r="L17" i="14"/>
  <c r="L17" i="15"/>
  <c r="K16" i="15"/>
  <c r="K16" i="4"/>
  <c r="L17" i="4"/>
  <c r="K16" i="12"/>
  <c r="L17" i="12"/>
  <c r="K16" i="18"/>
  <c r="L17" i="18"/>
  <c r="L16" i="10" l="1"/>
  <c r="K15" i="10"/>
  <c r="L16" i="2"/>
  <c r="K15" i="2"/>
  <c r="L16" i="8"/>
  <c r="K15" i="8"/>
  <c r="K15" i="7"/>
  <c r="L16" i="7"/>
  <c r="K15" i="4"/>
  <c r="L16" i="4"/>
  <c r="L16" i="14"/>
  <c r="K15" i="14"/>
  <c r="L16" i="16"/>
  <c r="K15" i="16"/>
  <c r="L16" i="6"/>
  <c r="K15" i="6"/>
  <c r="K15" i="15"/>
  <c r="L16" i="15"/>
  <c r="L16" i="13"/>
  <c r="K15" i="13"/>
  <c r="L16" i="12"/>
  <c r="K15" i="12"/>
  <c r="K15" i="9"/>
  <c r="L16" i="9"/>
  <c r="K15" i="17"/>
  <c r="L16" i="17"/>
  <c r="L16" i="18"/>
  <c r="K15" i="18"/>
  <c r="K14" i="6" l="1"/>
  <c r="L15" i="6"/>
  <c r="L15" i="8"/>
  <c r="K14" i="8"/>
  <c r="L15" i="7"/>
  <c r="K14" i="7"/>
  <c r="L15" i="14"/>
  <c r="K14" i="14"/>
  <c r="K14" i="2"/>
  <c r="L15" i="2"/>
  <c r="K14" i="12"/>
  <c r="L15" i="12"/>
  <c r="L15" i="16"/>
  <c r="K14" i="16"/>
  <c r="L15" i="10"/>
  <c r="K14" i="10"/>
  <c r="L15" i="9"/>
  <c r="K14" i="9"/>
  <c r="L15" i="13"/>
  <c r="K14" i="13"/>
  <c r="L15" i="17"/>
  <c r="K14" i="17"/>
  <c r="L15" i="15"/>
  <c r="K14" i="15"/>
  <c r="L15" i="4"/>
  <c r="K14" i="4"/>
  <c r="L15" i="18"/>
  <c r="K14" i="18"/>
  <c r="K13" i="10" l="1"/>
  <c r="L14" i="10"/>
  <c r="K13" i="15"/>
  <c r="L14" i="15"/>
  <c r="K13" i="17"/>
  <c r="L14" i="17"/>
  <c r="L14" i="16"/>
  <c r="K13" i="16"/>
  <c r="K13" i="7"/>
  <c r="L14" i="7"/>
  <c r="K13" i="8"/>
  <c r="L14" i="8"/>
  <c r="L14" i="13"/>
  <c r="K13" i="13"/>
  <c r="L14" i="12"/>
  <c r="K13" i="12"/>
  <c r="K13" i="14"/>
  <c r="L14" i="14"/>
  <c r="K13" i="4"/>
  <c r="L14" i="4"/>
  <c r="K13" i="9"/>
  <c r="L14" i="9"/>
  <c r="L14" i="2"/>
  <c r="K13" i="2"/>
  <c r="K13" i="6"/>
  <c r="L14" i="6"/>
  <c r="K13" i="18"/>
  <c r="L14" i="18"/>
  <c r="K12" i="2" l="1"/>
  <c r="L13" i="2"/>
  <c r="K12" i="16"/>
  <c r="L13" i="16"/>
  <c r="L13" i="13"/>
  <c r="K12" i="13"/>
  <c r="K12" i="9"/>
  <c r="L13" i="9"/>
  <c r="K12" i="4"/>
  <c r="L13" i="4"/>
  <c r="L13" i="8"/>
  <c r="K12" i="8"/>
  <c r="L13" i="15"/>
  <c r="K12" i="15"/>
  <c r="L13" i="12"/>
  <c r="K12" i="12"/>
  <c r="L13" i="17"/>
  <c r="K12" i="17"/>
  <c r="K12" i="6"/>
  <c r="L13" i="6"/>
  <c r="L13" i="14"/>
  <c r="K12" i="14"/>
  <c r="L13" i="7"/>
  <c r="K12" i="7"/>
  <c r="L13" i="10"/>
  <c r="K12" i="10"/>
  <c r="K12" i="18"/>
  <c r="L13" i="18"/>
  <c r="L12" i="12" l="1"/>
  <c r="K11" i="12"/>
  <c r="L12" i="13"/>
  <c r="K11" i="13"/>
  <c r="K11" i="7"/>
  <c r="L12" i="7"/>
  <c r="L12" i="15"/>
  <c r="K11" i="15"/>
  <c r="K11" i="8"/>
  <c r="L12" i="8"/>
  <c r="L12" i="14"/>
  <c r="K11" i="14"/>
  <c r="L12" i="6"/>
  <c r="K11" i="6"/>
  <c r="K11" i="16"/>
  <c r="L12" i="16"/>
  <c r="K11" i="9"/>
  <c r="L12" i="9"/>
  <c r="K11" i="17"/>
  <c r="L12" i="17"/>
  <c r="K11" i="10"/>
  <c r="L12" i="10"/>
  <c r="K11" i="4"/>
  <c r="L12" i="4"/>
  <c r="L12" i="2"/>
  <c r="K11" i="2"/>
  <c r="L12" i="18"/>
  <c r="K11" i="18"/>
  <c r="K10" i="6" l="1"/>
  <c r="L11" i="6"/>
  <c r="L11" i="4"/>
  <c r="K10" i="4"/>
  <c r="K10" i="10"/>
  <c r="L11" i="10"/>
  <c r="K10" i="7"/>
  <c r="L11" i="7"/>
  <c r="L11" i="15"/>
  <c r="K10" i="15"/>
  <c r="L11" i="14"/>
  <c r="K10" i="14"/>
  <c r="K10" i="13"/>
  <c r="L11" i="13"/>
  <c r="L11" i="16"/>
  <c r="K10" i="16"/>
  <c r="L11" i="2"/>
  <c r="K10" i="2"/>
  <c r="K10" i="12"/>
  <c r="L11" i="12"/>
  <c r="L11" i="17"/>
  <c r="K10" i="17"/>
  <c r="L11" i="9"/>
  <c r="K10" i="9"/>
  <c r="L11" i="8"/>
  <c r="K10" i="8"/>
  <c r="L11" i="18"/>
  <c r="K10" i="18"/>
  <c r="L10" i="13" l="1"/>
  <c r="K9" i="13"/>
  <c r="L9" i="13" s="1"/>
  <c r="K9" i="10"/>
  <c r="L9" i="10" s="1"/>
  <c r="L10" i="10"/>
  <c r="K9" i="16"/>
  <c r="L9" i="16" s="1"/>
  <c r="L10" i="16"/>
  <c r="K9" i="17"/>
  <c r="L9" i="17" s="1"/>
  <c r="L10" i="17"/>
  <c r="L10" i="12"/>
  <c r="K9" i="12"/>
  <c r="L9" i="12" s="1"/>
  <c r="K9" i="9"/>
  <c r="L9" i="9" s="1"/>
  <c r="L10" i="9"/>
  <c r="K9" i="14"/>
  <c r="L9" i="14" s="1"/>
  <c r="L10" i="14"/>
  <c r="K9" i="2"/>
  <c r="L9" i="2" s="1"/>
  <c r="L10" i="2"/>
  <c r="L10" i="15"/>
  <c r="K9" i="15"/>
  <c r="L9" i="15" s="1"/>
  <c r="L10" i="7"/>
  <c r="K9" i="7"/>
  <c r="L9" i="7" s="1"/>
  <c r="L10" i="4"/>
  <c r="K9" i="4"/>
  <c r="L9" i="4" s="1"/>
  <c r="L10" i="8"/>
  <c r="K9" i="8"/>
  <c r="L9" i="8" s="1"/>
  <c r="K9" i="6"/>
  <c r="L9" i="6" s="1"/>
  <c r="L10" i="6"/>
  <c r="K9" i="18"/>
  <c r="L9" i="18" s="1"/>
  <c r="L10" i="18"/>
</calcChain>
</file>

<file path=xl/sharedStrings.xml><?xml version="1.0" encoding="utf-8"?>
<sst xmlns="http://schemas.openxmlformats.org/spreadsheetml/2006/main" count="480" uniqueCount="51">
  <si>
    <r>
      <t xml:space="preserve">Edad x </t>
    </r>
    <r>
      <rPr>
        <vertAlign val="superscript"/>
        <sz val="10"/>
        <rFont val="Arial"/>
        <family val="2"/>
      </rPr>
      <t>(1)</t>
    </r>
  </si>
  <si>
    <r>
      <t xml:space="preserve">a(x) </t>
    </r>
    <r>
      <rPr>
        <vertAlign val="superscript"/>
        <sz val="10"/>
        <rFont val="Arial"/>
        <family val="2"/>
      </rPr>
      <t>(2)</t>
    </r>
  </si>
  <si>
    <r>
      <t xml:space="preserve">m(x) </t>
    </r>
    <r>
      <rPr>
        <vertAlign val="superscript"/>
        <sz val="10"/>
        <rFont val="Arial"/>
        <family val="2"/>
      </rPr>
      <t>(3)</t>
    </r>
  </si>
  <si>
    <r>
      <t>q(x)</t>
    </r>
    <r>
      <rPr>
        <vertAlign val="superscript"/>
        <sz val="10"/>
        <rFont val="Arial"/>
        <family val="2"/>
      </rPr>
      <t xml:space="preserve"> (4)</t>
    </r>
  </si>
  <si>
    <r>
      <t>l(x)</t>
    </r>
    <r>
      <rPr>
        <vertAlign val="superscript"/>
        <sz val="10"/>
        <rFont val="Arial"/>
        <family val="2"/>
      </rPr>
      <t xml:space="preserve"> (5)</t>
    </r>
  </si>
  <si>
    <r>
      <t>d(x)</t>
    </r>
    <r>
      <rPr>
        <vertAlign val="superscript"/>
        <sz val="10"/>
        <rFont val="Arial"/>
        <family val="2"/>
      </rPr>
      <t xml:space="preserve"> (6)</t>
    </r>
  </si>
  <si>
    <r>
      <t>L(x)</t>
    </r>
    <r>
      <rPr>
        <vertAlign val="superscript"/>
        <sz val="10"/>
        <rFont val="Arial"/>
        <family val="2"/>
      </rPr>
      <t xml:space="preserve"> (7)</t>
    </r>
  </si>
  <si>
    <r>
      <t>T(x)</t>
    </r>
    <r>
      <rPr>
        <vertAlign val="superscript"/>
        <sz val="10"/>
        <rFont val="Arial"/>
        <family val="2"/>
      </rPr>
      <t xml:space="preserve"> (8)</t>
    </r>
  </si>
  <si>
    <r>
      <t>E(x)</t>
    </r>
    <r>
      <rPr>
        <vertAlign val="superscript"/>
        <sz val="10"/>
        <rFont val="Arial"/>
        <family val="2"/>
      </rPr>
      <t xml:space="preserve"> (9)</t>
    </r>
  </si>
  <si>
    <t>(2) a(x) = fracción de los años vividos por las personas fallecidas de edad cumplida x , esto es, en el intervalo [ x, x+1 )</t>
  </si>
  <si>
    <t xml:space="preserve">     No se puede calcular para el intervalo abierto x = 100.</t>
  </si>
  <si>
    <t>(3) m(x) = defunciones de personas de edad cumplida x dividido entre la media de la población de edad cumplida x  en</t>
  </si>
  <si>
    <t xml:space="preserve">     en el año considerado y en el año posterior</t>
  </si>
  <si>
    <t>(4) q(x) = m(x) / (1 + (1-a(x)) m(x) )</t>
  </si>
  <si>
    <t>(5) l(x) = número de personas de la cohorte inicial de 100.000 personas que sobreviven a la edad exacta x</t>
  </si>
  <si>
    <t xml:space="preserve">(6) d(x) = número de defunciones ocurridas a la edad x de la cohorte inicial de 100.000 </t>
  </si>
  <si>
    <t>(7) L(x) = población estacionaria con x años cumplidos</t>
  </si>
  <si>
    <t xml:space="preserve">     En el caso del intervalo abierto x = 100, dado que no se puede usar a(x), se utiliza la fórmula l(x) / m(x)</t>
  </si>
  <si>
    <t>(8) T(x) = años vividos</t>
  </si>
  <si>
    <t>(9) E(x) = esperanza de vida a la edad x</t>
  </si>
  <si>
    <t>Edad</t>
  </si>
  <si>
    <t>100 y más</t>
  </si>
  <si>
    <t>100 ymás</t>
  </si>
  <si>
    <t>(1) x = 100 y más es el intervalo abierto que comprende a las personas de 100 y más años. Cuando en ese intervalo no hay defunciones en el año de referencia, la fracción de años vividos se establece en 0,5000 y en 1 la probabilidad de defunción.</t>
  </si>
  <si>
    <t>Esperanza de vida de la zona Sudeste Comunidad desde 2010 por edad. Total de la población.</t>
  </si>
  <si>
    <t>Tabla de mortalidad para el total de la población. Sudeste Comunidad 2016.</t>
  </si>
  <si>
    <t>Tabla de mortalidad para el total de la población. Sudeste Comunidad 2015.</t>
  </si>
  <si>
    <t>Tabla de mortalidad para el total de la población. Sudeste Comunidad 2014.</t>
  </si>
  <si>
    <t>Tabla de mortalidad para el total de la población. Sudeste Comunidad 2012.</t>
  </si>
  <si>
    <t>Tabla de mortalidad para el total de la población. Sudeste Comunidad 2011.</t>
  </si>
  <si>
    <t>Tabla de mortalidad para el total de la población. Sudeste Comunidad 2010.</t>
  </si>
  <si>
    <t>Tabla de mortalidad para el total de la población. Sudeste Comunidad 2013.</t>
  </si>
  <si>
    <t>Tabla de mortalidad para el total de la población. Sudeste Comunidad 2017.</t>
  </si>
  <si>
    <t>Tabla de mortalidad para el total de la población. Sudeste Comunidad 2018.</t>
  </si>
  <si>
    <t>Tabla de mortalidad para el total de la población. Sudeste Comunidad 2019.</t>
  </si>
  <si>
    <t>Tabla de mortalidad para el total de la población. Sudeste Comunidad 2020</t>
  </si>
  <si>
    <t>Defunciones registradas de residentes de cada edad</t>
  </si>
  <si>
    <t>Fracción del año vivida por las personas fallecidas a cada edad</t>
  </si>
  <si>
    <t>Tasa específica de mortalidad</t>
  </si>
  <si>
    <t>Riesgo de defunción a cada edad antes de cumplir la siguiente edad</t>
  </si>
  <si>
    <t>Supervivientes de la cohorte ficticia</t>
  </si>
  <si>
    <t>Defunciones que se producirían de la cohorte ficticia</t>
  </si>
  <si>
    <t>Número medio de personas vivas a mitad de año de la cohorte ficticia</t>
  </si>
  <si>
    <t>Años teóricos que vivirían las personas de cada edad de la cohorte ficticia</t>
  </si>
  <si>
    <t>Esperanza de vida a cada edad</t>
  </si>
  <si>
    <t>Población total empadronada de cada edad</t>
  </si>
  <si>
    <t>Tabla de mortalidad para el total de la población. Sudeste Comunidad 2021</t>
  </si>
  <si>
    <t>Tabla de mortalidad para el total de la población. Sudeste Comunidad 2022</t>
  </si>
  <si>
    <t>Población total censada de cada edad</t>
  </si>
  <si>
    <t>Tabla de mortalidad para el total de la población. Sudeste Comunidad 2023</t>
  </si>
  <si>
    <t>Fuente: Dirección General de Economía e Industria. Comunidad de Madrid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</si>
</sst>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0.00000"/>
  </numFmts>
  <fonts count="15" x14ac:knownFonts="1">
    <font>
      <sz val="11"/>
      <color theme="1"/>
      <name val="Calibri"/>
      <family val="2"/>
      <scheme val="minor"/>
    </font>
    <font>
      <b/>
      <sz val="10"/>
      <color rgb="FFC0000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vertAlign val="superscript"/>
      <sz val="10"/>
      <name val="Arial"/>
      <family val="2"/>
    </font>
    <font>
      <i/>
      <sz val="8"/>
      <name val="Arial"/>
      <family val="2"/>
    </font>
    <font>
      <sz val="10"/>
      <color indexed="8"/>
      <name val="Arial"/>
      <family val="2"/>
    </font>
    <font>
      <vertAlign val="superscript"/>
      <sz val="10"/>
      <color rgb="FFFF0000"/>
      <name val="Arial"/>
      <family val="2"/>
    </font>
    <font>
      <sz val="10"/>
      <color theme="1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sz val="10"/>
      <color rgb="FF333333"/>
      <name val="Arial"/>
      <family val="2"/>
    </font>
    <font>
      <sz val="7"/>
      <color theme="1"/>
      <name val="Arial"/>
      <family val="2"/>
    </font>
    <font>
      <sz val="7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indexed="9"/>
        <bgColor indexed="8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4" fillId="0" borderId="0"/>
    <xf numFmtId="0" fontId="4" fillId="0" borderId="0"/>
  </cellStyleXfs>
  <cellXfs count="67">
    <xf numFmtId="0" fontId="0" fillId="0" borderId="0" xfId="0"/>
    <xf numFmtId="0" fontId="1" fillId="0" borderId="0" xfId="0" applyFont="1" applyFill="1"/>
    <xf numFmtId="3" fontId="2" fillId="0" borderId="0" xfId="0" applyNumberFormat="1" applyFont="1" applyBorder="1"/>
    <xf numFmtId="0" fontId="3" fillId="0" borderId="0" xfId="0" applyFont="1"/>
    <xf numFmtId="3" fontId="6" fillId="0" borderId="0" xfId="0" applyNumberFormat="1" applyFont="1"/>
    <xf numFmtId="3" fontId="7" fillId="0" borderId="0" xfId="0" applyNumberFormat="1" applyFont="1" applyFill="1"/>
    <xf numFmtId="3" fontId="8" fillId="0" borderId="0" xfId="0" quotePrefix="1" applyNumberFormat="1" applyFont="1" applyBorder="1"/>
    <xf numFmtId="3" fontId="2" fillId="0" borderId="0" xfId="1" applyNumberFormat="1" applyFont="1" applyBorder="1"/>
    <xf numFmtId="3" fontId="7" fillId="0" borderId="0" xfId="0" applyNumberFormat="1" applyFont="1"/>
    <xf numFmtId="3" fontId="9" fillId="0" borderId="0" xfId="0" applyNumberFormat="1" applyFont="1"/>
    <xf numFmtId="0" fontId="9" fillId="0" borderId="0" xfId="0" applyFont="1"/>
    <xf numFmtId="3" fontId="9" fillId="0" borderId="0" xfId="0" applyNumberFormat="1" applyFont="1" applyFill="1"/>
    <xf numFmtId="0" fontId="9" fillId="0" borderId="0" xfId="0" applyFont="1" applyFill="1"/>
    <xf numFmtId="3" fontId="9" fillId="0" borderId="0" xfId="0" applyNumberFormat="1" applyFont="1" applyBorder="1"/>
    <xf numFmtId="0" fontId="9" fillId="0" borderId="0" xfId="0" applyFont="1" applyBorder="1"/>
    <xf numFmtId="0" fontId="9" fillId="0" borderId="2" xfId="0" applyFont="1" applyBorder="1"/>
    <xf numFmtId="3" fontId="9" fillId="2" borderId="0" xfId="0" applyNumberFormat="1" applyFont="1" applyFill="1" applyBorder="1" applyAlignment="1">
      <alignment horizontal="center"/>
    </xf>
    <xf numFmtId="164" fontId="9" fillId="0" borderId="0" xfId="0" applyNumberFormat="1" applyFont="1" applyBorder="1"/>
    <xf numFmtId="165" fontId="9" fillId="0" borderId="0" xfId="0" applyNumberFormat="1" applyFont="1" applyBorder="1"/>
    <xf numFmtId="2" fontId="9" fillId="2" borderId="0" xfId="0" applyNumberFormat="1" applyFont="1" applyFill="1" applyBorder="1" applyAlignment="1">
      <alignment horizontal="right"/>
    </xf>
    <xf numFmtId="2" fontId="9" fillId="0" borderId="0" xfId="0" applyNumberFormat="1" applyFont="1" applyBorder="1" applyAlignment="1">
      <alignment horizontal="right"/>
    </xf>
    <xf numFmtId="164" fontId="9" fillId="0" borderId="0" xfId="0" applyNumberFormat="1" applyFont="1" applyFill="1" applyBorder="1"/>
    <xf numFmtId="165" fontId="9" fillId="0" borderId="0" xfId="0" applyNumberFormat="1" applyFont="1" applyFill="1" applyBorder="1"/>
    <xf numFmtId="3" fontId="9" fillId="0" borderId="0" xfId="0" applyNumberFormat="1" applyFont="1" applyFill="1" applyBorder="1"/>
    <xf numFmtId="2" fontId="9" fillId="0" borderId="0" xfId="0" applyNumberFormat="1" applyFont="1" applyFill="1" applyBorder="1" applyAlignment="1">
      <alignment horizontal="right"/>
    </xf>
    <xf numFmtId="3" fontId="9" fillId="0" borderId="6" xfId="0" applyNumberFormat="1" applyFont="1" applyBorder="1"/>
    <xf numFmtId="0" fontId="9" fillId="0" borderId="6" xfId="0" applyFont="1" applyBorder="1"/>
    <xf numFmtId="3" fontId="10" fillId="0" borderId="0" xfId="0" quotePrefix="1" applyNumberFormat="1" applyFont="1" applyBorder="1"/>
    <xf numFmtId="3" fontId="11" fillId="0" borderId="0" xfId="0" applyNumberFormat="1" applyFont="1" applyBorder="1"/>
    <xf numFmtId="0" fontId="11" fillId="0" borderId="0" xfId="0" applyFont="1" applyBorder="1"/>
    <xf numFmtId="0" fontId="11" fillId="0" borderId="0" xfId="0" applyFont="1"/>
    <xf numFmtId="3" fontId="11" fillId="0" borderId="0" xfId="0" applyNumberFormat="1" applyFont="1"/>
    <xf numFmtId="3" fontId="10" fillId="0" borderId="0" xfId="0" applyNumberFormat="1" applyFont="1" applyBorder="1"/>
    <xf numFmtId="0" fontId="10" fillId="0" borderId="0" xfId="0" applyFont="1" applyBorder="1"/>
    <xf numFmtId="3" fontId="9" fillId="0" borderId="6" xfId="0" applyNumberFormat="1" applyFont="1" applyFill="1" applyBorder="1"/>
    <xf numFmtId="0" fontId="9" fillId="0" borderId="0" xfId="0" applyFont="1" applyAlignment="1">
      <alignment horizontal="center"/>
    </xf>
    <xf numFmtId="3" fontId="4" fillId="2" borderId="4" xfId="0" applyNumberFormat="1" applyFont="1" applyFill="1" applyBorder="1" applyAlignment="1">
      <alignment horizontal="center"/>
    </xf>
    <xf numFmtId="1" fontId="4" fillId="2" borderId="4" xfId="0" applyNumberFormat="1" applyFont="1" applyFill="1" applyBorder="1" applyAlignment="1">
      <alignment horizontal="center" vertical="top"/>
    </xf>
    <xf numFmtId="14" fontId="4" fillId="2" borderId="1" xfId="0" applyNumberFormat="1" applyFont="1" applyFill="1" applyBorder="1" applyAlignment="1">
      <alignment horizontal="center" vertical="top"/>
    </xf>
    <xf numFmtId="14" fontId="4" fillId="2" borderId="5" xfId="0" applyNumberFormat="1" applyFont="1" applyFill="1" applyBorder="1" applyAlignment="1">
      <alignment horizontal="center" vertical="top"/>
    </xf>
    <xf numFmtId="3" fontId="11" fillId="0" borderId="0" xfId="0" applyNumberFormat="1" applyFont="1" applyFill="1" applyBorder="1"/>
    <xf numFmtId="3" fontId="11" fillId="0" borderId="0" xfId="0" applyNumberFormat="1" applyFont="1" applyFill="1"/>
    <xf numFmtId="3" fontId="10" fillId="0" borderId="0" xfId="0" applyNumberFormat="1" applyFont="1" applyFill="1" applyBorder="1"/>
    <xf numFmtId="2" fontId="9" fillId="3" borderId="0" xfId="0" applyNumberFormat="1" applyFont="1" applyFill="1" applyBorder="1"/>
    <xf numFmtId="0" fontId="12" fillId="0" borderId="0" xfId="0" applyFont="1" applyFill="1" applyAlignment="1">
      <alignment horizontal="right" vertical="center" wrapText="1"/>
    </xf>
    <xf numFmtId="3" fontId="7" fillId="0" borderId="0" xfId="0" applyNumberFormat="1" applyFont="1" applyFill="1" applyBorder="1" applyAlignment="1">
      <alignment horizontal="right"/>
    </xf>
    <xf numFmtId="3" fontId="12" fillId="0" borderId="0" xfId="0" applyNumberFormat="1" applyFont="1" applyFill="1" applyAlignment="1">
      <alignment horizontal="right" vertical="center" wrapText="1"/>
    </xf>
    <xf numFmtId="3" fontId="4" fillId="0" borderId="0" xfId="0" applyNumberFormat="1" applyFont="1" applyBorder="1"/>
    <xf numFmtId="2" fontId="9" fillId="0" borderId="0" xfId="0" applyNumberFormat="1" applyFont="1" applyFill="1" applyBorder="1"/>
    <xf numFmtId="3" fontId="4" fillId="0" borderId="0" xfId="0" applyNumberFormat="1" applyFont="1"/>
    <xf numFmtId="3" fontId="2" fillId="0" borderId="0" xfId="1" applyNumberFormat="1" applyFont="1" applyFill="1" applyBorder="1"/>
    <xf numFmtId="0" fontId="13" fillId="0" borderId="0" xfId="0" applyFont="1" applyAlignment="1">
      <alignment vertical="center"/>
    </xf>
    <xf numFmtId="3" fontId="14" fillId="0" borderId="7" xfId="0" quotePrefix="1" applyNumberFormat="1" applyFont="1" applyBorder="1"/>
    <xf numFmtId="3" fontId="14" fillId="0" borderId="7" xfId="0" applyNumberFormat="1" applyFont="1" applyBorder="1"/>
    <xf numFmtId="0" fontId="6" fillId="4" borderId="0" xfId="0" applyFont="1" applyFill="1" applyAlignment="1"/>
    <xf numFmtId="3" fontId="14" fillId="0" borderId="0" xfId="0" quotePrefix="1" applyNumberFormat="1" applyFont="1" applyBorder="1"/>
    <xf numFmtId="3" fontId="4" fillId="2" borderId="3" xfId="2" applyNumberFormat="1" applyFont="1" applyFill="1" applyBorder="1" applyAlignment="1">
      <alignment horizontal="center" vertical="top"/>
    </xf>
    <xf numFmtId="3" fontId="4" fillId="2" borderId="3" xfId="2" applyNumberFormat="1" applyFont="1" applyFill="1" applyBorder="1" applyAlignment="1">
      <alignment horizontal="center" vertical="top" wrapText="1"/>
    </xf>
    <xf numFmtId="0" fontId="4" fillId="2" borderId="3" xfId="2" applyFont="1" applyFill="1" applyBorder="1" applyAlignment="1">
      <alignment horizontal="center" vertical="top" wrapText="1"/>
    </xf>
    <xf numFmtId="3" fontId="4" fillId="2" borderId="4" xfId="2" applyNumberFormat="1" applyFont="1" applyFill="1" applyBorder="1" applyAlignment="1">
      <alignment horizontal="center"/>
    </xf>
    <xf numFmtId="1" fontId="4" fillId="2" borderId="4" xfId="2" applyNumberFormat="1" applyFont="1" applyFill="1" applyBorder="1" applyAlignment="1">
      <alignment horizontal="center" vertical="top"/>
    </xf>
    <xf numFmtId="14" fontId="4" fillId="2" borderId="1" xfId="2" applyNumberFormat="1" applyFont="1" applyFill="1" applyBorder="1" applyAlignment="1">
      <alignment horizontal="center" vertical="top"/>
    </xf>
    <xf numFmtId="0" fontId="4" fillId="2" borderId="1" xfId="2" applyFont="1" applyFill="1" applyBorder="1" applyAlignment="1">
      <alignment horizontal="center" vertical="top"/>
    </xf>
    <xf numFmtId="3" fontId="4" fillId="2" borderId="1" xfId="2" applyNumberFormat="1" applyFont="1" applyFill="1" applyBorder="1" applyAlignment="1">
      <alignment horizontal="center" vertical="top"/>
    </xf>
    <xf numFmtId="0" fontId="4" fillId="2" borderId="1" xfId="0" applyNumberFormat="1" applyFont="1" applyFill="1" applyBorder="1" applyAlignment="1" applyProtection="1">
      <alignment horizontal="left" vertical="top"/>
    </xf>
    <xf numFmtId="0" fontId="9" fillId="0" borderId="0" xfId="0" applyFont="1" applyAlignment="1">
      <alignment horizontal="left"/>
    </xf>
    <xf numFmtId="0" fontId="4" fillId="2" borderId="3" xfId="0" applyFont="1" applyFill="1" applyBorder="1" applyAlignment="1">
      <alignment horizontal="left" vertical="top" wrapText="1"/>
    </xf>
  </cellXfs>
  <cellStyles count="3">
    <cellStyle name="Normal" xfId="0" builtinId="0"/>
    <cellStyle name="Normal 2" xfId="1" xr:uid="{00000000-0005-0000-0000-000001000000}"/>
    <cellStyle name="Normal 4" xfId="2" xr:uid="{00000000-0005-0000-0000-000002000000}"/>
  </cellStyles>
  <dxfs count="0"/>
  <tableStyles count="0" defaultTableStyle="TableStyleMedium2" defaultPivotStyle="PivotStyleLight16"/>
  <colors>
    <mruColors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2395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25400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1920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25400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D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E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25400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25400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25400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25400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3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4:O113"/>
  <sheetViews>
    <sheetView tabSelected="1" zoomScaleNormal="100" workbookViewId="0">
      <pane ySplit="7" topLeftCell="A8" activePane="bottomLeft" state="frozen"/>
      <selection activeCell="A113" sqref="A113"/>
      <selection pane="bottomLeft"/>
    </sheetView>
  </sheetViews>
  <sheetFormatPr baseColWidth="10" defaultRowHeight="12.75" x14ac:dyDescent="0.2"/>
  <cols>
    <col min="1" max="15" width="10" style="9" customWidth="1"/>
    <col min="16" max="238" width="11.42578125" style="10"/>
    <col min="239" max="239" width="10" style="10" customWidth="1"/>
    <col min="240" max="269" width="10.7109375" style="10" customWidth="1"/>
    <col min="270" max="494" width="11.42578125" style="10"/>
    <col min="495" max="495" width="10" style="10" customWidth="1"/>
    <col min="496" max="525" width="10.7109375" style="10" customWidth="1"/>
    <col min="526" max="750" width="11.42578125" style="10"/>
    <col min="751" max="751" width="10" style="10" customWidth="1"/>
    <col min="752" max="781" width="10.7109375" style="10" customWidth="1"/>
    <col min="782" max="1006" width="11.42578125" style="10"/>
    <col min="1007" max="1007" width="10" style="10" customWidth="1"/>
    <col min="1008" max="1037" width="10.7109375" style="10" customWidth="1"/>
    <col min="1038" max="1262" width="11.42578125" style="10"/>
    <col min="1263" max="1263" width="10" style="10" customWidth="1"/>
    <col min="1264" max="1293" width="10.7109375" style="10" customWidth="1"/>
    <col min="1294" max="1518" width="11.42578125" style="10"/>
    <col min="1519" max="1519" width="10" style="10" customWidth="1"/>
    <col min="1520" max="1549" width="10.7109375" style="10" customWidth="1"/>
    <col min="1550" max="1774" width="11.42578125" style="10"/>
    <col min="1775" max="1775" width="10" style="10" customWidth="1"/>
    <col min="1776" max="1805" width="10.7109375" style="10" customWidth="1"/>
    <col min="1806" max="2030" width="11.42578125" style="10"/>
    <col min="2031" max="2031" width="10" style="10" customWidth="1"/>
    <col min="2032" max="2061" width="10.7109375" style="10" customWidth="1"/>
    <col min="2062" max="2286" width="11.42578125" style="10"/>
    <col min="2287" max="2287" width="10" style="10" customWidth="1"/>
    <col min="2288" max="2317" width="10.7109375" style="10" customWidth="1"/>
    <col min="2318" max="2542" width="11.42578125" style="10"/>
    <col min="2543" max="2543" width="10" style="10" customWidth="1"/>
    <col min="2544" max="2573" width="10.7109375" style="10" customWidth="1"/>
    <col min="2574" max="2798" width="11.42578125" style="10"/>
    <col min="2799" max="2799" width="10" style="10" customWidth="1"/>
    <col min="2800" max="2829" width="10.7109375" style="10" customWidth="1"/>
    <col min="2830" max="3054" width="11.42578125" style="10"/>
    <col min="3055" max="3055" width="10" style="10" customWidth="1"/>
    <col min="3056" max="3085" width="10.7109375" style="10" customWidth="1"/>
    <col min="3086" max="3310" width="11.42578125" style="10"/>
    <col min="3311" max="3311" width="10" style="10" customWidth="1"/>
    <col min="3312" max="3341" width="10.7109375" style="10" customWidth="1"/>
    <col min="3342" max="3566" width="11.42578125" style="10"/>
    <col min="3567" max="3567" width="10" style="10" customWidth="1"/>
    <col min="3568" max="3597" width="10.7109375" style="10" customWidth="1"/>
    <col min="3598" max="3822" width="11.42578125" style="10"/>
    <col min="3823" max="3823" width="10" style="10" customWidth="1"/>
    <col min="3824" max="3853" width="10.7109375" style="10" customWidth="1"/>
    <col min="3854" max="4078" width="11.42578125" style="10"/>
    <col min="4079" max="4079" width="10" style="10" customWidth="1"/>
    <col min="4080" max="4109" width="10.7109375" style="10" customWidth="1"/>
    <col min="4110" max="4334" width="11.42578125" style="10"/>
    <col min="4335" max="4335" width="10" style="10" customWidth="1"/>
    <col min="4336" max="4365" width="10.7109375" style="10" customWidth="1"/>
    <col min="4366" max="4590" width="11.42578125" style="10"/>
    <col min="4591" max="4591" width="10" style="10" customWidth="1"/>
    <col min="4592" max="4621" width="10.7109375" style="10" customWidth="1"/>
    <col min="4622" max="4846" width="11.42578125" style="10"/>
    <col min="4847" max="4847" width="10" style="10" customWidth="1"/>
    <col min="4848" max="4877" width="10.7109375" style="10" customWidth="1"/>
    <col min="4878" max="5102" width="11.42578125" style="10"/>
    <col min="5103" max="5103" width="10" style="10" customWidth="1"/>
    <col min="5104" max="5133" width="10.7109375" style="10" customWidth="1"/>
    <col min="5134" max="5358" width="11.42578125" style="10"/>
    <col min="5359" max="5359" width="10" style="10" customWidth="1"/>
    <col min="5360" max="5389" width="10.7109375" style="10" customWidth="1"/>
    <col min="5390" max="5614" width="11.42578125" style="10"/>
    <col min="5615" max="5615" width="10" style="10" customWidth="1"/>
    <col min="5616" max="5645" width="10.7109375" style="10" customWidth="1"/>
    <col min="5646" max="5870" width="11.42578125" style="10"/>
    <col min="5871" max="5871" width="10" style="10" customWidth="1"/>
    <col min="5872" max="5901" width="10.7109375" style="10" customWidth="1"/>
    <col min="5902" max="6126" width="11.42578125" style="10"/>
    <col min="6127" max="6127" width="10" style="10" customWidth="1"/>
    <col min="6128" max="6157" width="10.7109375" style="10" customWidth="1"/>
    <col min="6158" max="6382" width="11.42578125" style="10"/>
    <col min="6383" max="6383" width="10" style="10" customWidth="1"/>
    <col min="6384" max="6413" width="10.7109375" style="10" customWidth="1"/>
    <col min="6414" max="6638" width="11.42578125" style="10"/>
    <col min="6639" max="6639" width="10" style="10" customWidth="1"/>
    <col min="6640" max="6669" width="10.7109375" style="10" customWidth="1"/>
    <col min="6670" max="6894" width="11.42578125" style="10"/>
    <col min="6895" max="6895" width="10" style="10" customWidth="1"/>
    <col min="6896" max="6925" width="10.7109375" style="10" customWidth="1"/>
    <col min="6926" max="7150" width="11.42578125" style="10"/>
    <col min="7151" max="7151" width="10" style="10" customWidth="1"/>
    <col min="7152" max="7181" width="10.7109375" style="10" customWidth="1"/>
    <col min="7182" max="7406" width="11.42578125" style="10"/>
    <col min="7407" max="7407" width="10" style="10" customWidth="1"/>
    <col min="7408" max="7437" width="10.7109375" style="10" customWidth="1"/>
    <col min="7438" max="7662" width="11.42578125" style="10"/>
    <col min="7663" max="7663" width="10" style="10" customWidth="1"/>
    <col min="7664" max="7693" width="10.7109375" style="10" customWidth="1"/>
    <col min="7694" max="7918" width="11.42578125" style="10"/>
    <col min="7919" max="7919" width="10" style="10" customWidth="1"/>
    <col min="7920" max="7949" width="10.7109375" style="10" customWidth="1"/>
    <col min="7950" max="8174" width="11.42578125" style="10"/>
    <col min="8175" max="8175" width="10" style="10" customWidth="1"/>
    <col min="8176" max="8205" width="10.7109375" style="10" customWidth="1"/>
    <col min="8206" max="8430" width="11.42578125" style="10"/>
    <col min="8431" max="8431" width="10" style="10" customWidth="1"/>
    <col min="8432" max="8461" width="10.7109375" style="10" customWidth="1"/>
    <col min="8462" max="8686" width="11.42578125" style="10"/>
    <col min="8687" max="8687" width="10" style="10" customWidth="1"/>
    <col min="8688" max="8717" width="10.7109375" style="10" customWidth="1"/>
    <col min="8718" max="8942" width="11.42578125" style="10"/>
    <col min="8943" max="8943" width="10" style="10" customWidth="1"/>
    <col min="8944" max="8973" width="10.7109375" style="10" customWidth="1"/>
    <col min="8974" max="9198" width="11.42578125" style="10"/>
    <col min="9199" max="9199" width="10" style="10" customWidth="1"/>
    <col min="9200" max="9229" width="10.7109375" style="10" customWidth="1"/>
    <col min="9230" max="9454" width="11.42578125" style="10"/>
    <col min="9455" max="9455" width="10" style="10" customWidth="1"/>
    <col min="9456" max="9485" width="10.7109375" style="10" customWidth="1"/>
    <col min="9486" max="9710" width="11.42578125" style="10"/>
    <col min="9711" max="9711" width="10" style="10" customWidth="1"/>
    <col min="9712" max="9741" width="10.7109375" style="10" customWidth="1"/>
    <col min="9742" max="9966" width="11.42578125" style="10"/>
    <col min="9967" max="9967" width="10" style="10" customWidth="1"/>
    <col min="9968" max="9997" width="10.7109375" style="10" customWidth="1"/>
    <col min="9998" max="10222" width="11.42578125" style="10"/>
    <col min="10223" max="10223" width="10" style="10" customWidth="1"/>
    <col min="10224" max="10253" width="10.7109375" style="10" customWidth="1"/>
    <col min="10254" max="10478" width="11.42578125" style="10"/>
    <col min="10479" max="10479" width="10" style="10" customWidth="1"/>
    <col min="10480" max="10509" width="10.7109375" style="10" customWidth="1"/>
    <col min="10510" max="10734" width="11.42578125" style="10"/>
    <col min="10735" max="10735" width="10" style="10" customWidth="1"/>
    <col min="10736" max="10765" width="10.7109375" style="10" customWidth="1"/>
    <col min="10766" max="10990" width="11.42578125" style="10"/>
    <col min="10991" max="10991" width="10" style="10" customWidth="1"/>
    <col min="10992" max="11021" width="10.7109375" style="10" customWidth="1"/>
    <col min="11022" max="11246" width="11.42578125" style="10"/>
    <col min="11247" max="11247" width="10" style="10" customWidth="1"/>
    <col min="11248" max="11277" width="10.7109375" style="10" customWidth="1"/>
    <col min="11278" max="11502" width="11.42578125" style="10"/>
    <col min="11503" max="11503" width="10" style="10" customWidth="1"/>
    <col min="11504" max="11533" width="10.7109375" style="10" customWidth="1"/>
    <col min="11534" max="11758" width="11.42578125" style="10"/>
    <col min="11759" max="11759" width="10" style="10" customWidth="1"/>
    <col min="11760" max="11789" width="10.7109375" style="10" customWidth="1"/>
    <col min="11790" max="12014" width="11.42578125" style="10"/>
    <col min="12015" max="12015" width="10" style="10" customWidth="1"/>
    <col min="12016" max="12045" width="10.7109375" style="10" customWidth="1"/>
    <col min="12046" max="12270" width="11.42578125" style="10"/>
    <col min="12271" max="12271" width="10" style="10" customWidth="1"/>
    <col min="12272" max="12301" width="10.7109375" style="10" customWidth="1"/>
    <col min="12302" max="12526" width="11.42578125" style="10"/>
    <col min="12527" max="12527" width="10" style="10" customWidth="1"/>
    <col min="12528" max="12557" width="10.7109375" style="10" customWidth="1"/>
    <col min="12558" max="12782" width="11.42578125" style="10"/>
    <col min="12783" max="12783" width="10" style="10" customWidth="1"/>
    <col min="12784" max="12813" width="10.7109375" style="10" customWidth="1"/>
    <col min="12814" max="13038" width="11.42578125" style="10"/>
    <col min="13039" max="13039" width="10" style="10" customWidth="1"/>
    <col min="13040" max="13069" width="10.7109375" style="10" customWidth="1"/>
    <col min="13070" max="13294" width="11.42578125" style="10"/>
    <col min="13295" max="13295" width="10" style="10" customWidth="1"/>
    <col min="13296" max="13325" width="10.7109375" style="10" customWidth="1"/>
    <col min="13326" max="13550" width="11.42578125" style="10"/>
    <col min="13551" max="13551" width="10" style="10" customWidth="1"/>
    <col min="13552" max="13581" width="10.7109375" style="10" customWidth="1"/>
    <col min="13582" max="13806" width="11.42578125" style="10"/>
    <col min="13807" max="13807" width="10" style="10" customWidth="1"/>
    <col min="13808" max="13837" width="10.7109375" style="10" customWidth="1"/>
    <col min="13838" max="14062" width="11.42578125" style="10"/>
    <col min="14063" max="14063" width="10" style="10" customWidth="1"/>
    <col min="14064" max="14093" width="10.7109375" style="10" customWidth="1"/>
    <col min="14094" max="14318" width="11.42578125" style="10"/>
    <col min="14319" max="14319" width="10" style="10" customWidth="1"/>
    <col min="14320" max="14349" width="10.7109375" style="10" customWidth="1"/>
    <col min="14350" max="14574" width="11.42578125" style="10"/>
    <col min="14575" max="14575" width="10" style="10" customWidth="1"/>
    <col min="14576" max="14605" width="10.7109375" style="10" customWidth="1"/>
    <col min="14606" max="14830" width="11.42578125" style="10"/>
    <col min="14831" max="14831" width="10" style="10" customWidth="1"/>
    <col min="14832" max="14861" width="10.7109375" style="10" customWidth="1"/>
    <col min="14862" max="15086" width="11.42578125" style="10"/>
    <col min="15087" max="15087" width="10" style="10" customWidth="1"/>
    <col min="15088" max="15117" width="10.7109375" style="10" customWidth="1"/>
    <col min="15118" max="15342" width="11.42578125" style="10"/>
    <col min="15343" max="15343" width="10" style="10" customWidth="1"/>
    <col min="15344" max="15373" width="10.7109375" style="10" customWidth="1"/>
    <col min="15374" max="15598" width="11.42578125" style="10"/>
    <col min="15599" max="15599" width="10" style="10" customWidth="1"/>
    <col min="15600" max="15629" width="10.7109375" style="10" customWidth="1"/>
    <col min="15630" max="15854" width="11.42578125" style="10"/>
    <col min="15855" max="15855" width="10" style="10" customWidth="1"/>
    <col min="15856" max="15885" width="10.7109375" style="10" customWidth="1"/>
    <col min="15886" max="16110" width="11.42578125" style="10"/>
    <col min="16111" max="16111" width="10" style="10" customWidth="1"/>
    <col min="16112" max="16141" width="10.7109375" style="10" customWidth="1"/>
    <col min="16142" max="16384" width="11.42578125" style="10"/>
  </cols>
  <sheetData>
    <row r="4" spans="1:15" s="3" customFormat="1" ht="15.75" x14ac:dyDescent="0.25">
      <c r="A4" s="2" t="s">
        <v>24</v>
      </c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</row>
    <row r="5" spans="1:15" ht="12.75" customHeight="1" x14ac:dyDescent="0.2">
      <c r="A5" s="13"/>
      <c r="B5" s="13"/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</row>
    <row r="6" spans="1:15" s="65" customFormat="1" x14ac:dyDescent="0.2">
      <c r="A6" s="64" t="s">
        <v>20</v>
      </c>
      <c r="B6" s="64">
        <v>2023</v>
      </c>
      <c r="C6" s="64">
        <v>2022</v>
      </c>
      <c r="D6" s="64">
        <v>2021</v>
      </c>
      <c r="E6" s="64">
        <v>2020</v>
      </c>
      <c r="F6" s="64">
        <v>2019</v>
      </c>
      <c r="G6" s="64">
        <v>2018</v>
      </c>
      <c r="H6" s="64">
        <v>2017</v>
      </c>
      <c r="I6" s="64">
        <v>2016</v>
      </c>
      <c r="J6" s="64">
        <v>2015</v>
      </c>
      <c r="K6" s="64">
        <v>2014</v>
      </c>
      <c r="L6" s="64">
        <v>2013</v>
      </c>
      <c r="M6" s="64">
        <v>2012</v>
      </c>
      <c r="N6" s="64">
        <v>2011</v>
      </c>
      <c r="O6" s="64">
        <v>2010</v>
      </c>
    </row>
    <row r="7" spans="1:15" x14ac:dyDescent="0.2">
      <c r="A7" s="13"/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</row>
    <row r="8" spans="1:15" x14ac:dyDescent="0.2">
      <c r="A8" s="16">
        <v>0</v>
      </c>
      <c r="B8" s="43">
        <v>84.38312023010144</v>
      </c>
      <c r="C8" s="43">
        <v>83.695984522568139</v>
      </c>
      <c r="D8" s="43">
        <v>83.62563944127767</v>
      </c>
      <c r="E8" s="43">
        <v>82.119450668456295</v>
      </c>
      <c r="F8" s="43">
        <v>83.618780761521322</v>
      </c>
      <c r="G8" s="43">
        <v>83.612145946775286</v>
      </c>
      <c r="H8" s="43">
        <v>83.942559195318822</v>
      </c>
      <c r="I8" s="43">
        <v>82.89644139940043</v>
      </c>
      <c r="J8" s="43">
        <v>82.631032664350627</v>
      </c>
      <c r="K8" s="43">
        <v>83.440924163734678</v>
      </c>
      <c r="L8" s="43">
        <v>83.778594196346305</v>
      </c>
      <c r="M8" s="43">
        <v>83.478425315536199</v>
      </c>
      <c r="N8" s="43">
        <v>82.584039448968511</v>
      </c>
      <c r="O8" s="43">
        <v>83.125100665607206</v>
      </c>
    </row>
    <row r="9" spans="1:15" x14ac:dyDescent="0.2">
      <c r="A9" s="16">
        <v>1</v>
      </c>
      <c r="B9" s="48">
        <v>83.47641955553064</v>
      </c>
      <c r="C9" s="48">
        <v>82.879528348275528</v>
      </c>
      <c r="D9" s="48">
        <v>82.722447166754577</v>
      </c>
      <c r="E9" s="48">
        <v>81.397861865934388</v>
      </c>
      <c r="F9" s="48">
        <v>82.709627421808761</v>
      </c>
      <c r="G9" s="48">
        <v>82.78411790761561</v>
      </c>
      <c r="H9" s="48">
        <v>83.11099013196241</v>
      </c>
      <c r="I9" s="48">
        <v>82.057441232470197</v>
      </c>
      <c r="J9" s="48">
        <v>81.856834673614912</v>
      </c>
      <c r="K9" s="48">
        <v>82.665332485756679</v>
      </c>
      <c r="L9" s="48">
        <v>83.143878251294041</v>
      </c>
      <c r="M9" s="48">
        <v>82.76042506172324</v>
      </c>
      <c r="N9" s="48">
        <v>81.723282942520626</v>
      </c>
      <c r="O9" s="48">
        <v>82.194185197936321</v>
      </c>
    </row>
    <row r="10" spans="1:15" x14ac:dyDescent="0.2">
      <c r="A10" s="16">
        <v>2</v>
      </c>
      <c r="B10" s="48">
        <v>82.47641955553064</v>
      </c>
      <c r="C10" s="48">
        <v>81.879528348275528</v>
      </c>
      <c r="D10" s="48">
        <v>81.722447166754577</v>
      </c>
      <c r="E10" s="48">
        <v>80.397861865934388</v>
      </c>
      <c r="F10" s="48">
        <v>81.709627421808761</v>
      </c>
      <c r="G10" s="48">
        <v>81.78411790761561</v>
      </c>
      <c r="H10" s="48">
        <v>82.11099013196241</v>
      </c>
      <c r="I10" s="48">
        <v>81.057441232470197</v>
      </c>
      <c r="J10" s="48">
        <v>80.856834673614912</v>
      </c>
      <c r="K10" s="48">
        <v>81.665332485756664</v>
      </c>
      <c r="L10" s="48">
        <v>82.143878251294041</v>
      </c>
      <c r="M10" s="48">
        <v>81.76042506172324</v>
      </c>
      <c r="N10" s="48">
        <v>80.723282942520626</v>
      </c>
      <c r="O10" s="48">
        <v>81.194185197936321</v>
      </c>
    </row>
    <row r="11" spans="1:15" x14ac:dyDescent="0.2">
      <c r="A11" s="16">
        <v>3</v>
      </c>
      <c r="B11" s="48">
        <v>81.641077112649782</v>
      </c>
      <c r="C11" s="48">
        <v>80.879528348275528</v>
      </c>
      <c r="D11" s="48">
        <v>80.722447166754577</v>
      </c>
      <c r="E11" s="48">
        <v>79.397861865934388</v>
      </c>
      <c r="F11" s="48">
        <v>80.709627421808761</v>
      </c>
      <c r="G11" s="48">
        <v>80.78411790761561</v>
      </c>
      <c r="H11" s="48">
        <v>81.11099013196241</v>
      </c>
      <c r="I11" s="48">
        <v>80.057441232470211</v>
      </c>
      <c r="J11" s="48">
        <v>79.856834673614927</v>
      </c>
      <c r="K11" s="48">
        <v>80.665332485756664</v>
      </c>
      <c r="L11" s="48">
        <v>81.143878251294026</v>
      </c>
      <c r="M11" s="48">
        <v>80.76042506172324</v>
      </c>
      <c r="N11" s="48">
        <v>79.723282942520626</v>
      </c>
      <c r="O11" s="48">
        <v>80.194185197936321</v>
      </c>
    </row>
    <row r="12" spans="1:15" x14ac:dyDescent="0.2">
      <c r="A12" s="16">
        <v>4</v>
      </c>
      <c r="B12" s="48">
        <v>80.641077112649782</v>
      </c>
      <c r="C12" s="48">
        <v>79.879528348275542</v>
      </c>
      <c r="D12" s="48">
        <v>79.722447166754591</v>
      </c>
      <c r="E12" s="48">
        <v>78.397861865934388</v>
      </c>
      <c r="F12" s="48">
        <v>79.709627421808761</v>
      </c>
      <c r="G12" s="48">
        <v>79.78411790761561</v>
      </c>
      <c r="H12" s="48">
        <v>80.11099013196241</v>
      </c>
      <c r="I12" s="48">
        <v>79.057441232470211</v>
      </c>
      <c r="J12" s="48">
        <v>78.921055468721065</v>
      </c>
      <c r="K12" s="48">
        <v>79.665332485756664</v>
      </c>
      <c r="L12" s="48">
        <v>80.143878251294026</v>
      </c>
      <c r="M12" s="48">
        <v>79.76042506172324</v>
      </c>
      <c r="N12" s="48">
        <v>78.723282942520626</v>
      </c>
      <c r="O12" s="48">
        <v>79.194185197936321</v>
      </c>
    </row>
    <row r="13" spans="1:15" x14ac:dyDescent="0.2">
      <c r="A13" s="16">
        <v>5</v>
      </c>
      <c r="B13" s="43">
        <v>79.712317006903064</v>
      </c>
      <c r="C13" s="43">
        <v>78.879528348275542</v>
      </c>
      <c r="D13" s="43">
        <v>78.788727509937345</v>
      </c>
      <c r="E13" s="43">
        <v>77.397861865934402</v>
      </c>
      <c r="F13" s="43">
        <v>78.709627421808776</v>
      </c>
      <c r="G13" s="43">
        <v>78.78411790761561</v>
      </c>
      <c r="H13" s="43">
        <v>79.11099013196241</v>
      </c>
      <c r="I13" s="43">
        <v>78.057441232470211</v>
      </c>
      <c r="J13" s="43">
        <v>77.921055468721079</v>
      </c>
      <c r="K13" s="43">
        <v>78.665332485756664</v>
      </c>
      <c r="L13" s="43">
        <v>79.143878251294026</v>
      </c>
      <c r="M13" s="43">
        <v>78.76042506172324</v>
      </c>
      <c r="N13" s="43">
        <v>77.723282942520626</v>
      </c>
      <c r="O13" s="43">
        <v>78.194185197936321</v>
      </c>
    </row>
    <row r="14" spans="1:15" x14ac:dyDescent="0.2">
      <c r="A14" s="16">
        <v>6</v>
      </c>
      <c r="B14" s="48">
        <v>78.712317006903064</v>
      </c>
      <c r="C14" s="48">
        <v>77.879528348275542</v>
      </c>
      <c r="D14" s="48">
        <v>77.788727509937345</v>
      </c>
      <c r="E14" s="48">
        <v>76.397861865934402</v>
      </c>
      <c r="F14" s="48">
        <v>77.709627421808776</v>
      </c>
      <c r="G14" s="48">
        <v>77.784117907615624</v>
      </c>
      <c r="H14" s="48">
        <v>78.11099013196241</v>
      </c>
      <c r="I14" s="48">
        <v>77.057441232470211</v>
      </c>
      <c r="J14" s="48">
        <v>76.982703476537097</v>
      </c>
      <c r="K14" s="48">
        <v>77.665332485756664</v>
      </c>
      <c r="L14" s="48">
        <v>78.143878251294026</v>
      </c>
      <c r="M14" s="48">
        <v>77.76042506172324</v>
      </c>
      <c r="N14" s="48">
        <v>76.723282942520626</v>
      </c>
      <c r="O14" s="48">
        <v>77.194185197936321</v>
      </c>
    </row>
    <row r="15" spans="1:15" x14ac:dyDescent="0.2">
      <c r="A15" s="16">
        <v>7</v>
      </c>
      <c r="B15" s="48">
        <v>77.712317006903064</v>
      </c>
      <c r="C15" s="48">
        <v>76.879528348275542</v>
      </c>
      <c r="D15" s="48">
        <v>76.788727509937345</v>
      </c>
      <c r="E15" s="48">
        <v>75.397861865934402</v>
      </c>
      <c r="F15" s="48">
        <v>76.709627421808776</v>
      </c>
      <c r="G15" s="48">
        <v>76.846159152425201</v>
      </c>
      <c r="H15" s="48">
        <v>77.11099013196241</v>
      </c>
      <c r="I15" s="48">
        <v>76.057441232470211</v>
      </c>
      <c r="J15" s="48">
        <v>75.982703476537097</v>
      </c>
      <c r="K15" s="48">
        <v>76.66533248575665</v>
      </c>
      <c r="L15" s="48">
        <v>77.143878251294026</v>
      </c>
      <c r="M15" s="48">
        <v>76.76042506172324</v>
      </c>
      <c r="N15" s="48">
        <v>75.723282942520626</v>
      </c>
      <c r="O15" s="48">
        <v>76.194185197936321</v>
      </c>
    </row>
    <row r="16" spans="1:15" x14ac:dyDescent="0.2">
      <c r="A16" s="16">
        <v>8</v>
      </c>
      <c r="B16" s="48">
        <v>76.712317006903064</v>
      </c>
      <c r="C16" s="48">
        <v>75.879528348275542</v>
      </c>
      <c r="D16" s="48">
        <v>75.788727509937345</v>
      </c>
      <c r="E16" s="48">
        <v>74.397861865934402</v>
      </c>
      <c r="F16" s="48">
        <v>75.709627421808776</v>
      </c>
      <c r="G16" s="48">
        <v>75.846159152425201</v>
      </c>
      <c r="H16" s="48">
        <v>76.110990131962396</v>
      </c>
      <c r="I16" s="48">
        <v>75.057441232470225</v>
      </c>
      <c r="J16" s="48">
        <v>74.982703476537097</v>
      </c>
      <c r="K16" s="48">
        <v>75.724546425505963</v>
      </c>
      <c r="L16" s="48">
        <v>76.143878251294026</v>
      </c>
      <c r="M16" s="48">
        <v>75.76042506172324</v>
      </c>
      <c r="N16" s="48">
        <v>74.723282942520626</v>
      </c>
      <c r="O16" s="48">
        <v>75.194185197936321</v>
      </c>
    </row>
    <row r="17" spans="1:15" x14ac:dyDescent="0.2">
      <c r="A17" s="16">
        <v>9</v>
      </c>
      <c r="B17" s="48">
        <v>75.712317006903064</v>
      </c>
      <c r="C17" s="48">
        <v>74.879528348275542</v>
      </c>
      <c r="D17" s="48">
        <v>74.788727509937345</v>
      </c>
      <c r="E17" s="48">
        <v>73.397861865934402</v>
      </c>
      <c r="F17" s="48">
        <v>74.709627421808776</v>
      </c>
      <c r="G17" s="48">
        <v>74.846159152425201</v>
      </c>
      <c r="H17" s="48">
        <v>75.110990131962396</v>
      </c>
      <c r="I17" s="48">
        <v>74.057441232470225</v>
      </c>
      <c r="J17" s="48">
        <v>73.982703476537097</v>
      </c>
      <c r="K17" s="48">
        <v>74.724546425505963</v>
      </c>
      <c r="L17" s="48">
        <v>75.143878251294026</v>
      </c>
      <c r="M17" s="48">
        <v>74.760425061723254</v>
      </c>
      <c r="N17" s="48">
        <v>73.72328294252064</v>
      </c>
      <c r="O17" s="48">
        <v>74.194185197936335</v>
      </c>
    </row>
    <row r="18" spans="1:15" x14ac:dyDescent="0.2">
      <c r="A18" s="16">
        <v>10</v>
      </c>
      <c r="B18" s="43">
        <v>74.712317006903078</v>
      </c>
      <c r="C18" s="43">
        <v>73.879528348275556</v>
      </c>
      <c r="D18" s="43">
        <v>73.900208740647358</v>
      </c>
      <c r="E18" s="43">
        <v>72.397861865934402</v>
      </c>
      <c r="F18" s="43">
        <v>73.709627421808776</v>
      </c>
      <c r="G18" s="43">
        <v>73.846159152425201</v>
      </c>
      <c r="H18" s="43">
        <v>74.110990131962396</v>
      </c>
      <c r="I18" s="43">
        <v>73.057441232470225</v>
      </c>
      <c r="J18" s="43">
        <v>72.982703476537097</v>
      </c>
      <c r="K18" s="43">
        <v>73.724546425505963</v>
      </c>
      <c r="L18" s="43">
        <v>74.143878251294012</v>
      </c>
      <c r="M18" s="43">
        <v>73.760425061723254</v>
      </c>
      <c r="N18" s="43">
        <v>72.72328294252064</v>
      </c>
      <c r="O18" s="43">
        <v>73.194185197936335</v>
      </c>
    </row>
    <row r="19" spans="1:15" x14ac:dyDescent="0.2">
      <c r="A19" s="16">
        <v>11</v>
      </c>
      <c r="B19" s="48">
        <v>73.712317006903078</v>
      </c>
      <c r="C19" s="48">
        <v>72.933599249545807</v>
      </c>
      <c r="D19" s="48">
        <v>72.954943724692214</v>
      </c>
      <c r="E19" s="48">
        <v>71.397861865934402</v>
      </c>
      <c r="F19" s="48">
        <v>72.763699441599812</v>
      </c>
      <c r="G19" s="48">
        <v>72.846159152425201</v>
      </c>
      <c r="H19" s="48">
        <v>73.110990131962396</v>
      </c>
      <c r="I19" s="48">
        <v>72.057441232470225</v>
      </c>
      <c r="J19" s="48">
        <v>71.982703476537097</v>
      </c>
      <c r="K19" s="48">
        <v>72.724546425505963</v>
      </c>
      <c r="L19" s="48">
        <v>73.143878251294012</v>
      </c>
      <c r="M19" s="48">
        <v>72.760425061723254</v>
      </c>
      <c r="N19" s="48">
        <v>71.72328294252064</v>
      </c>
      <c r="O19" s="48">
        <v>72.194185197936335</v>
      </c>
    </row>
    <row r="20" spans="1:15" x14ac:dyDescent="0.2">
      <c r="A20" s="16">
        <v>12</v>
      </c>
      <c r="B20" s="48">
        <v>72.712317006903078</v>
      </c>
      <c r="C20" s="48">
        <v>71.933599249545807</v>
      </c>
      <c r="D20" s="48">
        <v>71.954943724692214</v>
      </c>
      <c r="E20" s="48">
        <v>70.397861865934402</v>
      </c>
      <c r="F20" s="48">
        <v>71.763699441599812</v>
      </c>
      <c r="G20" s="48">
        <v>71.846159152425201</v>
      </c>
      <c r="H20" s="48">
        <v>72.110990131962396</v>
      </c>
      <c r="I20" s="48">
        <v>71.057441232470225</v>
      </c>
      <c r="J20" s="48">
        <v>70.982703476537097</v>
      </c>
      <c r="K20" s="48">
        <v>71.724546425505963</v>
      </c>
      <c r="L20" s="48">
        <v>72.143878251294012</v>
      </c>
      <c r="M20" s="48">
        <v>71.760425061723254</v>
      </c>
      <c r="N20" s="48">
        <v>70.72328294252064</v>
      </c>
      <c r="O20" s="48">
        <v>71.194185197936335</v>
      </c>
    </row>
    <row r="21" spans="1:15" x14ac:dyDescent="0.2">
      <c r="A21" s="16">
        <v>13</v>
      </c>
      <c r="B21" s="48">
        <v>71.712317006903078</v>
      </c>
      <c r="C21" s="48">
        <v>70.933599249545807</v>
      </c>
      <c r="D21" s="48">
        <v>70.954943724692214</v>
      </c>
      <c r="E21" s="48">
        <v>69.397861865934402</v>
      </c>
      <c r="F21" s="48">
        <v>70.763699441599812</v>
      </c>
      <c r="G21" s="48">
        <v>70.846159152425201</v>
      </c>
      <c r="H21" s="48">
        <v>71.110990131962396</v>
      </c>
      <c r="I21" s="48">
        <v>70.057441232470239</v>
      </c>
      <c r="J21" s="48">
        <v>69.982703476537097</v>
      </c>
      <c r="K21" s="48">
        <v>70.724546425505963</v>
      </c>
      <c r="L21" s="48">
        <v>71.143878251294012</v>
      </c>
      <c r="M21" s="48">
        <v>70.760425061723254</v>
      </c>
      <c r="N21" s="48">
        <v>69.72328294252064</v>
      </c>
      <c r="O21" s="48">
        <v>70.194185197936335</v>
      </c>
    </row>
    <row r="22" spans="1:15" x14ac:dyDescent="0.2">
      <c r="A22" s="16">
        <v>14</v>
      </c>
      <c r="B22" s="48">
        <v>70.762786429146473</v>
      </c>
      <c r="C22" s="48">
        <v>69.933599249545807</v>
      </c>
      <c r="D22" s="48">
        <v>69.954943724692214</v>
      </c>
      <c r="E22" s="48">
        <v>68.397861865934402</v>
      </c>
      <c r="F22" s="48">
        <v>69.763699441599826</v>
      </c>
      <c r="G22" s="48">
        <v>69.904582591738176</v>
      </c>
      <c r="H22" s="48">
        <v>70.110990131962396</v>
      </c>
      <c r="I22" s="48">
        <v>69.057441232470239</v>
      </c>
      <c r="J22" s="48">
        <v>68.982703476537111</v>
      </c>
      <c r="K22" s="48">
        <v>69.724546425505949</v>
      </c>
      <c r="L22" s="48">
        <v>70.143878251294012</v>
      </c>
      <c r="M22" s="48">
        <v>69.829206681950097</v>
      </c>
      <c r="N22" s="48">
        <v>68.72328294252064</v>
      </c>
      <c r="O22" s="48">
        <v>69.194185197936335</v>
      </c>
    </row>
    <row r="23" spans="1:15" x14ac:dyDescent="0.2">
      <c r="A23" s="16">
        <v>15</v>
      </c>
      <c r="B23" s="43">
        <v>69.762786429146473</v>
      </c>
      <c r="C23" s="43">
        <v>68.933599249545821</v>
      </c>
      <c r="D23" s="43">
        <v>69.005385517661537</v>
      </c>
      <c r="E23" s="43">
        <v>67.397861865934402</v>
      </c>
      <c r="F23" s="43">
        <v>68.763699441599826</v>
      </c>
      <c r="G23" s="43">
        <v>68.904582591738176</v>
      </c>
      <c r="H23" s="43">
        <v>69.110990131962396</v>
      </c>
      <c r="I23" s="43">
        <v>68.120803008100992</v>
      </c>
      <c r="J23" s="43">
        <v>68.046304898768554</v>
      </c>
      <c r="K23" s="43">
        <v>68.789455014106395</v>
      </c>
      <c r="L23" s="43">
        <v>69.212379166716602</v>
      </c>
      <c r="M23" s="43">
        <v>68.829206681950097</v>
      </c>
      <c r="N23" s="43">
        <v>67.789744981432008</v>
      </c>
      <c r="O23" s="43">
        <v>68.194185197936335</v>
      </c>
    </row>
    <row r="24" spans="1:15" x14ac:dyDescent="0.2">
      <c r="A24" s="16">
        <v>16</v>
      </c>
      <c r="B24" s="48">
        <v>68.762786429146473</v>
      </c>
      <c r="C24" s="48">
        <v>67.982506115693823</v>
      </c>
      <c r="D24" s="48">
        <v>68.005385517661537</v>
      </c>
      <c r="E24" s="48">
        <v>66.397861865934402</v>
      </c>
      <c r="F24" s="48">
        <v>67.763699441599826</v>
      </c>
      <c r="G24" s="48">
        <v>67.904582591738176</v>
      </c>
      <c r="H24" s="48">
        <v>68.110990131962396</v>
      </c>
      <c r="I24" s="48">
        <v>67.120803008100978</v>
      </c>
      <c r="J24" s="48">
        <v>67.046304898768554</v>
      </c>
      <c r="K24" s="48">
        <v>67.78945501410638</v>
      </c>
      <c r="L24" s="48">
        <v>68.212379166716602</v>
      </c>
      <c r="M24" s="48">
        <v>67.829206681950097</v>
      </c>
      <c r="N24" s="48">
        <v>66.789744981432008</v>
      </c>
      <c r="O24" s="48">
        <v>67.194185197936335</v>
      </c>
    </row>
    <row r="25" spans="1:15" x14ac:dyDescent="0.2">
      <c r="A25" s="16">
        <v>17</v>
      </c>
      <c r="B25" s="48">
        <v>67.762786429146487</v>
      </c>
      <c r="C25" s="48">
        <v>66.982506115693823</v>
      </c>
      <c r="D25" s="48">
        <v>67.005385517661537</v>
      </c>
      <c r="E25" s="48">
        <v>65.397861865934402</v>
      </c>
      <c r="F25" s="48">
        <v>66.763699441599826</v>
      </c>
      <c r="G25" s="48">
        <v>66.904582591738176</v>
      </c>
      <c r="H25" s="48">
        <v>67.110990131962396</v>
      </c>
      <c r="I25" s="48">
        <v>66.120803008100978</v>
      </c>
      <c r="J25" s="48">
        <v>66.046304898768554</v>
      </c>
      <c r="K25" s="48">
        <v>66.78945501410638</v>
      </c>
      <c r="L25" s="48">
        <v>67.212379166716602</v>
      </c>
      <c r="M25" s="48">
        <v>66.829206681950083</v>
      </c>
      <c r="N25" s="48">
        <v>65.789744981432008</v>
      </c>
      <c r="O25" s="48">
        <v>66.194185197936349</v>
      </c>
    </row>
    <row r="26" spans="1:15" x14ac:dyDescent="0.2">
      <c r="A26" s="16">
        <v>18</v>
      </c>
      <c r="B26" s="48">
        <v>66.762786429146487</v>
      </c>
      <c r="C26" s="48">
        <v>65.982506115693823</v>
      </c>
      <c r="D26" s="48">
        <v>66.005385517661537</v>
      </c>
      <c r="E26" s="48">
        <v>64.397861865934402</v>
      </c>
      <c r="F26" s="48">
        <v>65.763699441599826</v>
      </c>
      <c r="G26" s="48">
        <v>65.966939122960952</v>
      </c>
      <c r="H26" s="48">
        <v>66.174483566979603</v>
      </c>
      <c r="I26" s="48">
        <v>65.120803008100978</v>
      </c>
      <c r="J26" s="48">
        <v>65.046304898768554</v>
      </c>
      <c r="K26" s="48">
        <v>65.78945501410638</v>
      </c>
      <c r="L26" s="48">
        <v>66.212379166716616</v>
      </c>
      <c r="M26" s="48">
        <v>65.829206681950083</v>
      </c>
      <c r="N26" s="48">
        <v>64.789744981432008</v>
      </c>
      <c r="O26" s="48">
        <v>65.194185197936349</v>
      </c>
    </row>
    <row r="27" spans="1:15" x14ac:dyDescent="0.2">
      <c r="A27" s="16">
        <v>19</v>
      </c>
      <c r="B27" s="48">
        <v>65.812434153951173</v>
      </c>
      <c r="C27" s="48">
        <v>64.982506115693809</v>
      </c>
      <c r="D27" s="48">
        <v>65.005385517661537</v>
      </c>
      <c r="E27" s="48">
        <v>63.397861865934402</v>
      </c>
      <c r="F27" s="48">
        <v>64.763699441599826</v>
      </c>
      <c r="G27" s="48">
        <v>64.966939122960952</v>
      </c>
      <c r="H27" s="48">
        <v>65.174483566979603</v>
      </c>
      <c r="I27" s="48">
        <v>64.120803008100978</v>
      </c>
      <c r="J27" s="48">
        <v>64.046304898768568</v>
      </c>
      <c r="K27" s="48">
        <v>64.856570887213493</v>
      </c>
      <c r="L27" s="48">
        <v>65.212379166716616</v>
      </c>
      <c r="M27" s="48">
        <v>64.829206681950083</v>
      </c>
      <c r="N27" s="48">
        <v>63.789744981432008</v>
      </c>
      <c r="O27" s="48">
        <v>64.194185197936349</v>
      </c>
    </row>
    <row r="28" spans="1:15" x14ac:dyDescent="0.2">
      <c r="A28" s="16">
        <v>20</v>
      </c>
      <c r="B28" s="43">
        <v>64.812434153951173</v>
      </c>
      <c r="C28" s="43">
        <v>63.982506115693809</v>
      </c>
      <c r="D28" s="43">
        <v>64.06208887691993</v>
      </c>
      <c r="E28" s="43">
        <v>62.397861865934402</v>
      </c>
      <c r="F28" s="43">
        <v>63.822430789643327</v>
      </c>
      <c r="G28" s="43">
        <v>63.966939122960952</v>
      </c>
      <c r="H28" s="43">
        <v>64.174483566979603</v>
      </c>
      <c r="I28" s="43">
        <v>63.244979845279332</v>
      </c>
      <c r="J28" s="43">
        <v>63.111481457460961</v>
      </c>
      <c r="K28" s="43">
        <v>63.856570887213493</v>
      </c>
      <c r="L28" s="43">
        <v>64.212379166716616</v>
      </c>
      <c r="M28" s="43">
        <v>63.829206681950076</v>
      </c>
      <c r="N28" s="43">
        <v>62.911397542664943</v>
      </c>
      <c r="O28" s="43">
        <v>63.194185197936349</v>
      </c>
    </row>
    <row r="29" spans="1:15" x14ac:dyDescent="0.2">
      <c r="A29" s="16">
        <v>21</v>
      </c>
      <c r="B29" s="48">
        <v>63.812434153951159</v>
      </c>
      <c r="C29" s="48">
        <v>62.982506115693809</v>
      </c>
      <c r="D29" s="48">
        <v>63.11879007055861</v>
      </c>
      <c r="E29" s="48">
        <v>61.397861865934402</v>
      </c>
      <c r="F29" s="48">
        <v>62.822430789643334</v>
      </c>
      <c r="G29" s="48">
        <v>62.966939122960952</v>
      </c>
      <c r="H29" s="48">
        <v>63.174483566979596</v>
      </c>
      <c r="I29" s="48">
        <v>62.244979845279332</v>
      </c>
      <c r="J29" s="48">
        <v>62.111481457460954</v>
      </c>
      <c r="K29" s="48">
        <v>62.920397475385073</v>
      </c>
      <c r="L29" s="48">
        <v>63.212379166716623</v>
      </c>
      <c r="M29" s="48">
        <v>62.829206681950076</v>
      </c>
      <c r="N29" s="48">
        <v>61.911397542664943</v>
      </c>
      <c r="O29" s="48">
        <v>62.194185197936349</v>
      </c>
    </row>
    <row r="30" spans="1:15" x14ac:dyDescent="0.2">
      <c r="A30" s="16">
        <v>22</v>
      </c>
      <c r="B30" s="48">
        <v>62.812434153951159</v>
      </c>
      <c r="C30" s="48">
        <v>62.036913076574301</v>
      </c>
      <c r="D30" s="48">
        <v>62.11879007055861</v>
      </c>
      <c r="E30" s="48">
        <v>60.397861865934402</v>
      </c>
      <c r="F30" s="48">
        <v>61.822430789643334</v>
      </c>
      <c r="G30" s="48">
        <v>61.966939122960945</v>
      </c>
      <c r="H30" s="48">
        <v>62.174483566979589</v>
      </c>
      <c r="I30" s="48">
        <v>61.244979845279332</v>
      </c>
      <c r="J30" s="48">
        <v>61.111481457460954</v>
      </c>
      <c r="K30" s="48">
        <v>61.920397475385066</v>
      </c>
      <c r="L30" s="48">
        <v>62.212379166716623</v>
      </c>
      <c r="M30" s="48">
        <v>61.829206681950069</v>
      </c>
      <c r="N30" s="48">
        <v>60.911397542664943</v>
      </c>
      <c r="O30" s="48">
        <v>61.194185197936349</v>
      </c>
    </row>
    <row r="31" spans="1:15" x14ac:dyDescent="0.2">
      <c r="A31" s="16">
        <v>23</v>
      </c>
      <c r="B31" s="48">
        <v>61.865735555223274</v>
      </c>
      <c r="C31" s="48">
        <v>61.090482289778258</v>
      </c>
      <c r="D31" s="48">
        <v>61.118790070558603</v>
      </c>
      <c r="E31" s="48">
        <v>59.397861865934402</v>
      </c>
      <c r="F31" s="48">
        <v>60.822430789643342</v>
      </c>
      <c r="G31" s="48">
        <v>60.966939122960945</v>
      </c>
      <c r="H31" s="48">
        <v>61.174483566979589</v>
      </c>
      <c r="I31" s="48">
        <v>60.244979845279332</v>
      </c>
      <c r="J31" s="48">
        <v>60.111481457460947</v>
      </c>
      <c r="K31" s="48">
        <v>60.920397475385066</v>
      </c>
      <c r="L31" s="48">
        <v>61.21237916671663</v>
      </c>
      <c r="M31" s="48">
        <v>60.829206681950069</v>
      </c>
      <c r="N31" s="48">
        <v>59.963409077355145</v>
      </c>
      <c r="O31" s="48">
        <v>60.245253086197138</v>
      </c>
    </row>
    <row r="32" spans="1:15" x14ac:dyDescent="0.2">
      <c r="A32" s="16">
        <v>24</v>
      </c>
      <c r="B32" s="48">
        <v>60.865735555223274</v>
      </c>
      <c r="C32" s="48">
        <v>60.090482289778258</v>
      </c>
      <c r="D32" s="48">
        <v>60.118790070558596</v>
      </c>
      <c r="E32" s="48">
        <v>58.397861865934402</v>
      </c>
      <c r="F32" s="48">
        <v>59.88069222594477</v>
      </c>
      <c r="G32" s="48">
        <v>59.966939122960945</v>
      </c>
      <c r="H32" s="48">
        <v>60.174483566979582</v>
      </c>
      <c r="I32" s="48">
        <v>59.244979845279332</v>
      </c>
      <c r="J32" s="48">
        <v>59.111481457460947</v>
      </c>
      <c r="K32" s="48">
        <v>59.974806954584494</v>
      </c>
      <c r="L32" s="48">
        <v>60.266612401727436</v>
      </c>
      <c r="M32" s="48">
        <v>59.829206681950062</v>
      </c>
      <c r="N32" s="48">
        <v>59.062391031707804</v>
      </c>
      <c r="O32" s="48">
        <v>59.245253086197138</v>
      </c>
    </row>
    <row r="33" spans="1:15" x14ac:dyDescent="0.2">
      <c r="A33" s="16">
        <v>25</v>
      </c>
      <c r="B33" s="43">
        <v>59.970664026542934</v>
      </c>
      <c r="C33" s="43">
        <v>59.090482289778251</v>
      </c>
      <c r="D33" s="43">
        <v>59.118790070558596</v>
      </c>
      <c r="E33" s="43">
        <v>57.397861865934402</v>
      </c>
      <c r="F33" s="43">
        <v>58.93846208899334</v>
      </c>
      <c r="G33" s="43">
        <v>59.025191107870668</v>
      </c>
      <c r="H33" s="43">
        <v>59.174483566979582</v>
      </c>
      <c r="I33" s="43">
        <v>58.244979845279332</v>
      </c>
      <c r="J33" s="43">
        <v>58.111481457460947</v>
      </c>
      <c r="K33" s="43">
        <v>58.974806954584501</v>
      </c>
      <c r="L33" s="43">
        <v>59.266612401727429</v>
      </c>
      <c r="M33" s="43">
        <v>58.877737730360664</v>
      </c>
      <c r="N33" s="43">
        <v>58.109714175975853</v>
      </c>
      <c r="O33" s="43">
        <v>58.245253086197145</v>
      </c>
    </row>
    <row r="34" spans="1:15" x14ac:dyDescent="0.2">
      <c r="A34" s="16">
        <v>26</v>
      </c>
      <c r="B34" s="48">
        <v>58.970664026542934</v>
      </c>
      <c r="C34" s="48">
        <v>58.090482289778251</v>
      </c>
      <c r="D34" s="48">
        <v>58.118790070558589</v>
      </c>
      <c r="E34" s="48">
        <v>56.397861865934402</v>
      </c>
      <c r="F34" s="48">
        <v>57.93846208899334</v>
      </c>
      <c r="G34" s="48">
        <v>58.025191107870661</v>
      </c>
      <c r="H34" s="48">
        <v>58.174483566979575</v>
      </c>
      <c r="I34" s="48">
        <v>57.244979845279332</v>
      </c>
      <c r="J34" s="48">
        <v>57.162942579732288</v>
      </c>
      <c r="K34" s="48">
        <v>57.974806954584501</v>
      </c>
      <c r="L34" s="48">
        <v>58.266612401727421</v>
      </c>
      <c r="M34" s="48">
        <v>57.924458608896366</v>
      </c>
      <c r="N34" s="48">
        <v>57.109714175975846</v>
      </c>
      <c r="O34" s="48">
        <v>57.330801609287803</v>
      </c>
    </row>
    <row r="35" spans="1:15" x14ac:dyDescent="0.2">
      <c r="A35" s="16">
        <v>27</v>
      </c>
      <c r="B35" s="48">
        <v>57.970664026542934</v>
      </c>
      <c r="C35" s="48">
        <v>57.090482289778251</v>
      </c>
      <c r="D35" s="48">
        <v>57.118790070558589</v>
      </c>
      <c r="E35" s="48">
        <v>55.450432797430175</v>
      </c>
      <c r="F35" s="48">
        <v>56.93846208899334</v>
      </c>
      <c r="G35" s="48">
        <v>57.025191107870661</v>
      </c>
      <c r="H35" s="48">
        <v>57.227081583069015</v>
      </c>
      <c r="I35" s="48">
        <v>56.244979845279332</v>
      </c>
      <c r="J35" s="48">
        <v>56.212375256647562</v>
      </c>
      <c r="K35" s="48">
        <v>56.974806954584501</v>
      </c>
      <c r="L35" s="48">
        <v>57.266612401727421</v>
      </c>
      <c r="M35" s="48">
        <v>56.924458608896359</v>
      </c>
      <c r="N35" s="48">
        <v>56.191020767251935</v>
      </c>
      <c r="O35" s="48">
        <v>56.330801609287811</v>
      </c>
    </row>
    <row r="36" spans="1:15" x14ac:dyDescent="0.2">
      <c r="A36" s="16">
        <v>28</v>
      </c>
      <c r="B36" s="48">
        <v>56.970664026542927</v>
      </c>
      <c r="C36" s="48">
        <v>56.090482289778251</v>
      </c>
      <c r="D36" s="48">
        <v>56.170422649542722</v>
      </c>
      <c r="E36" s="48">
        <v>54.450432797430167</v>
      </c>
      <c r="F36" s="48">
        <v>55.991698638649638</v>
      </c>
      <c r="G36" s="48">
        <v>56.025191107870654</v>
      </c>
      <c r="H36" s="48">
        <v>56.227081583069015</v>
      </c>
      <c r="I36" s="48">
        <v>55.244979845279332</v>
      </c>
      <c r="J36" s="48">
        <v>55.212375256647555</v>
      </c>
      <c r="K36" s="48">
        <v>56.019549999213304</v>
      </c>
      <c r="L36" s="48">
        <v>56.266612401727414</v>
      </c>
      <c r="M36" s="48">
        <v>55.924458608896359</v>
      </c>
      <c r="N36" s="48">
        <v>55.191020767251935</v>
      </c>
      <c r="O36" s="48">
        <v>55.330801609287811</v>
      </c>
    </row>
    <row r="37" spans="1:15" x14ac:dyDescent="0.2">
      <c r="A37" s="16">
        <v>29</v>
      </c>
      <c r="B37" s="48">
        <v>56.020907658136444</v>
      </c>
      <c r="C37" s="48">
        <v>55.090482289778251</v>
      </c>
      <c r="D37" s="48">
        <v>55.221342084927109</v>
      </c>
      <c r="E37" s="48">
        <v>53.45043279743016</v>
      </c>
      <c r="F37" s="48">
        <v>54.991698638649638</v>
      </c>
      <c r="G37" s="48">
        <v>55.025191107870654</v>
      </c>
      <c r="H37" s="48">
        <v>55.274678691705674</v>
      </c>
      <c r="I37" s="48">
        <v>54.244979845279332</v>
      </c>
      <c r="J37" s="48">
        <v>54.212375256647555</v>
      </c>
      <c r="K37" s="48">
        <v>55.06159894315298</v>
      </c>
      <c r="L37" s="48">
        <v>55.266612401727414</v>
      </c>
      <c r="M37" s="48">
        <v>54.924458608896352</v>
      </c>
      <c r="N37" s="48">
        <v>54.191020767251928</v>
      </c>
      <c r="O37" s="48">
        <v>54.330801609287818</v>
      </c>
    </row>
    <row r="38" spans="1:15" x14ac:dyDescent="0.2">
      <c r="A38" s="16">
        <v>30</v>
      </c>
      <c r="B38" s="43">
        <v>55.020907658136444</v>
      </c>
      <c r="C38" s="43">
        <v>54.090482289778251</v>
      </c>
      <c r="D38" s="43">
        <v>54.221342084927109</v>
      </c>
      <c r="E38" s="43">
        <v>52.45043279743016</v>
      </c>
      <c r="F38" s="43">
        <v>54.036103147235266</v>
      </c>
      <c r="G38" s="43">
        <v>54.025191107870647</v>
      </c>
      <c r="H38" s="43">
        <v>54.319118202833771</v>
      </c>
      <c r="I38" s="43">
        <v>53.244979845279332</v>
      </c>
      <c r="J38" s="43">
        <v>53.212375256647555</v>
      </c>
      <c r="K38" s="43">
        <v>54.06159894315298</v>
      </c>
      <c r="L38" s="43">
        <v>54.266612401727407</v>
      </c>
      <c r="M38" s="43">
        <v>53.924458608896352</v>
      </c>
      <c r="N38" s="43">
        <v>53.191020767251928</v>
      </c>
      <c r="O38" s="43">
        <v>53.330801609287825</v>
      </c>
    </row>
    <row r="39" spans="1:15" x14ac:dyDescent="0.2">
      <c r="A39" s="16">
        <v>31</v>
      </c>
      <c r="B39" s="48">
        <v>54.020907658136437</v>
      </c>
      <c r="C39" s="48">
        <v>53.090482289778251</v>
      </c>
      <c r="D39" s="48">
        <v>53.221342084927109</v>
      </c>
      <c r="E39" s="48">
        <v>51.491700409069558</v>
      </c>
      <c r="F39" s="48">
        <v>53.079089512982677</v>
      </c>
      <c r="G39" s="48">
        <v>53.025191107870647</v>
      </c>
      <c r="H39" s="48">
        <v>53.319118202833771</v>
      </c>
      <c r="I39" s="48">
        <v>52.244979845279332</v>
      </c>
      <c r="J39" s="48">
        <v>52.212375256647547</v>
      </c>
      <c r="K39" s="48">
        <v>53.061598943152973</v>
      </c>
      <c r="L39" s="48">
        <v>53.2666124017274</v>
      </c>
      <c r="M39" s="48">
        <v>52.924458608896344</v>
      </c>
      <c r="N39" s="48">
        <v>52.277897965549137</v>
      </c>
      <c r="O39" s="48">
        <v>52.35895551368926</v>
      </c>
    </row>
    <row r="40" spans="1:15" x14ac:dyDescent="0.2">
      <c r="A40" s="16">
        <v>32</v>
      </c>
      <c r="B40" s="48">
        <v>53.062259862818827</v>
      </c>
      <c r="C40" s="48">
        <v>52.090482289778251</v>
      </c>
      <c r="D40" s="48">
        <v>52.260661782989089</v>
      </c>
      <c r="E40" s="48">
        <v>50.491700409069566</v>
      </c>
      <c r="F40" s="48">
        <v>52.119483660911563</v>
      </c>
      <c r="G40" s="48">
        <v>52.02519110787064</v>
      </c>
      <c r="H40" s="48">
        <v>52.319118202833764</v>
      </c>
      <c r="I40" s="48">
        <v>51.244979845279332</v>
      </c>
      <c r="J40" s="48">
        <v>51.212375256647547</v>
      </c>
      <c r="K40" s="48">
        <v>52.061598943152966</v>
      </c>
      <c r="L40" s="48">
        <v>52.297009466916769</v>
      </c>
      <c r="M40" s="48">
        <v>51.952735015913014</v>
      </c>
      <c r="N40" s="48">
        <v>51.305070832495105</v>
      </c>
      <c r="O40" s="48">
        <v>51.35895551368926</v>
      </c>
    </row>
    <row r="41" spans="1:15" x14ac:dyDescent="0.2">
      <c r="A41" s="16">
        <v>33</v>
      </c>
      <c r="B41" s="48">
        <v>52.100333528855913</v>
      </c>
      <c r="C41" s="48">
        <v>51.164738774044849</v>
      </c>
      <c r="D41" s="48">
        <v>51.260661782989089</v>
      </c>
      <c r="E41" s="48">
        <v>49.491700409069566</v>
      </c>
      <c r="F41" s="48">
        <v>51.11948366091157</v>
      </c>
      <c r="G41" s="48">
        <v>51.02519110787064</v>
      </c>
      <c r="H41" s="48">
        <v>51.319118202833764</v>
      </c>
      <c r="I41" s="48">
        <v>50.244979845279332</v>
      </c>
      <c r="J41" s="48">
        <v>50.212375256647547</v>
      </c>
      <c r="K41" s="48">
        <v>51.091726753830379</v>
      </c>
      <c r="L41" s="48">
        <v>51.297009466916762</v>
      </c>
      <c r="M41" s="48">
        <v>50.952735015913014</v>
      </c>
      <c r="N41" s="48">
        <v>50.305070832495105</v>
      </c>
      <c r="O41" s="48">
        <v>50.384208222484538</v>
      </c>
    </row>
    <row r="42" spans="1:15" x14ac:dyDescent="0.2">
      <c r="A42" s="16">
        <v>34</v>
      </c>
      <c r="B42" s="48">
        <v>51.100333528855913</v>
      </c>
      <c r="C42" s="48">
        <v>50.164738774044842</v>
      </c>
      <c r="D42" s="48">
        <v>50.260661782989089</v>
      </c>
      <c r="E42" s="48">
        <v>48.491700409069566</v>
      </c>
      <c r="F42" s="48">
        <v>50.11948366091157</v>
      </c>
      <c r="G42" s="48">
        <v>50.02519110787064</v>
      </c>
      <c r="H42" s="48">
        <v>50.319118202833756</v>
      </c>
      <c r="I42" s="48">
        <v>49.276057797523023</v>
      </c>
      <c r="J42" s="48">
        <v>49.21237525664754</v>
      </c>
      <c r="K42" s="48">
        <v>50.091726753830386</v>
      </c>
      <c r="L42" s="48">
        <v>50.323193560444899</v>
      </c>
      <c r="M42" s="48">
        <v>50.002442144007517</v>
      </c>
      <c r="N42" s="48">
        <v>49.329295088736593</v>
      </c>
      <c r="O42" s="48">
        <v>49.384208222484546</v>
      </c>
    </row>
    <row r="43" spans="1:15" x14ac:dyDescent="0.2">
      <c r="A43" s="16">
        <v>35</v>
      </c>
      <c r="B43" s="43">
        <v>50.10033352885592</v>
      </c>
      <c r="C43" s="43">
        <v>49.164738774044842</v>
      </c>
      <c r="D43" s="43">
        <v>49.260661782989089</v>
      </c>
      <c r="E43" s="43">
        <v>47.523996381108795</v>
      </c>
      <c r="F43" s="43">
        <v>49.15126792967839</v>
      </c>
      <c r="G43" s="43">
        <v>49.08807566099177</v>
      </c>
      <c r="H43" s="43">
        <v>49.319118202833756</v>
      </c>
      <c r="I43" s="43">
        <v>48.276057797523023</v>
      </c>
      <c r="J43" s="43">
        <v>48.21237525664754</v>
      </c>
      <c r="K43" s="43">
        <v>49.169266688606307</v>
      </c>
      <c r="L43" s="43">
        <v>49.347820928142468</v>
      </c>
      <c r="M43" s="43">
        <v>49.002442144007517</v>
      </c>
      <c r="N43" s="43">
        <v>48.35265838782211</v>
      </c>
      <c r="O43" s="43">
        <v>48.431416535591723</v>
      </c>
    </row>
    <row r="44" spans="1:15" x14ac:dyDescent="0.2">
      <c r="A44" s="16">
        <v>36</v>
      </c>
      <c r="B44" s="48">
        <v>49.195167182494835</v>
      </c>
      <c r="C44" s="48">
        <v>48.196513364345336</v>
      </c>
      <c r="D44" s="48">
        <v>48.323755266961776</v>
      </c>
      <c r="E44" s="48">
        <v>46.523996381108795</v>
      </c>
      <c r="F44" s="48">
        <v>48.211761040390073</v>
      </c>
      <c r="G44" s="48">
        <v>48.08807566099177</v>
      </c>
      <c r="H44" s="48">
        <v>48.319118202833749</v>
      </c>
      <c r="I44" s="48">
        <v>47.276057797523023</v>
      </c>
      <c r="J44" s="48">
        <v>47.212375256647533</v>
      </c>
      <c r="K44" s="48">
        <v>48.169266688606314</v>
      </c>
      <c r="L44" s="48">
        <v>48.371473942902156</v>
      </c>
      <c r="M44" s="48">
        <v>48.02535848803965</v>
      </c>
      <c r="N44" s="48">
        <v>47.375305173618521</v>
      </c>
      <c r="O44" s="48">
        <v>47.454780618718992</v>
      </c>
    </row>
    <row r="45" spans="1:15" x14ac:dyDescent="0.2">
      <c r="A45" s="16">
        <v>37</v>
      </c>
      <c r="B45" s="48">
        <v>48.195167182494835</v>
      </c>
      <c r="C45" s="48">
        <v>47.196513364345336</v>
      </c>
      <c r="D45" s="48">
        <v>47.352208758262989</v>
      </c>
      <c r="E45" s="48">
        <v>45.551635552575107</v>
      </c>
      <c r="F45" s="48">
        <v>47.240098411376366</v>
      </c>
      <c r="G45" s="48">
        <v>47.115975145682867</v>
      </c>
      <c r="H45" s="48">
        <v>47.319118202833749</v>
      </c>
      <c r="I45" s="48">
        <v>46.301400833630822</v>
      </c>
      <c r="J45" s="48">
        <v>46.212375256647533</v>
      </c>
      <c r="K45" s="48">
        <v>47.169266688606314</v>
      </c>
      <c r="L45" s="48">
        <v>47.394565461036542</v>
      </c>
      <c r="M45" s="48">
        <v>47.02535848803965</v>
      </c>
      <c r="N45" s="48">
        <v>46.397669345934176</v>
      </c>
      <c r="O45" s="48">
        <v>46.477991088624435</v>
      </c>
    </row>
    <row r="46" spans="1:15" x14ac:dyDescent="0.2">
      <c r="A46" s="16">
        <v>38</v>
      </c>
      <c r="B46" s="48">
        <v>47.195167182494835</v>
      </c>
      <c r="C46" s="48">
        <v>46.223502690345654</v>
      </c>
      <c r="D46" s="48">
        <v>46.379439691039344</v>
      </c>
      <c r="E46" s="48">
        <v>44.551635552575107</v>
      </c>
      <c r="F46" s="48">
        <v>46.293320952590364</v>
      </c>
      <c r="G46" s="48">
        <v>46.167021517952499</v>
      </c>
      <c r="H46" s="48">
        <v>46.319118202833742</v>
      </c>
      <c r="I46" s="48">
        <v>45.301400833630822</v>
      </c>
      <c r="J46" s="48">
        <v>45.212375256647533</v>
      </c>
      <c r="K46" s="48">
        <v>46.192309981426014</v>
      </c>
      <c r="L46" s="48">
        <v>46.394565461036542</v>
      </c>
      <c r="M46" s="48">
        <v>46.025358488039657</v>
      </c>
      <c r="N46" s="48">
        <v>45.44296682369972</v>
      </c>
      <c r="O46" s="48">
        <v>45.477991088624435</v>
      </c>
    </row>
    <row r="47" spans="1:15" x14ac:dyDescent="0.2">
      <c r="A47" s="16">
        <v>39</v>
      </c>
      <c r="B47" s="48">
        <v>46.247052683964256</v>
      </c>
      <c r="C47" s="48">
        <v>45.223502690345647</v>
      </c>
      <c r="D47" s="48">
        <v>45.430810963063479</v>
      </c>
      <c r="E47" s="48">
        <v>43.575552811857236</v>
      </c>
      <c r="F47" s="48">
        <v>45.317712963827262</v>
      </c>
      <c r="G47" s="48">
        <v>45.167021517952492</v>
      </c>
      <c r="H47" s="48">
        <v>45.342612197791254</v>
      </c>
      <c r="I47" s="48">
        <v>44.34641015935928</v>
      </c>
      <c r="J47" s="48">
        <v>44.234668560484323</v>
      </c>
      <c r="K47" s="48">
        <v>45.192309981426007</v>
      </c>
      <c r="L47" s="48">
        <v>45.394565461036542</v>
      </c>
      <c r="M47" s="48">
        <v>45.025358488039657</v>
      </c>
      <c r="N47" s="48">
        <v>44.442966823699713</v>
      </c>
      <c r="O47" s="48">
        <v>44.55018690096572</v>
      </c>
    </row>
    <row r="48" spans="1:15" x14ac:dyDescent="0.2">
      <c r="A48" s="16">
        <v>40</v>
      </c>
      <c r="B48" s="43">
        <v>45.271775024676373</v>
      </c>
      <c r="C48" s="43">
        <v>44.223502690345647</v>
      </c>
      <c r="D48" s="43">
        <v>44.454861778575967</v>
      </c>
      <c r="E48" s="43">
        <v>42.575552811857236</v>
      </c>
      <c r="F48" s="43">
        <v>44.340611830085045</v>
      </c>
      <c r="G48" s="43">
        <v>44.189362805734739</v>
      </c>
      <c r="H48" s="43">
        <v>44.342612197791247</v>
      </c>
      <c r="I48" s="43">
        <v>43.34641015935928</v>
      </c>
      <c r="J48" s="43">
        <v>43.234668560484316</v>
      </c>
      <c r="K48" s="43">
        <v>44.279865239701095</v>
      </c>
      <c r="L48" s="43">
        <v>44.394565461036542</v>
      </c>
      <c r="M48" s="43">
        <v>44.048046568797893</v>
      </c>
      <c r="N48" s="43">
        <v>43.442966823699713</v>
      </c>
      <c r="O48" s="43">
        <v>43.574463664206817</v>
      </c>
    </row>
    <row r="49" spans="1:15" x14ac:dyDescent="0.2">
      <c r="A49" s="16">
        <v>41</v>
      </c>
      <c r="B49" s="48">
        <v>44.271775024676373</v>
      </c>
      <c r="C49" s="48">
        <v>43.245786779489961</v>
      </c>
      <c r="D49" s="48">
        <v>43.521802505186962</v>
      </c>
      <c r="E49" s="48">
        <v>41.575552811857236</v>
      </c>
      <c r="F49" s="48">
        <v>43.405355514776979</v>
      </c>
      <c r="G49" s="48">
        <v>43.189362805734739</v>
      </c>
      <c r="H49" s="48">
        <v>43.38645090648091</v>
      </c>
      <c r="I49" s="48">
        <v>42.38904782176926</v>
      </c>
      <c r="J49" s="48">
        <v>42.256177012107059</v>
      </c>
      <c r="K49" s="48">
        <v>43.323748898958719</v>
      </c>
      <c r="L49" s="48">
        <v>43.417010225720134</v>
      </c>
      <c r="M49" s="48">
        <v>43.070846593179454</v>
      </c>
      <c r="N49" s="48">
        <v>42.513345900712054</v>
      </c>
      <c r="O49" s="48">
        <v>42.598649213709464</v>
      </c>
    </row>
    <row r="50" spans="1:15" x14ac:dyDescent="0.2">
      <c r="A50" s="16">
        <v>42</v>
      </c>
      <c r="B50" s="48">
        <v>43.315062965535851</v>
      </c>
      <c r="C50" s="48">
        <v>42.266476929138904</v>
      </c>
      <c r="D50" s="48">
        <v>42.542556626305974</v>
      </c>
      <c r="E50" s="48">
        <v>40.59530447955985</v>
      </c>
      <c r="F50" s="48">
        <v>42.405355514776979</v>
      </c>
      <c r="G50" s="48">
        <v>42.231759486545911</v>
      </c>
      <c r="H50" s="48">
        <v>42.428628732384333</v>
      </c>
      <c r="I50" s="48">
        <v>41.410077798192169</v>
      </c>
      <c r="J50" s="48">
        <v>41.298132446653604</v>
      </c>
      <c r="K50" s="48">
        <v>42.345881274546528</v>
      </c>
      <c r="L50" s="48">
        <v>42.439596911694522</v>
      </c>
      <c r="M50" s="48">
        <v>42.070846593179461</v>
      </c>
      <c r="N50" s="48">
        <v>41.513345900712054</v>
      </c>
      <c r="O50" s="48">
        <v>41.716308937615857</v>
      </c>
    </row>
    <row r="51" spans="1:15" x14ac:dyDescent="0.2">
      <c r="A51" s="16">
        <v>43</v>
      </c>
      <c r="B51" s="48">
        <v>42.335637411709541</v>
      </c>
      <c r="C51" s="48">
        <v>41.305626209050537</v>
      </c>
      <c r="D51" s="48">
        <v>41.542556626305974</v>
      </c>
      <c r="E51" s="48">
        <v>39.614479847257492</v>
      </c>
      <c r="F51" s="48">
        <v>41.446165568316573</v>
      </c>
      <c r="G51" s="48">
        <v>41.231759486545911</v>
      </c>
      <c r="H51" s="48">
        <v>41.449518348974564</v>
      </c>
      <c r="I51" s="48">
        <v>40.430869556989435</v>
      </c>
      <c r="J51" s="48">
        <v>40.362833427212188</v>
      </c>
      <c r="K51" s="48">
        <v>41.413257684702764</v>
      </c>
      <c r="L51" s="48">
        <v>41.508487085173293</v>
      </c>
      <c r="M51" s="48">
        <v>41.16330329953071</v>
      </c>
      <c r="N51" s="48">
        <v>40.55891628504618</v>
      </c>
      <c r="O51" s="48">
        <v>40.739787324934355</v>
      </c>
    </row>
    <row r="52" spans="1:15" x14ac:dyDescent="0.2">
      <c r="A52" s="16">
        <v>44</v>
      </c>
      <c r="B52" s="48">
        <v>41.354807723323937</v>
      </c>
      <c r="C52" s="48">
        <v>40.324278370277007</v>
      </c>
      <c r="D52" s="48">
        <v>40.580599416975787</v>
      </c>
      <c r="E52" s="48">
        <v>38.651377563063861</v>
      </c>
      <c r="F52" s="48">
        <v>40.465855350943393</v>
      </c>
      <c r="G52" s="48">
        <v>40.251958177728909</v>
      </c>
      <c r="H52" s="48">
        <v>40.470495453128265</v>
      </c>
      <c r="I52" s="48">
        <v>39.473262637343467</v>
      </c>
      <c r="J52" s="48">
        <v>39.362833427212188</v>
      </c>
      <c r="K52" s="48">
        <v>40.413257684702764</v>
      </c>
      <c r="L52" s="48">
        <v>40.5084870851733</v>
      </c>
      <c r="M52" s="48">
        <v>40.185856435026842</v>
      </c>
      <c r="N52" s="48">
        <v>39.55891628504618</v>
      </c>
      <c r="O52" s="48">
        <v>39.787380213550485</v>
      </c>
    </row>
    <row r="53" spans="1:15" x14ac:dyDescent="0.2">
      <c r="A53" s="16">
        <v>45</v>
      </c>
      <c r="B53" s="43">
        <v>40.391175122395651</v>
      </c>
      <c r="C53" s="43">
        <v>39.378643591514773</v>
      </c>
      <c r="D53" s="43">
        <v>39.5990550036271</v>
      </c>
      <c r="E53" s="43">
        <v>37.669095674618085</v>
      </c>
      <c r="F53" s="43">
        <v>39.524118274033796</v>
      </c>
      <c r="G53" s="43">
        <v>39.292169412166437</v>
      </c>
      <c r="H53" s="43">
        <v>39.492036749528552</v>
      </c>
      <c r="I53" s="43">
        <v>38.494544099027287</v>
      </c>
      <c r="J53" s="43">
        <v>38.406492621019368</v>
      </c>
      <c r="K53" s="43">
        <v>39.526993937217064</v>
      </c>
      <c r="L53" s="43">
        <v>39.553146696777425</v>
      </c>
      <c r="M53" s="43">
        <v>39.253006784324683</v>
      </c>
      <c r="N53" s="43">
        <v>38.581871863233097</v>
      </c>
      <c r="O53" s="43">
        <v>38.930547101665454</v>
      </c>
    </row>
    <row r="54" spans="1:15" x14ac:dyDescent="0.2">
      <c r="A54" s="16">
        <v>46</v>
      </c>
      <c r="B54" s="48">
        <v>39.426799457837873</v>
      </c>
      <c r="C54" s="48">
        <v>38.431843967951821</v>
      </c>
      <c r="D54" s="48">
        <v>38.671236338670198</v>
      </c>
      <c r="E54" s="48">
        <v>36.722242245645617</v>
      </c>
      <c r="F54" s="48">
        <v>38.524118274033796</v>
      </c>
      <c r="G54" s="48">
        <v>38.292169412166444</v>
      </c>
      <c r="H54" s="48">
        <v>38.577548438745289</v>
      </c>
      <c r="I54" s="48">
        <v>37.494544099027287</v>
      </c>
      <c r="J54" s="48">
        <v>37.450731511698443</v>
      </c>
      <c r="K54" s="48">
        <v>38.549030625171888</v>
      </c>
      <c r="L54" s="48">
        <v>38.620047840378838</v>
      </c>
      <c r="M54" s="48">
        <v>38.321515340808467</v>
      </c>
      <c r="N54" s="48">
        <v>37.628017724321531</v>
      </c>
      <c r="O54" s="48">
        <v>37.954446695634147</v>
      </c>
    </row>
    <row r="55" spans="1:15" x14ac:dyDescent="0.2">
      <c r="A55" s="16">
        <v>47</v>
      </c>
      <c r="B55" s="48">
        <v>38.461537007158697</v>
      </c>
      <c r="C55" s="48">
        <v>37.449144242410043</v>
      </c>
      <c r="D55" s="48">
        <v>37.706802996952703</v>
      </c>
      <c r="E55" s="48">
        <v>35.810329076696902</v>
      </c>
      <c r="F55" s="48">
        <v>37.563448997140775</v>
      </c>
      <c r="G55" s="48">
        <v>37.312579567308916</v>
      </c>
      <c r="H55" s="48">
        <v>37.620714511909597</v>
      </c>
      <c r="I55" s="48">
        <v>36.515998530369522</v>
      </c>
      <c r="J55" s="48">
        <v>36.472227286631359</v>
      </c>
      <c r="K55" s="48">
        <v>37.57104226222102</v>
      </c>
      <c r="L55" s="48">
        <v>37.620047840378838</v>
      </c>
      <c r="M55" s="48">
        <v>37.43612599335637</v>
      </c>
      <c r="N55" s="48">
        <v>36.696498543979061</v>
      </c>
      <c r="O55" s="48">
        <v>36.978564175798759</v>
      </c>
    </row>
    <row r="56" spans="1:15" x14ac:dyDescent="0.2">
      <c r="A56" s="16">
        <v>48</v>
      </c>
      <c r="B56" s="48">
        <v>37.478707667065052</v>
      </c>
      <c r="C56" s="48">
        <v>36.534973153615475</v>
      </c>
      <c r="D56" s="48">
        <v>36.742631643740573</v>
      </c>
      <c r="E56" s="48">
        <v>34.882903477865234</v>
      </c>
      <c r="F56" s="48">
        <v>36.682732466496965</v>
      </c>
      <c r="G56" s="48">
        <v>36.373974311306284</v>
      </c>
      <c r="H56" s="48">
        <v>36.685815792307054</v>
      </c>
      <c r="I56" s="48">
        <v>35.537099783597029</v>
      </c>
      <c r="J56" s="48">
        <v>35.472227286631359</v>
      </c>
      <c r="K56" s="48">
        <v>36.615646748781948</v>
      </c>
      <c r="L56" s="48">
        <v>36.733164305274627</v>
      </c>
      <c r="M56" s="48">
        <v>36.481810750305478</v>
      </c>
      <c r="N56" s="48">
        <v>35.766624146582828</v>
      </c>
      <c r="O56" s="48">
        <v>36.002610691405742</v>
      </c>
    </row>
    <row r="57" spans="1:15" x14ac:dyDescent="0.2">
      <c r="A57" s="16">
        <v>49</v>
      </c>
      <c r="B57" s="48">
        <v>36.478707667065052</v>
      </c>
      <c r="C57" s="48">
        <v>35.586085960954549</v>
      </c>
      <c r="D57" s="48">
        <v>35.742631643740573</v>
      </c>
      <c r="E57" s="48">
        <v>33.919063982282573</v>
      </c>
      <c r="F57" s="48">
        <v>35.743030809846395</v>
      </c>
      <c r="G57" s="48">
        <v>35.436922640572419</v>
      </c>
      <c r="H57" s="48">
        <v>35.77004981992215</v>
      </c>
      <c r="I57" s="48">
        <v>34.639732229655138</v>
      </c>
      <c r="J57" s="48">
        <v>34.493613638115718</v>
      </c>
      <c r="K57" s="48">
        <v>35.682852057096802</v>
      </c>
      <c r="L57" s="48">
        <v>35.80113595321918</v>
      </c>
      <c r="M57" s="48">
        <v>35.57469699941889</v>
      </c>
      <c r="N57" s="48">
        <v>34.813150035958273</v>
      </c>
      <c r="O57" s="48">
        <v>35.073169043227018</v>
      </c>
    </row>
    <row r="58" spans="1:15" x14ac:dyDescent="0.2">
      <c r="A58" s="16">
        <v>50</v>
      </c>
      <c r="B58" s="43">
        <v>35.512687255632393</v>
      </c>
      <c r="C58" s="43">
        <v>34.638985144883627</v>
      </c>
      <c r="D58" s="43">
        <v>34.779216274472638</v>
      </c>
      <c r="E58" s="43">
        <v>32.973784347269955</v>
      </c>
      <c r="F58" s="43">
        <v>34.763304218380348</v>
      </c>
      <c r="G58" s="43">
        <v>34.477803953615279</v>
      </c>
      <c r="H58" s="43">
        <v>34.790910941621824</v>
      </c>
      <c r="I58" s="43">
        <v>33.639732229655138</v>
      </c>
      <c r="J58" s="43">
        <v>33.536517273451537</v>
      </c>
      <c r="K58" s="43">
        <v>34.727927238002053</v>
      </c>
      <c r="L58" s="43">
        <v>34.824111058309953</v>
      </c>
      <c r="M58" s="43">
        <v>34.597879218189163</v>
      </c>
      <c r="N58" s="43">
        <v>33.858764060598965</v>
      </c>
      <c r="O58" s="43">
        <v>34.120175391348333</v>
      </c>
    </row>
    <row r="59" spans="1:15" x14ac:dyDescent="0.2">
      <c r="A59" s="16">
        <v>51</v>
      </c>
      <c r="B59" s="48">
        <v>34.54629476848028</v>
      </c>
      <c r="C59" s="48">
        <v>33.690895014603583</v>
      </c>
      <c r="D59" s="48">
        <v>33.88838542152827</v>
      </c>
      <c r="E59" s="48">
        <v>32.047156633078245</v>
      </c>
      <c r="F59" s="48">
        <v>33.841695909446024</v>
      </c>
      <c r="G59" s="48">
        <v>33.477803953615279</v>
      </c>
      <c r="H59" s="48">
        <v>33.832579135786446</v>
      </c>
      <c r="I59" s="48">
        <v>32.722989736032233</v>
      </c>
      <c r="J59" s="48">
        <v>32.578248286038935</v>
      </c>
      <c r="K59" s="48">
        <v>33.772598008034088</v>
      </c>
      <c r="L59" s="48">
        <v>33.869771069332835</v>
      </c>
      <c r="M59" s="48">
        <v>33.688384537945467</v>
      </c>
      <c r="N59" s="48">
        <v>32.92654346607258</v>
      </c>
      <c r="O59" s="48">
        <v>33.168410937103495</v>
      </c>
    </row>
    <row r="60" spans="1:15" x14ac:dyDescent="0.2">
      <c r="A60" s="16">
        <v>52</v>
      </c>
      <c r="B60" s="48">
        <v>33.650016025702669</v>
      </c>
      <c r="C60" s="48">
        <v>32.76072087940296</v>
      </c>
      <c r="D60" s="48">
        <v>33.019214060274791</v>
      </c>
      <c r="E60" s="48">
        <v>31.154992744068032</v>
      </c>
      <c r="F60" s="48">
        <v>32.880122046996263</v>
      </c>
      <c r="G60" s="48">
        <v>32.578141580172399</v>
      </c>
      <c r="H60" s="48">
        <v>32.895336626214444</v>
      </c>
      <c r="I60" s="48">
        <v>31.784605152859466</v>
      </c>
      <c r="J60" s="48">
        <v>31.726293486557065</v>
      </c>
      <c r="K60" s="48">
        <v>32.906966196965037</v>
      </c>
      <c r="L60" s="48">
        <v>33.002951950981839</v>
      </c>
      <c r="M60" s="48">
        <v>32.77823464836969</v>
      </c>
      <c r="N60" s="48">
        <v>31.99693393669358</v>
      </c>
      <c r="O60" s="48">
        <v>32.218708721456231</v>
      </c>
    </row>
    <row r="61" spans="1:15" x14ac:dyDescent="0.2">
      <c r="A61" s="16">
        <v>53</v>
      </c>
      <c r="B61" s="48">
        <v>32.719493214656573</v>
      </c>
      <c r="C61" s="48">
        <v>31.795959172818268</v>
      </c>
      <c r="D61" s="48">
        <v>32.056307157640759</v>
      </c>
      <c r="E61" s="48">
        <v>30.191037607090376</v>
      </c>
      <c r="F61" s="48">
        <v>31.958828820628323</v>
      </c>
      <c r="G61" s="48">
        <v>31.718733273803632</v>
      </c>
      <c r="H61" s="48">
        <v>31.95696904427631</v>
      </c>
      <c r="I61" s="48">
        <v>30.826541102236643</v>
      </c>
      <c r="J61" s="48">
        <v>30.833170095771802</v>
      </c>
      <c r="K61" s="48">
        <v>31.994653286041704</v>
      </c>
      <c r="L61" s="48">
        <v>32.091999006068519</v>
      </c>
      <c r="M61" s="48">
        <v>31.871896555220236</v>
      </c>
      <c r="N61" s="48">
        <v>31.069424003291264</v>
      </c>
      <c r="O61" s="48">
        <v>31.243392541472932</v>
      </c>
    </row>
    <row r="62" spans="1:15" x14ac:dyDescent="0.2">
      <c r="A62" s="16">
        <v>54</v>
      </c>
      <c r="B62" s="48">
        <v>31.789351416629302</v>
      </c>
      <c r="C62" s="48">
        <v>30.883326528214379</v>
      </c>
      <c r="D62" s="48">
        <v>31.092108020026906</v>
      </c>
      <c r="E62" s="48">
        <v>29.262438713195284</v>
      </c>
      <c r="F62" s="48">
        <v>31.115403515797151</v>
      </c>
      <c r="G62" s="48">
        <v>30.797772332715933</v>
      </c>
      <c r="H62" s="48">
        <v>31.10212682186522</v>
      </c>
      <c r="I62" s="48">
        <v>29.909576036398398</v>
      </c>
      <c r="J62" s="48">
        <v>29.916281458584898</v>
      </c>
      <c r="K62" s="48">
        <v>31.037977649886933</v>
      </c>
      <c r="L62" s="48">
        <v>31.229550147218969</v>
      </c>
      <c r="M62" s="48">
        <v>30.991545283501011</v>
      </c>
      <c r="N62" s="48">
        <v>30.140570839606138</v>
      </c>
      <c r="O62" s="48">
        <v>30.392632311091734</v>
      </c>
    </row>
    <row r="63" spans="1:15" x14ac:dyDescent="0.2">
      <c r="A63" s="16">
        <v>55</v>
      </c>
      <c r="B63" s="43">
        <v>30.944310430326961</v>
      </c>
      <c r="C63" s="43">
        <v>29.985373661890783</v>
      </c>
      <c r="D63" s="43">
        <v>30.182171993911734</v>
      </c>
      <c r="E63" s="43">
        <v>28.351536796447093</v>
      </c>
      <c r="F63" s="43">
        <v>30.21158874866331</v>
      </c>
      <c r="G63" s="43">
        <v>29.917440575886978</v>
      </c>
      <c r="H63" s="43">
        <v>30.185526805523544</v>
      </c>
      <c r="I63" s="43">
        <v>29.01045819071858</v>
      </c>
      <c r="J63" s="43">
        <v>29.039259461349598</v>
      </c>
      <c r="K63" s="43">
        <v>30.082444069550295</v>
      </c>
      <c r="L63" s="43">
        <v>30.323763665711134</v>
      </c>
      <c r="M63" s="43">
        <v>30.062593544355771</v>
      </c>
      <c r="N63" s="43">
        <v>29.164522816042187</v>
      </c>
      <c r="O63" s="43">
        <v>29.473169263883179</v>
      </c>
    </row>
    <row r="64" spans="1:15" x14ac:dyDescent="0.2">
      <c r="A64" s="16">
        <v>56</v>
      </c>
      <c r="B64" s="48">
        <v>29.977574482568922</v>
      </c>
      <c r="C64" s="48">
        <v>29.105933365549213</v>
      </c>
      <c r="D64" s="48">
        <v>29.182171993911734</v>
      </c>
      <c r="E64" s="48">
        <v>27.438008208929588</v>
      </c>
      <c r="F64" s="48">
        <v>29.348951016276228</v>
      </c>
      <c r="G64" s="48">
        <v>28.938050122779416</v>
      </c>
      <c r="H64" s="48">
        <v>29.246196176655157</v>
      </c>
      <c r="I64" s="48">
        <v>28.131323508161302</v>
      </c>
      <c r="J64" s="48">
        <v>28.143869425471841</v>
      </c>
      <c r="K64" s="48">
        <v>29.082444069550295</v>
      </c>
      <c r="L64" s="48">
        <v>29.441117326668405</v>
      </c>
      <c r="M64" s="48">
        <v>29.205580695719043</v>
      </c>
      <c r="N64" s="48">
        <v>28.190013721169837</v>
      </c>
      <c r="O64" s="48">
        <v>28.584124435788908</v>
      </c>
    </row>
    <row r="65" spans="1:15" x14ac:dyDescent="0.2">
      <c r="A65" s="16">
        <v>57</v>
      </c>
      <c r="B65" s="48">
        <v>29.079725358268131</v>
      </c>
      <c r="C65" s="48">
        <v>28.244229102075092</v>
      </c>
      <c r="D65" s="48">
        <v>28.34106440542276</v>
      </c>
      <c r="E65" s="48">
        <v>26.526224762026338</v>
      </c>
      <c r="F65" s="48">
        <v>28.368706377557217</v>
      </c>
      <c r="G65" s="48">
        <v>28.055506075418819</v>
      </c>
      <c r="H65" s="48">
        <v>28.286483859527149</v>
      </c>
      <c r="I65" s="48">
        <v>27.254220793526617</v>
      </c>
      <c r="J65" s="48">
        <v>27.186954243113764</v>
      </c>
      <c r="K65" s="48">
        <v>28.240400896792373</v>
      </c>
      <c r="L65" s="48">
        <v>28.582781051335466</v>
      </c>
      <c r="M65" s="48">
        <v>28.281188019763956</v>
      </c>
      <c r="N65" s="48">
        <v>27.190013721169837</v>
      </c>
      <c r="O65" s="48">
        <v>27.639191346447319</v>
      </c>
    </row>
    <row r="66" spans="1:15" x14ac:dyDescent="0.2">
      <c r="A66" s="16">
        <v>58</v>
      </c>
      <c r="B66" s="48">
        <v>28.148341750623061</v>
      </c>
      <c r="C66" s="48">
        <v>27.346885689005365</v>
      </c>
      <c r="D66" s="48">
        <v>27.540733774846895</v>
      </c>
      <c r="E66" s="48">
        <v>25.632280431983489</v>
      </c>
      <c r="F66" s="48">
        <v>27.51978904754063</v>
      </c>
      <c r="G66" s="48">
        <v>27.171631567461468</v>
      </c>
      <c r="H66" s="48">
        <v>27.389476439362308</v>
      </c>
      <c r="I66" s="48">
        <v>26.445035561224334</v>
      </c>
      <c r="J66" s="48">
        <v>26.293584192238104</v>
      </c>
      <c r="K66" s="48">
        <v>27.309111257572926</v>
      </c>
      <c r="L66" s="48">
        <v>27.657345588705891</v>
      </c>
      <c r="M66" s="48">
        <v>27.411677395150349</v>
      </c>
      <c r="N66" s="48">
        <v>26.346019646476236</v>
      </c>
      <c r="O66" s="48">
        <v>26.813160521745054</v>
      </c>
    </row>
    <row r="67" spans="1:15" x14ac:dyDescent="0.2">
      <c r="A67" s="16">
        <v>59</v>
      </c>
      <c r="B67" s="48">
        <v>27.266906795089991</v>
      </c>
      <c r="C67" s="48">
        <v>26.520659994036009</v>
      </c>
      <c r="D67" s="48">
        <v>26.739311635691944</v>
      </c>
      <c r="E67" s="48">
        <v>24.767126728434143</v>
      </c>
      <c r="F67" s="48">
        <v>26.576381017300854</v>
      </c>
      <c r="G67" s="48">
        <v>26.329981749927072</v>
      </c>
      <c r="H67" s="48">
        <v>26.452203017958137</v>
      </c>
      <c r="I67" s="48">
        <v>25.591777983892456</v>
      </c>
      <c r="J67" s="48">
        <v>25.424352117801128</v>
      </c>
      <c r="K67" s="48">
        <v>26.381768592659242</v>
      </c>
      <c r="L67" s="48">
        <v>26.812763575962805</v>
      </c>
      <c r="M67" s="48">
        <v>26.464060222196871</v>
      </c>
      <c r="N67" s="48">
        <v>25.455652815708373</v>
      </c>
      <c r="O67" s="48">
        <v>25.90436731731436</v>
      </c>
    </row>
    <row r="68" spans="1:15" x14ac:dyDescent="0.2">
      <c r="A68" s="16">
        <v>60</v>
      </c>
      <c r="B68" s="43">
        <v>26.403727576838101</v>
      </c>
      <c r="C68" s="43">
        <v>25.625504306535785</v>
      </c>
      <c r="D68" s="43">
        <v>25.808787308770697</v>
      </c>
      <c r="E68" s="43">
        <v>23.882928247607417</v>
      </c>
      <c r="F68" s="43">
        <v>25.690357011287876</v>
      </c>
      <c r="G68" s="43">
        <v>25.431016882896088</v>
      </c>
      <c r="H68" s="43">
        <v>25.55713822332206</v>
      </c>
      <c r="I68" s="43">
        <v>24.676415871639037</v>
      </c>
      <c r="J68" s="43">
        <v>24.60605883566032</v>
      </c>
      <c r="K68" s="43">
        <v>25.579305987934244</v>
      </c>
      <c r="L68" s="43">
        <v>25.915905860106029</v>
      </c>
      <c r="M68" s="43">
        <v>25.546880191007702</v>
      </c>
      <c r="N68" s="43">
        <v>24.772275861813096</v>
      </c>
      <c r="O68" s="43">
        <v>24.996858945896818</v>
      </c>
    </row>
    <row r="69" spans="1:15" x14ac:dyDescent="0.2">
      <c r="A69" s="16">
        <v>61</v>
      </c>
      <c r="B69" s="48">
        <v>25.523788068994286</v>
      </c>
      <c r="C69" s="48">
        <v>24.759737717168381</v>
      </c>
      <c r="D69" s="48">
        <v>24.91189480675801</v>
      </c>
      <c r="E69" s="48">
        <v>23.019397228190456</v>
      </c>
      <c r="F69" s="48">
        <v>24.869000192250823</v>
      </c>
      <c r="G69" s="48">
        <v>24.571641101176635</v>
      </c>
      <c r="H69" s="48">
        <v>24.684580444083199</v>
      </c>
      <c r="I69" s="48">
        <v>23.83160769023598</v>
      </c>
      <c r="J69" s="48">
        <v>23.652873371106036</v>
      </c>
      <c r="K69" s="48">
        <v>24.704612998763409</v>
      </c>
      <c r="L69" s="48">
        <v>24.970278636702236</v>
      </c>
      <c r="M69" s="48">
        <v>24.689841835933542</v>
      </c>
      <c r="N69" s="48">
        <v>23.889180260906716</v>
      </c>
      <c r="O69" s="48">
        <v>24.23498151159205</v>
      </c>
    </row>
    <row r="70" spans="1:15" x14ac:dyDescent="0.2">
      <c r="A70" s="16">
        <v>62</v>
      </c>
      <c r="B70" s="48">
        <v>24.707081451734876</v>
      </c>
      <c r="C70" s="48">
        <v>23.874867497694339</v>
      </c>
      <c r="D70" s="48">
        <v>24.088369319460053</v>
      </c>
      <c r="E70" s="48">
        <v>22.142296862551266</v>
      </c>
      <c r="F70" s="48">
        <v>23.94796469528843</v>
      </c>
      <c r="G70" s="48">
        <v>23.754677650986999</v>
      </c>
      <c r="H70" s="48">
        <v>23.839919606344449</v>
      </c>
      <c r="I70" s="48">
        <v>23.081911545179846</v>
      </c>
      <c r="J70" s="48">
        <v>22.745626415277577</v>
      </c>
      <c r="K70" s="48">
        <v>23.860765471598796</v>
      </c>
      <c r="L70" s="48">
        <v>24.110374928903635</v>
      </c>
      <c r="M70" s="48">
        <v>23.806700975237568</v>
      </c>
      <c r="N70" s="48">
        <v>23.059180359714031</v>
      </c>
      <c r="O70" s="48">
        <v>23.347736768179185</v>
      </c>
    </row>
    <row r="71" spans="1:15" x14ac:dyDescent="0.2">
      <c r="A71" s="16">
        <v>63</v>
      </c>
      <c r="B71" s="48">
        <v>23.837154797326622</v>
      </c>
      <c r="C71" s="48">
        <v>23.009399565547511</v>
      </c>
      <c r="D71" s="48">
        <v>23.307763540566942</v>
      </c>
      <c r="E71" s="48">
        <v>21.278852756503209</v>
      </c>
      <c r="F71" s="48">
        <v>23.105396913320597</v>
      </c>
      <c r="G71" s="48">
        <v>22.967644422088096</v>
      </c>
      <c r="H71" s="48">
        <v>22.907744700077423</v>
      </c>
      <c r="I71" s="48">
        <v>22.171857677413399</v>
      </c>
      <c r="J71" s="48">
        <v>21.938370410605451</v>
      </c>
      <c r="K71" s="48">
        <v>23.051169628054147</v>
      </c>
      <c r="L71" s="48">
        <v>23.225543941930749</v>
      </c>
      <c r="M71" s="48">
        <v>22.919908994546557</v>
      </c>
      <c r="N71" s="48">
        <v>22.112924684573386</v>
      </c>
      <c r="O71" s="48">
        <v>22.433523013866964</v>
      </c>
    </row>
    <row r="72" spans="1:15" x14ac:dyDescent="0.2">
      <c r="A72" s="16">
        <v>64</v>
      </c>
      <c r="B72" s="48">
        <v>23.040870802540297</v>
      </c>
      <c r="C72" s="48">
        <v>22.235221205510548</v>
      </c>
      <c r="D72" s="48">
        <v>22.506843712779112</v>
      </c>
      <c r="E72" s="48">
        <v>20.505249145903839</v>
      </c>
      <c r="F72" s="48">
        <v>22.28914020408704</v>
      </c>
      <c r="G72" s="48">
        <v>22.117715444442815</v>
      </c>
      <c r="H72" s="48">
        <v>22.063933194910391</v>
      </c>
      <c r="I72" s="48">
        <v>21.477163278927485</v>
      </c>
      <c r="J72" s="48">
        <v>21.113569971728282</v>
      </c>
      <c r="K72" s="48">
        <v>22.135678018730342</v>
      </c>
      <c r="L72" s="48">
        <v>22.450430705309081</v>
      </c>
      <c r="M72" s="48">
        <v>21.946663062559146</v>
      </c>
      <c r="N72" s="48">
        <v>21.384443838902197</v>
      </c>
      <c r="O72" s="48">
        <v>21.611002633668985</v>
      </c>
    </row>
    <row r="73" spans="1:15" x14ac:dyDescent="0.2">
      <c r="A73" s="16">
        <v>65</v>
      </c>
      <c r="B73" s="43">
        <v>22.092863065547142</v>
      </c>
      <c r="C73" s="43">
        <v>21.475342372493092</v>
      </c>
      <c r="D73" s="43">
        <v>21.748863809285528</v>
      </c>
      <c r="E73" s="43">
        <v>19.759775437466743</v>
      </c>
      <c r="F73" s="43">
        <v>21.47579183604164</v>
      </c>
      <c r="G73" s="43">
        <v>21.44184709866148</v>
      </c>
      <c r="H73" s="43">
        <v>21.180706752585241</v>
      </c>
      <c r="I73" s="43">
        <v>20.675663580437924</v>
      </c>
      <c r="J73" s="43">
        <v>20.320354175102494</v>
      </c>
      <c r="K73" s="43">
        <v>21.162440301883628</v>
      </c>
      <c r="L73" s="43">
        <v>21.529925430529321</v>
      </c>
      <c r="M73" s="43">
        <v>21.245476607445973</v>
      </c>
      <c r="N73" s="43">
        <v>20.41260896882654</v>
      </c>
      <c r="O73" s="43">
        <v>20.670428397592051</v>
      </c>
    </row>
    <row r="74" spans="1:15" x14ac:dyDescent="0.2">
      <c r="A74" s="16">
        <v>66</v>
      </c>
      <c r="B74" s="48">
        <v>21.213676259933592</v>
      </c>
      <c r="C74" s="48">
        <v>20.653350745028103</v>
      </c>
      <c r="D74" s="48">
        <v>20.903126203051016</v>
      </c>
      <c r="E74" s="48">
        <v>18.8529304790063</v>
      </c>
      <c r="F74" s="48">
        <v>20.601781600943539</v>
      </c>
      <c r="G74" s="48">
        <v>20.671892488679688</v>
      </c>
      <c r="H74" s="48">
        <v>20.376525223448265</v>
      </c>
      <c r="I74" s="48">
        <v>19.8779896063031</v>
      </c>
      <c r="J74" s="48">
        <v>19.369797540456858</v>
      </c>
      <c r="K74" s="48">
        <v>20.26362664017482</v>
      </c>
      <c r="L74" s="48">
        <v>20.636003238501726</v>
      </c>
      <c r="M74" s="48">
        <v>20.440925243047754</v>
      </c>
      <c r="N74" s="48">
        <v>19.608654345453523</v>
      </c>
      <c r="O74" s="48">
        <v>19.841485034179406</v>
      </c>
    </row>
    <row r="75" spans="1:15" x14ac:dyDescent="0.2">
      <c r="A75" s="16">
        <v>67</v>
      </c>
      <c r="B75" s="48">
        <v>20.387485142197658</v>
      </c>
      <c r="C75" s="48">
        <v>19.780759002081535</v>
      </c>
      <c r="D75" s="48">
        <v>20.020780724131619</v>
      </c>
      <c r="E75" s="48">
        <v>18.12925905851646</v>
      </c>
      <c r="F75" s="48">
        <v>19.754516253303631</v>
      </c>
      <c r="G75" s="48">
        <v>19.74284597377331</v>
      </c>
      <c r="H75" s="48">
        <v>19.527252004870853</v>
      </c>
      <c r="I75" s="48">
        <v>18.976770089732554</v>
      </c>
      <c r="J75" s="48">
        <v>18.579167412851987</v>
      </c>
      <c r="K75" s="48">
        <v>19.466153667150422</v>
      </c>
      <c r="L75" s="48">
        <v>19.82686582844013</v>
      </c>
      <c r="M75" s="48">
        <v>19.497017859765187</v>
      </c>
      <c r="N75" s="48">
        <v>18.934138876532934</v>
      </c>
      <c r="O75" s="48">
        <v>19.008221974129224</v>
      </c>
    </row>
    <row r="76" spans="1:15" x14ac:dyDescent="0.2">
      <c r="A76" s="16">
        <v>68</v>
      </c>
      <c r="B76" s="48">
        <v>19.620912582382172</v>
      </c>
      <c r="C76" s="48">
        <v>18.929485434934044</v>
      </c>
      <c r="D76" s="48">
        <v>19.196800442154203</v>
      </c>
      <c r="E76" s="48">
        <v>17.31994692993463</v>
      </c>
      <c r="F76" s="48">
        <v>18.982254000709034</v>
      </c>
      <c r="G76" s="48">
        <v>18.888348863112004</v>
      </c>
      <c r="H76" s="48">
        <v>18.721776791128185</v>
      </c>
      <c r="I76" s="48">
        <v>18.136567948692214</v>
      </c>
      <c r="J76" s="48">
        <v>17.789236045661898</v>
      </c>
      <c r="K76" s="48">
        <v>18.541674868357177</v>
      </c>
      <c r="L76" s="48">
        <v>19.017950660077251</v>
      </c>
      <c r="M76" s="48">
        <v>18.686581829855506</v>
      </c>
      <c r="N76" s="48">
        <v>18.201300309526168</v>
      </c>
      <c r="O76" s="48">
        <v>18.127822762330386</v>
      </c>
    </row>
    <row r="77" spans="1:15" x14ac:dyDescent="0.2">
      <c r="A77" s="16">
        <v>69</v>
      </c>
      <c r="B77" s="48">
        <v>18.713290601634796</v>
      </c>
      <c r="C77" s="48">
        <v>18.003734592205763</v>
      </c>
      <c r="D77" s="48">
        <v>18.337658795740605</v>
      </c>
      <c r="E77" s="48">
        <v>16.514774924773683</v>
      </c>
      <c r="F77" s="48">
        <v>18.119835580890648</v>
      </c>
      <c r="G77" s="48">
        <v>17.980800621139217</v>
      </c>
      <c r="H77" s="48">
        <v>17.926244690285106</v>
      </c>
      <c r="I77" s="48">
        <v>17.251733044966901</v>
      </c>
      <c r="J77" s="48">
        <v>17.071868386930042</v>
      </c>
      <c r="K77" s="48">
        <v>17.696555950642022</v>
      </c>
      <c r="L77" s="48">
        <v>18.311251534462922</v>
      </c>
      <c r="M77" s="48">
        <v>17.765368465941521</v>
      </c>
      <c r="N77" s="48">
        <v>17.491723612389599</v>
      </c>
      <c r="O77" s="48">
        <v>17.295069657608661</v>
      </c>
    </row>
    <row r="78" spans="1:15" x14ac:dyDescent="0.2">
      <c r="A78" s="16">
        <v>70</v>
      </c>
      <c r="B78" s="43">
        <v>17.916166783356964</v>
      </c>
      <c r="C78" s="43">
        <v>17.154729337203182</v>
      </c>
      <c r="D78" s="43">
        <v>17.670138058864772</v>
      </c>
      <c r="E78" s="43">
        <v>15.755049980696384</v>
      </c>
      <c r="F78" s="43">
        <v>17.339395016579562</v>
      </c>
      <c r="G78" s="43">
        <v>17.131268373485682</v>
      </c>
      <c r="H78" s="43">
        <v>17.105445979073473</v>
      </c>
      <c r="I78" s="43">
        <v>16.479526978654171</v>
      </c>
      <c r="J78" s="43">
        <v>16.215863162626917</v>
      </c>
      <c r="K78" s="43">
        <v>16.897427605242648</v>
      </c>
      <c r="L78" s="43">
        <v>17.493530424435495</v>
      </c>
      <c r="M78" s="43">
        <v>16.935052676909006</v>
      </c>
      <c r="N78" s="43">
        <v>16.687593625212532</v>
      </c>
      <c r="O78" s="43">
        <v>16.3797506810924</v>
      </c>
    </row>
    <row r="79" spans="1:15" x14ac:dyDescent="0.2">
      <c r="A79" s="16">
        <v>71</v>
      </c>
      <c r="B79" s="48">
        <v>17.103109580735669</v>
      </c>
      <c r="C79" s="48">
        <v>16.389032835921732</v>
      </c>
      <c r="D79" s="48">
        <v>16.865169673983875</v>
      </c>
      <c r="E79" s="48">
        <v>14.909956238233349</v>
      </c>
      <c r="F79" s="48">
        <v>16.552226302514136</v>
      </c>
      <c r="G79" s="48">
        <v>16.410998874335316</v>
      </c>
      <c r="H79" s="48">
        <v>16.381075197533473</v>
      </c>
      <c r="I79" s="48">
        <v>15.645217911673079</v>
      </c>
      <c r="J79" s="48">
        <v>15.499131736688744</v>
      </c>
      <c r="K79" s="48">
        <v>16.119881521726526</v>
      </c>
      <c r="L79" s="48">
        <v>16.862954998879744</v>
      </c>
      <c r="M79" s="48">
        <v>16.061719749563409</v>
      </c>
      <c r="N79" s="48">
        <v>15.79623519316698</v>
      </c>
      <c r="O79" s="48">
        <v>15.64465847744056</v>
      </c>
    </row>
    <row r="80" spans="1:15" x14ac:dyDescent="0.2">
      <c r="A80" s="16">
        <v>72</v>
      </c>
      <c r="B80" s="48">
        <v>16.373890608686743</v>
      </c>
      <c r="C80" s="48">
        <v>15.527315694263001</v>
      </c>
      <c r="D80" s="48">
        <v>16.048949644356938</v>
      </c>
      <c r="E80" s="48">
        <v>14.124221619990738</v>
      </c>
      <c r="F80" s="48">
        <v>15.803773941819193</v>
      </c>
      <c r="G80" s="48">
        <v>15.696915005886316</v>
      </c>
      <c r="H80" s="48">
        <v>15.546137837910489</v>
      </c>
      <c r="I80" s="48">
        <v>14.920357453291025</v>
      </c>
      <c r="J80" s="48">
        <v>14.75183490221962</v>
      </c>
      <c r="K80" s="48">
        <v>15.329980693269057</v>
      </c>
      <c r="L80" s="48">
        <v>15.95790444761599</v>
      </c>
      <c r="M80" s="48">
        <v>15.273084364158498</v>
      </c>
      <c r="N80" s="48">
        <v>15.084571389079645</v>
      </c>
      <c r="O80" s="48">
        <v>14.850708252643834</v>
      </c>
    </row>
    <row r="81" spans="1:15" x14ac:dyDescent="0.2">
      <c r="A81" s="16">
        <v>73</v>
      </c>
      <c r="B81" s="48">
        <v>15.514604200342905</v>
      </c>
      <c r="C81" s="48">
        <v>14.774248263897125</v>
      </c>
      <c r="D81" s="48">
        <v>15.281491417286425</v>
      </c>
      <c r="E81" s="48">
        <v>13.336393055415519</v>
      </c>
      <c r="F81" s="48">
        <v>15.017532106235119</v>
      </c>
      <c r="G81" s="48">
        <v>15.039016009921792</v>
      </c>
      <c r="H81" s="48">
        <v>14.79980321654873</v>
      </c>
      <c r="I81" s="48">
        <v>14.145098327694702</v>
      </c>
      <c r="J81" s="48">
        <v>14.100280314321319</v>
      </c>
      <c r="K81" s="48">
        <v>14.59635532043877</v>
      </c>
      <c r="L81" s="48">
        <v>15.037311491011277</v>
      </c>
      <c r="M81" s="48">
        <v>14.357261483042592</v>
      </c>
      <c r="N81" s="48">
        <v>14.354656044432971</v>
      </c>
      <c r="O81" s="48">
        <v>14.074743593968714</v>
      </c>
    </row>
    <row r="82" spans="1:15" x14ac:dyDescent="0.2">
      <c r="A82" s="16">
        <v>74</v>
      </c>
      <c r="B82" s="48">
        <v>14.682539584790781</v>
      </c>
      <c r="C82" s="48">
        <v>14.019353908751077</v>
      </c>
      <c r="D82" s="48">
        <v>14.61285998406624</v>
      </c>
      <c r="E82" s="48">
        <v>12.592065850708774</v>
      </c>
      <c r="F82" s="48">
        <v>14.304929132695095</v>
      </c>
      <c r="G82" s="48">
        <v>14.263625695785489</v>
      </c>
      <c r="H82" s="48">
        <v>13.956363956562722</v>
      </c>
      <c r="I82" s="48">
        <v>13.435958109380989</v>
      </c>
      <c r="J82" s="48">
        <v>13.263252829620289</v>
      </c>
      <c r="K82" s="48">
        <v>13.841819441323569</v>
      </c>
      <c r="L82" s="48">
        <v>14.373434300051999</v>
      </c>
      <c r="M82" s="48">
        <v>13.584962962810899</v>
      </c>
      <c r="N82" s="48">
        <v>13.64710261001467</v>
      </c>
      <c r="O82" s="48">
        <v>13.384265434873539</v>
      </c>
    </row>
    <row r="83" spans="1:15" x14ac:dyDescent="0.2">
      <c r="A83" s="16">
        <v>75</v>
      </c>
      <c r="B83" s="43">
        <v>13.909993501708747</v>
      </c>
      <c r="C83" s="43">
        <v>13.357825740434086</v>
      </c>
      <c r="D83" s="43">
        <v>13.79282358515432</v>
      </c>
      <c r="E83" s="43">
        <v>11.742363886751551</v>
      </c>
      <c r="F83" s="43">
        <v>13.562469259079499</v>
      </c>
      <c r="G83" s="43">
        <v>13.504104754149864</v>
      </c>
      <c r="H83" s="43">
        <v>13.195467538772307</v>
      </c>
      <c r="I83" s="43">
        <v>12.674893702783498</v>
      </c>
      <c r="J83" s="43">
        <v>12.509334236963381</v>
      </c>
      <c r="K83" s="43">
        <v>13.049558170973881</v>
      </c>
      <c r="L83" s="43">
        <v>13.605764539526552</v>
      </c>
      <c r="M83" s="43">
        <v>12.915331730131641</v>
      </c>
      <c r="N83" s="43">
        <v>12.864410091171939</v>
      </c>
      <c r="O83" s="43">
        <v>12.633784659844682</v>
      </c>
    </row>
    <row r="84" spans="1:15" x14ac:dyDescent="0.2">
      <c r="A84" s="16">
        <v>76</v>
      </c>
      <c r="B84" s="48">
        <v>13.177698763584143</v>
      </c>
      <c r="C84" s="48">
        <v>12.564186772362675</v>
      </c>
      <c r="D84" s="48">
        <v>13.01631268894147</v>
      </c>
      <c r="E84" s="48">
        <v>11.004564675569343</v>
      </c>
      <c r="F84" s="48">
        <v>12.77041644865222</v>
      </c>
      <c r="G84" s="48">
        <v>12.692860832858392</v>
      </c>
      <c r="H84" s="48">
        <v>12.380441479750006</v>
      </c>
      <c r="I84" s="48">
        <v>12.096121373134526</v>
      </c>
      <c r="J84" s="48">
        <v>11.747577410226459</v>
      </c>
      <c r="K84" s="48">
        <v>12.323332473504362</v>
      </c>
      <c r="L84" s="48">
        <v>12.749520640508562</v>
      </c>
      <c r="M84" s="48">
        <v>12.249751440034176</v>
      </c>
      <c r="N84" s="48">
        <v>12.018005247584014</v>
      </c>
      <c r="O84" s="48">
        <v>11.850653018376311</v>
      </c>
    </row>
    <row r="85" spans="1:15" x14ac:dyDescent="0.2">
      <c r="A85" s="16">
        <v>77</v>
      </c>
      <c r="B85" s="48">
        <v>12.491176714568425</v>
      </c>
      <c r="C85" s="48">
        <v>11.808822752530034</v>
      </c>
      <c r="D85" s="48">
        <v>12.233957835510623</v>
      </c>
      <c r="E85" s="48">
        <v>10.384690970846203</v>
      </c>
      <c r="F85" s="48">
        <v>12.066846744247087</v>
      </c>
      <c r="G85" s="48">
        <v>11.948690257076903</v>
      </c>
      <c r="H85" s="48">
        <v>11.661942748095615</v>
      </c>
      <c r="I85" s="48">
        <v>11.355408199453882</v>
      </c>
      <c r="J85" s="48">
        <v>10.99132551291822</v>
      </c>
      <c r="K85" s="48">
        <v>11.540953513621865</v>
      </c>
      <c r="L85" s="48">
        <v>12.021965068783349</v>
      </c>
      <c r="M85" s="48">
        <v>11.505876812024022</v>
      </c>
      <c r="N85" s="48">
        <v>11.37531562935213</v>
      </c>
      <c r="O85" s="48">
        <v>11.141695403462883</v>
      </c>
    </row>
    <row r="86" spans="1:15" x14ac:dyDescent="0.2">
      <c r="A86" s="16">
        <v>78</v>
      </c>
      <c r="B86" s="48">
        <v>11.834821577765341</v>
      </c>
      <c r="C86" s="48">
        <v>11.138036646913044</v>
      </c>
      <c r="D86" s="48">
        <v>11.566619488447399</v>
      </c>
      <c r="E86" s="48">
        <v>9.7950743147938031</v>
      </c>
      <c r="F86" s="48">
        <v>11.488417103723522</v>
      </c>
      <c r="G86" s="48">
        <v>11.119847424994845</v>
      </c>
      <c r="H86" s="48">
        <v>10.895137526609227</v>
      </c>
      <c r="I86" s="48">
        <v>10.655307303299441</v>
      </c>
      <c r="J86" s="48">
        <v>10.21316009230279</v>
      </c>
      <c r="K86" s="48">
        <v>10.83438922609966</v>
      </c>
      <c r="L86" s="48">
        <v>11.299089112990901</v>
      </c>
      <c r="M86" s="48">
        <v>10.936274229254012</v>
      </c>
      <c r="N86" s="48">
        <v>10.680053020016986</v>
      </c>
      <c r="O86" s="48">
        <v>10.388766275185073</v>
      </c>
    </row>
    <row r="87" spans="1:15" x14ac:dyDescent="0.2">
      <c r="A87" s="16">
        <v>79</v>
      </c>
      <c r="B87" s="48">
        <v>11.261293260124225</v>
      </c>
      <c r="C87" s="48">
        <v>10.570067440864198</v>
      </c>
      <c r="D87" s="48">
        <v>10.983798537499316</v>
      </c>
      <c r="E87" s="48">
        <v>9.0003047078015221</v>
      </c>
      <c r="F87" s="48">
        <v>10.805871184632069</v>
      </c>
      <c r="G87" s="48">
        <v>10.458329111117173</v>
      </c>
      <c r="H87" s="48">
        <v>10.27917072922496</v>
      </c>
      <c r="I87" s="48">
        <v>9.8872903820400406</v>
      </c>
      <c r="J87" s="48">
        <v>9.6637025597991695</v>
      </c>
      <c r="K87" s="48">
        <v>10.131109002346632</v>
      </c>
      <c r="L87" s="48">
        <v>10.649107253926736</v>
      </c>
      <c r="M87" s="48">
        <v>10.12230407291273</v>
      </c>
      <c r="N87" s="48">
        <v>9.9930179292574746</v>
      </c>
      <c r="O87" s="48">
        <v>9.7782211113653084</v>
      </c>
    </row>
    <row r="88" spans="1:15" x14ac:dyDescent="0.2">
      <c r="A88" s="16">
        <v>80</v>
      </c>
      <c r="B88" s="43">
        <v>10.594542571015404</v>
      </c>
      <c r="C88" s="43">
        <v>9.8444264502274983</v>
      </c>
      <c r="D88" s="43">
        <v>10.295018353267979</v>
      </c>
      <c r="E88" s="43">
        <v>8.3819626714700171</v>
      </c>
      <c r="F88" s="43">
        <v>10.049010418584297</v>
      </c>
      <c r="G88" s="43">
        <v>9.7728905083046556</v>
      </c>
      <c r="H88" s="43">
        <v>9.6290343164566696</v>
      </c>
      <c r="I88" s="43">
        <v>9.2409798133384236</v>
      </c>
      <c r="J88" s="43">
        <v>9.1237187967743374</v>
      </c>
      <c r="K88" s="43">
        <v>9.4879352600458731</v>
      </c>
      <c r="L88" s="43">
        <v>9.888777361648895</v>
      </c>
      <c r="M88" s="43">
        <v>9.4464597065746823</v>
      </c>
      <c r="N88" s="43">
        <v>9.2957182352391126</v>
      </c>
      <c r="O88" s="43">
        <v>9.1569240138700145</v>
      </c>
    </row>
    <row r="89" spans="1:15" x14ac:dyDescent="0.2">
      <c r="A89" s="16">
        <v>81</v>
      </c>
      <c r="B89" s="48">
        <v>9.894002902859576</v>
      </c>
      <c r="C89" s="48">
        <v>8.9734737923777335</v>
      </c>
      <c r="D89" s="48">
        <v>9.6479988660682814</v>
      </c>
      <c r="E89" s="48">
        <v>7.7888330542966564</v>
      </c>
      <c r="F89" s="48">
        <v>9.5165253061178259</v>
      </c>
      <c r="G89" s="48">
        <v>9.1134388102269792</v>
      </c>
      <c r="H89" s="48">
        <v>8.8704392268662211</v>
      </c>
      <c r="I89" s="48">
        <v>8.656545008053369</v>
      </c>
      <c r="J89" s="48">
        <v>8.4892391286397917</v>
      </c>
      <c r="K89" s="48">
        <v>8.8614715573727487</v>
      </c>
      <c r="L89" s="48">
        <v>9.2853648351437066</v>
      </c>
      <c r="M89" s="48">
        <v>8.893782691903418</v>
      </c>
      <c r="N89" s="48">
        <v>8.7485006801417935</v>
      </c>
      <c r="O89" s="48">
        <v>8.444641918534316</v>
      </c>
    </row>
    <row r="90" spans="1:15" x14ac:dyDescent="0.2">
      <c r="A90" s="16">
        <v>82</v>
      </c>
      <c r="B90" s="48">
        <v>9.1336015389049692</v>
      </c>
      <c r="C90" s="48">
        <v>8.4445649269017018</v>
      </c>
      <c r="D90" s="48">
        <v>9.0335086575943411</v>
      </c>
      <c r="E90" s="48">
        <v>7.3725934248451166</v>
      </c>
      <c r="F90" s="48">
        <v>8.9190171340948208</v>
      </c>
      <c r="G90" s="48">
        <v>8.5714382608912238</v>
      </c>
      <c r="H90" s="48">
        <v>8.1141677555182685</v>
      </c>
      <c r="I90" s="48">
        <v>8.2434494918588239</v>
      </c>
      <c r="J90" s="48">
        <v>7.8340133470386393</v>
      </c>
      <c r="K90" s="48">
        <v>8.1132571577869061</v>
      </c>
      <c r="L90" s="48">
        <v>8.6021047438111253</v>
      </c>
      <c r="M90" s="48">
        <v>8.154307469925639</v>
      </c>
      <c r="N90" s="48">
        <v>8.0963290220754836</v>
      </c>
      <c r="O90" s="48">
        <v>7.9454997786158286</v>
      </c>
    </row>
    <row r="91" spans="1:15" x14ac:dyDescent="0.2">
      <c r="A91" s="16">
        <v>83</v>
      </c>
      <c r="B91" s="48">
        <v>8.4992504465030212</v>
      </c>
      <c r="C91" s="48">
        <v>7.7909856184423401</v>
      </c>
      <c r="D91" s="48">
        <v>8.5390543139185091</v>
      </c>
      <c r="E91" s="48">
        <v>6.8668663152834286</v>
      </c>
      <c r="F91" s="48">
        <v>8.1584968146016905</v>
      </c>
      <c r="G91" s="48">
        <v>7.9033600381726634</v>
      </c>
      <c r="H91" s="48">
        <v>7.5641976485031837</v>
      </c>
      <c r="I91" s="48">
        <v>7.5613653559208451</v>
      </c>
      <c r="J91" s="48">
        <v>7.2222720140523782</v>
      </c>
      <c r="K91" s="48">
        <v>7.5175160042384421</v>
      </c>
      <c r="L91" s="48">
        <v>7.9949340647231795</v>
      </c>
      <c r="M91" s="48">
        <v>7.5386241629762978</v>
      </c>
      <c r="N91" s="48">
        <v>7.5274487168584265</v>
      </c>
      <c r="O91" s="48">
        <v>7.3030267787894578</v>
      </c>
    </row>
    <row r="92" spans="1:15" x14ac:dyDescent="0.2">
      <c r="A92" s="16">
        <v>84</v>
      </c>
      <c r="B92" s="48">
        <v>7.9000207169353862</v>
      </c>
      <c r="C92" s="48">
        <v>7.1714191118527975</v>
      </c>
      <c r="D92" s="48">
        <v>8.0112228031307122</v>
      </c>
      <c r="E92" s="48">
        <v>6.3506594373397114</v>
      </c>
      <c r="F92" s="48">
        <v>7.5880792957789414</v>
      </c>
      <c r="G92" s="48">
        <v>7.3873255037901764</v>
      </c>
      <c r="H92" s="48">
        <v>7.072390839744088</v>
      </c>
      <c r="I92" s="48">
        <v>6.9901664054657875</v>
      </c>
      <c r="J92" s="48">
        <v>6.6100322007986261</v>
      </c>
      <c r="K92" s="48">
        <v>6.9625919431548757</v>
      </c>
      <c r="L92" s="48">
        <v>7.433899834240588</v>
      </c>
      <c r="M92" s="48">
        <v>7.0401888301717586</v>
      </c>
      <c r="N92" s="48">
        <v>6.9711007823166602</v>
      </c>
      <c r="O92" s="48">
        <v>6.7234857886033916</v>
      </c>
    </row>
    <row r="93" spans="1:15" x14ac:dyDescent="0.2">
      <c r="A93" s="16">
        <v>85</v>
      </c>
      <c r="B93" s="43">
        <v>7.3249192747307337</v>
      </c>
      <c r="C93" s="43">
        <v>6.605801479761741</v>
      </c>
      <c r="D93" s="43">
        <v>7.4575370278561239</v>
      </c>
      <c r="E93" s="43">
        <v>5.8735987690112044</v>
      </c>
      <c r="F93" s="43">
        <v>7.0699690194631009</v>
      </c>
      <c r="G93" s="43">
        <v>6.7266694488369208</v>
      </c>
      <c r="H93" s="43">
        <v>6.5669584369804896</v>
      </c>
      <c r="I93" s="43">
        <v>6.4184785635610799</v>
      </c>
      <c r="J93" s="43">
        <v>6.0597929118611873</v>
      </c>
      <c r="K93" s="43">
        <v>6.3258939447944629</v>
      </c>
      <c r="L93" s="43">
        <v>6.8818039229120291</v>
      </c>
      <c r="M93" s="43">
        <v>6.7013554605443124</v>
      </c>
      <c r="N93" s="43">
        <v>6.4819771598679763</v>
      </c>
      <c r="O93" s="43">
        <v>6.311111056196844</v>
      </c>
    </row>
    <row r="94" spans="1:15" x14ac:dyDescent="0.2">
      <c r="A94" s="16">
        <v>86</v>
      </c>
      <c r="B94" s="48">
        <v>6.8105744788427316</v>
      </c>
      <c r="C94" s="48">
        <v>6.1823785461690468</v>
      </c>
      <c r="D94" s="48">
        <v>6.899605283476749</v>
      </c>
      <c r="E94" s="48">
        <v>5.4731803813736999</v>
      </c>
      <c r="F94" s="48">
        <v>6.5596964998130769</v>
      </c>
      <c r="G94" s="48">
        <v>6.2897309632961047</v>
      </c>
      <c r="H94" s="48">
        <v>5.9918438560643272</v>
      </c>
      <c r="I94" s="48">
        <v>5.9382368184165246</v>
      </c>
      <c r="J94" s="48">
        <v>5.5532052357262689</v>
      </c>
      <c r="K94" s="48">
        <v>5.9610725847458443</v>
      </c>
      <c r="L94" s="48">
        <v>6.3518518039197138</v>
      </c>
      <c r="M94" s="48">
        <v>6.229880073658884</v>
      </c>
      <c r="N94" s="48">
        <v>6.1097155038047379</v>
      </c>
      <c r="O94" s="48">
        <v>5.875296595633432</v>
      </c>
    </row>
    <row r="95" spans="1:15" x14ac:dyDescent="0.2">
      <c r="A95" s="16">
        <v>87</v>
      </c>
      <c r="B95" s="48">
        <v>6.299097708905955</v>
      </c>
      <c r="C95" s="48">
        <v>5.7026674143136171</v>
      </c>
      <c r="D95" s="48">
        <v>6.3339608429804315</v>
      </c>
      <c r="E95" s="48">
        <v>5.1115961731604145</v>
      </c>
      <c r="F95" s="48">
        <v>6.1912130950775657</v>
      </c>
      <c r="G95" s="48">
        <v>5.801101458732429</v>
      </c>
      <c r="H95" s="48">
        <v>5.4215853582659035</v>
      </c>
      <c r="I95" s="48">
        <v>5.5737873941807106</v>
      </c>
      <c r="J95" s="48">
        <v>5.177663979673051</v>
      </c>
      <c r="K95" s="48">
        <v>5.5098105581615844</v>
      </c>
      <c r="L95" s="48">
        <v>5.8402328784644295</v>
      </c>
      <c r="M95" s="48">
        <v>5.7329914947606397</v>
      </c>
      <c r="N95" s="48">
        <v>5.6293117940370809</v>
      </c>
      <c r="O95" s="48">
        <v>5.3863903703002176</v>
      </c>
    </row>
    <row r="96" spans="1:15" x14ac:dyDescent="0.2">
      <c r="A96" s="16">
        <v>88</v>
      </c>
      <c r="B96" s="48">
        <v>5.6920222769699498</v>
      </c>
      <c r="C96" s="48">
        <v>5.2987887715733217</v>
      </c>
      <c r="D96" s="48">
        <v>5.8426106905633599</v>
      </c>
      <c r="E96" s="48">
        <v>4.7684202634630477</v>
      </c>
      <c r="F96" s="48">
        <v>5.8297989960962937</v>
      </c>
      <c r="G96" s="48">
        <v>5.4003309106540049</v>
      </c>
      <c r="H96" s="48">
        <v>5.1347928856914846</v>
      </c>
      <c r="I96" s="48">
        <v>4.9597657329725218</v>
      </c>
      <c r="J96" s="48">
        <v>4.8564418884135039</v>
      </c>
      <c r="K96" s="48">
        <v>5.1407400174611091</v>
      </c>
      <c r="L96" s="48">
        <v>5.5421462585823118</v>
      </c>
      <c r="M96" s="48">
        <v>5.3625243061604158</v>
      </c>
      <c r="N96" s="48">
        <v>5.0922460714772511</v>
      </c>
      <c r="O96" s="48">
        <v>4.9827608485652046</v>
      </c>
    </row>
    <row r="97" spans="1:15" x14ac:dyDescent="0.2">
      <c r="A97" s="16">
        <v>89</v>
      </c>
      <c r="B97" s="48">
        <v>5.1443213045121308</v>
      </c>
      <c r="C97" s="48">
        <v>4.921139990814086</v>
      </c>
      <c r="D97" s="48">
        <v>5.3615541480913027</v>
      </c>
      <c r="E97" s="48">
        <v>4.4057660216668832</v>
      </c>
      <c r="F97" s="48">
        <v>5.467259447603964</v>
      </c>
      <c r="G97" s="48">
        <v>4.9574722777954623</v>
      </c>
      <c r="H97" s="48">
        <v>4.768395000510834</v>
      </c>
      <c r="I97" s="48">
        <v>4.4743623537400321</v>
      </c>
      <c r="J97" s="48">
        <v>4.3503594076656</v>
      </c>
      <c r="K97" s="48">
        <v>4.9661364889494131</v>
      </c>
      <c r="L97" s="48">
        <v>5.0413686604221439</v>
      </c>
      <c r="M97" s="48">
        <v>4.8554117601961693</v>
      </c>
      <c r="N97" s="48">
        <v>4.6601570995064217</v>
      </c>
      <c r="O97" s="48">
        <v>4.4808453872946714</v>
      </c>
    </row>
    <row r="98" spans="1:15" x14ac:dyDescent="0.2">
      <c r="A98" s="16">
        <v>90</v>
      </c>
      <c r="B98" s="43">
        <v>4.5594265105030463</v>
      </c>
      <c r="C98" s="43">
        <v>4.5452149872970748</v>
      </c>
      <c r="D98" s="43">
        <v>4.9646857068123511</v>
      </c>
      <c r="E98" s="43">
        <v>4.1148527211188792</v>
      </c>
      <c r="F98" s="43">
        <v>5.2128652979739565</v>
      </c>
      <c r="G98" s="43">
        <v>4.6075271218463829</v>
      </c>
      <c r="H98" s="43">
        <v>4.5409684802422969</v>
      </c>
      <c r="I98" s="43">
        <v>4.1263131993283322</v>
      </c>
      <c r="J98" s="43">
        <v>4.1364619779923641</v>
      </c>
      <c r="K98" s="43">
        <v>4.4662932433067484</v>
      </c>
      <c r="L98" s="43">
        <v>4.6350116225688289</v>
      </c>
      <c r="M98" s="43">
        <v>4.5882935467676402</v>
      </c>
      <c r="N98" s="43">
        <v>4.1471998818876603</v>
      </c>
      <c r="O98" s="43">
        <v>4.1780555963688801</v>
      </c>
    </row>
    <row r="99" spans="1:15" x14ac:dyDescent="0.2">
      <c r="A99" s="16">
        <v>91</v>
      </c>
      <c r="B99" s="48">
        <v>4.0366633415729938</v>
      </c>
      <c r="C99" s="48">
        <v>4.145677614047699</v>
      </c>
      <c r="D99" s="48">
        <v>4.5494443008416914</v>
      </c>
      <c r="E99" s="48">
        <v>3.716770746870445</v>
      </c>
      <c r="F99" s="48">
        <v>4.8855902893799632</v>
      </c>
      <c r="G99" s="48">
        <v>4.2278145844819486</v>
      </c>
      <c r="H99" s="48">
        <v>4.1357799514702913</v>
      </c>
      <c r="I99" s="48">
        <v>3.7876090912254297</v>
      </c>
      <c r="J99" s="48">
        <v>3.8701804342906798</v>
      </c>
      <c r="K99" s="48">
        <v>4.1914412140795214</v>
      </c>
      <c r="L99" s="48">
        <v>4.311451518609112</v>
      </c>
      <c r="M99" s="48">
        <v>4.2812246563892735</v>
      </c>
      <c r="N99" s="48">
        <v>3.6518438907023056</v>
      </c>
      <c r="O99" s="48">
        <v>3.9651292219292986</v>
      </c>
    </row>
    <row r="100" spans="1:15" x14ac:dyDescent="0.2">
      <c r="A100" s="16">
        <v>92</v>
      </c>
      <c r="B100" s="48">
        <v>3.8736251918624367</v>
      </c>
      <c r="C100" s="48">
        <v>3.9422405506997564</v>
      </c>
      <c r="D100" s="48">
        <v>4.2634907292963877</v>
      </c>
      <c r="E100" s="48">
        <v>3.7237436972474489</v>
      </c>
      <c r="F100" s="48">
        <v>4.4869912464198833</v>
      </c>
      <c r="G100" s="48">
        <v>4.0581670618168788</v>
      </c>
      <c r="H100" s="48">
        <v>3.7915769158590176</v>
      </c>
      <c r="I100" s="48">
        <v>3.4386721937807621</v>
      </c>
      <c r="J100" s="48">
        <v>3.5137556127866802</v>
      </c>
      <c r="K100" s="48">
        <v>4.148869330326332</v>
      </c>
      <c r="L100" s="48">
        <v>3.9145292905409339</v>
      </c>
      <c r="M100" s="48">
        <v>3.7591489624013015</v>
      </c>
      <c r="N100" s="48">
        <v>3.404523028780468</v>
      </c>
      <c r="O100" s="48">
        <v>3.6019637816352232</v>
      </c>
    </row>
    <row r="101" spans="1:15" x14ac:dyDescent="0.2">
      <c r="A101" s="16">
        <v>93</v>
      </c>
      <c r="B101" s="48">
        <v>3.6205356944716804</v>
      </c>
      <c r="C101" s="48">
        <v>3.6584191907690937</v>
      </c>
      <c r="D101" s="48">
        <v>3.9319253319565792</v>
      </c>
      <c r="E101" s="48">
        <v>3.3902831257853312</v>
      </c>
      <c r="F101" s="48">
        <v>4.0380607443019008</v>
      </c>
      <c r="G101" s="48">
        <v>3.7386465872368366</v>
      </c>
      <c r="H101" s="48">
        <v>3.6282260116384424</v>
      </c>
      <c r="I101" s="48">
        <v>3.0573667588180502</v>
      </c>
      <c r="J101" s="48">
        <v>3.0562161036280608</v>
      </c>
      <c r="K101" s="48">
        <v>3.8675761036130556</v>
      </c>
      <c r="L101" s="48">
        <v>3.4331919675851261</v>
      </c>
      <c r="M101" s="48">
        <v>3.3782051898965211</v>
      </c>
      <c r="N101" s="48">
        <v>3.066313085970954</v>
      </c>
      <c r="O101" s="48">
        <v>3.37745472704403</v>
      </c>
    </row>
    <row r="102" spans="1:15" x14ac:dyDescent="0.2">
      <c r="A102" s="16">
        <v>94</v>
      </c>
      <c r="B102" s="48">
        <v>3.3465964118491907</v>
      </c>
      <c r="C102" s="48">
        <v>3.2792926273101415</v>
      </c>
      <c r="D102" s="48">
        <v>3.448404197580917</v>
      </c>
      <c r="E102" s="48">
        <v>3.0764036646012203</v>
      </c>
      <c r="F102" s="48">
        <v>3.5441317955005287</v>
      </c>
      <c r="G102" s="48">
        <v>3.5384198348612301</v>
      </c>
      <c r="H102" s="48">
        <v>3.3309013138505952</v>
      </c>
      <c r="I102" s="48">
        <v>2.9686634661957596</v>
      </c>
      <c r="J102" s="48">
        <v>2.6259811228366905</v>
      </c>
      <c r="K102" s="48">
        <v>3.8144902378512944</v>
      </c>
      <c r="L102" s="48">
        <v>2.9866244142993006</v>
      </c>
      <c r="M102" s="48">
        <v>2.8579060548792738</v>
      </c>
      <c r="N102" s="48">
        <v>2.8927528933175322</v>
      </c>
      <c r="O102" s="48">
        <v>3.4051171295597547</v>
      </c>
    </row>
    <row r="103" spans="1:15" x14ac:dyDescent="0.2">
      <c r="A103" s="16">
        <v>95</v>
      </c>
      <c r="B103" s="43">
        <v>3.1182714156084441</v>
      </c>
      <c r="C103" s="43">
        <v>2.7907426377938314</v>
      </c>
      <c r="D103" s="43">
        <v>3.2073201222030758</v>
      </c>
      <c r="E103" s="43">
        <v>2.9944940283957036</v>
      </c>
      <c r="F103" s="43">
        <v>2.979986597666815</v>
      </c>
      <c r="G103" s="43">
        <v>3.1331978118390564</v>
      </c>
      <c r="H103" s="43">
        <v>2.8859693897567742</v>
      </c>
      <c r="I103" s="43">
        <v>2.7176827527643139</v>
      </c>
      <c r="J103" s="43">
        <v>2.5045734102424979</v>
      </c>
      <c r="K103" s="43">
        <v>3.455637682898224</v>
      </c>
      <c r="L103" s="43">
        <v>2.5341380468055692</v>
      </c>
      <c r="M103" s="43">
        <v>2.7907040546117341</v>
      </c>
      <c r="N103" s="43">
        <v>2.7341605041544659</v>
      </c>
      <c r="O103" s="43">
        <v>3.2002018176497926</v>
      </c>
    </row>
    <row r="104" spans="1:15" x14ac:dyDescent="0.2">
      <c r="A104" s="16">
        <v>96</v>
      </c>
      <c r="B104" s="48">
        <v>2.7967324031007177</v>
      </c>
      <c r="C104" s="48">
        <v>2.4937523932153995</v>
      </c>
      <c r="D104" s="48">
        <v>2.757980311521429</v>
      </c>
      <c r="E104" s="48">
        <v>2.5640876997062367</v>
      </c>
      <c r="F104" s="48">
        <v>2.6287377133372032</v>
      </c>
      <c r="G104" s="48">
        <v>2.8082098890284777</v>
      </c>
      <c r="H104" s="48">
        <v>2.8186391123765344</v>
      </c>
      <c r="I104" s="48">
        <v>2.5643658022025382</v>
      </c>
      <c r="J104" s="48">
        <v>2.3995953471580167</v>
      </c>
      <c r="K104" s="48">
        <v>3.3566627359290053</v>
      </c>
      <c r="L104" s="48">
        <v>2.4913794805964251</v>
      </c>
      <c r="M104" s="48">
        <v>2.5874706823027718</v>
      </c>
      <c r="N104" s="48">
        <v>2.4984785713652049</v>
      </c>
      <c r="O104" s="48">
        <v>2.8069887429643527</v>
      </c>
    </row>
    <row r="105" spans="1:15" x14ac:dyDescent="0.2">
      <c r="A105" s="16">
        <v>97</v>
      </c>
      <c r="B105" s="48">
        <v>2.5319756956156967</v>
      </c>
      <c r="C105" s="48">
        <v>2.1026789360119711</v>
      </c>
      <c r="D105" s="48">
        <v>2.4069967872411699</v>
      </c>
      <c r="E105" s="48">
        <v>2.1185019187409373</v>
      </c>
      <c r="F105" s="48">
        <v>2.3484748791807322</v>
      </c>
      <c r="G105" s="48">
        <v>2.3648730566377321</v>
      </c>
      <c r="H105" s="48">
        <v>2.1372067784714086</v>
      </c>
      <c r="I105" s="48">
        <v>2.6333672272804649</v>
      </c>
      <c r="J105" s="48">
        <v>2.1736550453117456</v>
      </c>
      <c r="K105" s="48">
        <v>2.7046030799548708</v>
      </c>
      <c r="L105" s="48">
        <v>2.302682231950524</v>
      </c>
      <c r="M105" s="48">
        <v>2.2832942430703627</v>
      </c>
      <c r="N105" s="48">
        <v>2.2857580085696796</v>
      </c>
      <c r="O105" s="48">
        <v>2.3662587412587412</v>
      </c>
    </row>
    <row r="106" spans="1:15" x14ac:dyDescent="0.2">
      <c r="A106" s="16">
        <v>98</v>
      </c>
      <c r="B106" s="48">
        <v>2.0156825169901182</v>
      </c>
      <c r="C106" s="48">
        <v>1.872586836452413</v>
      </c>
      <c r="D106" s="48">
        <v>1.7360778705843753</v>
      </c>
      <c r="E106" s="48">
        <v>1.6720934866908836</v>
      </c>
      <c r="F106" s="48">
        <v>2.0000490429802098</v>
      </c>
      <c r="G106" s="48">
        <v>1.8272246714516487</v>
      </c>
      <c r="H106" s="48">
        <v>1.7075926272988109</v>
      </c>
      <c r="I106" s="48">
        <v>1.8098666243737467</v>
      </c>
      <c r="J106" s="48">
        <v>1.7095438302674177</v>
      </c>
      <c r="K106" s="48">
        <v>2.0969025015227576</v>
      </c>
      <c r="L106" s="48">
        <v>1.7123827392120072</v>
      </c>
      <c r="M106" s="48">
        <v>2.0421428571428573</v>
      </c>
      <c r="N106" s="48">
        <v>1.6577909270216962</v>
      </c>
      <c r="O106" s="48">
        <v>1.8639277389277389</v>
      </c>
    </row>
    <row r="107" spans="1:15" x14ac:dyDescent="0.2">
      <c r="A107" s="16">
        <v>99</v>
      </c>
      <c r="B107" s="48">
        <v>1.427434403555607</v>
      </c>
      <c r="C107" s="48">
        <v>1.4630755864465683</v>
      </c>
      <c r="D107" s="48">
        <v>1.1778802855573858</v>
      </c>
      <c r="E107" s="48">
        <v>1.0085074658730033</v>
      </c>
      <c r="F107" s="48">
        <v>1.2508130450060424</v>
      </c>
      <c r="G107" s="48">
        <v>1.3817341364336742</v>
      </c>
      <c r="H107" s="48">
        <v>1.2602263066095203</v>
      </c>
      <c r="I107" s="48">
        <v>1.1427106306895016</v>
      </c>
      <c r="J107" s="48">
        <v>1.015252032740249</v>
      </c>
      <c r="K107" s="48">
        <v>1.3829787234042554</v>
      </c>
      <c r="L107" s="48">
        <v>1.1838649155722327</v>
      </c>
      <c r="M107" s="48">
        <v>1.3142857142857143</v>
      </c>
      <c r="N107" s="48">
        <v>1.2366863905325445</v>
      </c>
      <c r="O107" s="48">
        <v>1.2159090909090908</v>
      </c>
    </row>
    <row r="108" spans="1:15" x14ac:dyDescent="0.2">
      <c r="A108" s="16" t="s">
        <v>21</v>
      </c>
      <c r="B108" s="43">
        <v>0.63829787234042556</v>
      </c>
      <c r="C108" s="43">
        <v>0.66666666666666663</v>
      </c>
      <c r="D108" s="43">
        <v>0.32</v>
      </c>
      <c r="E108" s="43">
        <v>0.35820895522388058</v>
      </c>
      <c r="F108" s="43">
        <v>0.34920634920634919</v>
      </c>
      <c r="G108" s="43">
        <v>0.50847457627118642</v>
      </c>
      <c r="H108" s="43">
        <v>0.44444444444444442</v>
      </c>
      <c r="I108" s="43">
        <v>0.2807017543859649</v>
      </c>
      <c r="J108" s="43">
        <v>0.41379310344827586</v>
      </c>
      <c r="K108" s="43">
        <v>0.38297872340425532</v>
      </c>
      <c r="L108" s="43">
        <v>0.48780487804878048</v>
      </c>
      <c r="M108" s="43">
        <v>0.45</v>
      </c>
      <c r="N108" s="43">
        <v>0.5641025641025641</v>
      </c>
      <c r="O108" s="43">
        <v>0.45454545454545447</v>
      </c>
    </row>
    <row r="109" spans="1:15" x14ac:dyDescent="0.2">
      <c r="A109" s="25"/>
      <c r="B109" s="25"/>
      <c r="C109" s="25"/>
      <c r="D109" s="25"/>
      <c r="E109" s="25"/>
      <c r="F109" s="25"/>
      <c r="G109" s="25"/>
      <c r="H109" s="25"/>
      <c r="I109" s="25"/>
      <c r="J109" s="25"/>
      <c r="K109" s="25"/>
      <c r="L109" s="25"/>
      <c r="M109" s="25"/>
      <c r="N109" s="25"/>
      <c r="O109" s="25"/>
    </row>
    <row r="110" spans="1:15" x14ac:dyDescent="0.2">
      <c r="A110" s="13"/>
      <c r="B110" s="13"/>
      <c r="C110" s="13"/>
      <c r="D110" s="13"/>
      <c r="E110" s="13"/>
      <c r="F110" s="13"/>
      <c r="G110" s="13"/>
      <c r="H110" s="13"/>
      <c r="I110" s="13"/>
      <c r="J110" s="13"/>
      <c r="K110" s="13"/>
      <c r="L110" s="13"/>
      <c r="M110" s="13"/>
      <c r="N110" s="13"/>
      <c r="O110" s="13"/>
    </row>
    <row r="111" spans="1:15" ht="14.25" x14ac:dyDescent="0.2">
      <c r="A111" s="6"/>
      <c r="B111" s="6"/>
      <c r="C111" s="6"/>
      <c r="D111" s="6"/>
      <c r="E111" s="6"/>
      <c r="F111" s="6"/>
      <c r="G111" s="6"/>
      <c r="H111" s="6"/>
      <c r="I111" s="6"/>
      <c r="J111" s="6"/>
      <c r="K111" s="6"/>
      <c r="L111" s="6"/>
      <c r="M111" s="6"/>
      <c r="N111" s="6"/>
      <c r="O111" s="6"/>
    </row>
    <row r="112" spans="1:15" x14ac:dyDescent="0.2">
      <c r="A112" s="13"/>
      <c r="B112" s="13"/>
      <c r="C112" s="13"/>
      <c r="D112" s="13"/>
      <c r="E112" s="13"/>
      <c r="F112" s="13"/>
      <c r="G112" s="13"/>
      <c r="H112" s="13"/>
      <c r="I112" s="13"/>
      <c r="J112" s="13"/>
      <c r="K112" s="13"/>
      <c r="L112" s="13"/>
      <c r="M112" s="13"/>
      <c r="N112" s="13"/>
      <c r="O112" s="13"/>
    </row>
    <row r="113" spans="1:15" x14ac:dyDescent="0.2">
      <c r="A113" s="4" t="s">
        <v>50</v>
      </c>
      <c r="B113" s="4"/>
      <c r="C113" s="4"/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</row>
  </sheetData>
  <pageMargins left="0.7" right="0.7" top="0.75" bottom="0.75" header="0.3" footer="0.3"/>
  <pageSetup paperSize="9" orientation="portrait" verticalDpi="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2:M624"/>
  <sheetViews>
    <sheetView workbookViewId="0">
      <pane ySplit="8" topLeftCell="A9" activePane="bottomLeft" state="frozen"/>
      <selection activeCell="A113" sqref="A113"/>
      <selection pane="bottomLeft" activeCell="A113" sqref="A113"/>
    </sheetView>
  </sheetViews>
  <sheetFormatPr baseColWidth="10" defaultRowHeight="12.75" x14ac:dyDescent="0.2"/>
  <cols>
    <col min="1" max="1" width="8.7109375" style="9" customWidth="1"/>
    <col min="2" max="4" width="13" style="9" customWidth="1"/>
    <col min="5" max="7" width="13" style="10" customWidth="1"/>
    <col min="8" max="11" width="13" style="9" customWidth="1"/>
    <col min="12" max="12" width="13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7" t="s">
        <v>26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</row>
    <row r="5" spans="1:13" x14ac:dyDescent="0.2">
      <c r="A5" s="13"/>
    </row>
    <row r="6" spans="1:13" s="35" customFormat="1" ht="78.75" customHeight="1" x14ac:dyDescent="0.2">
      <c r="A6" s="56" t="s">
        <v>0</v>
      </c>
      <c r="B6" s="57" t="s">
        <v>36</v>
      </c>
      <c r="C6" s="66" t="s">
        <v>45</v>
      </c>
      <c r="D6" s="66"/>
      <c r="E6" s="58" t="s">
        <v>37</v>
      </c>
      <c r="F6" s="58" t="s">
        <v>38</v>
      </c>
      <c r="G6" s="58" t="s">
        <v>39</v>
      </c>
      <c r="H6" s="57" t="s">
        <v>40</v>
      </c>
      <c r="I6" s="57" t="s">
        <v>41</v>
      </c>
      <c r="J6" s="57" t="s">
        <v>42</v>
      </c>
      <c r="K6" s="57" t="s">
        <v>43</v>
      </c>
      <c r="L6" s="58" t="s">
        <v>44</v>
      </c>
    </row>
    <row r="7" spans="1:13" s="35" customFormat="1" ht="15.75" customHeight="1" x14ac:dyDescent="0.2">
      <c r="A7" s="36"/>
      <c r="B7" s="37"/>
      <c r="C7" s="38">
        <v>42005</v>
      </c>
      <c r="D7" s="39">
        <v>42370</v>
      </c>
      <c r="E7" s="62" t="s">
        <v>1</v>
      </c>
      <c r="F7" s="62" t="s">
        <v>2</v>
      </c>
      <c r="G7" s="62" t="s">
        <v>3</v>
      </c>
      <c r="H7" s="63" t="s">
        <v>4</v>
      </c>
      <c r="I7" s="63" t="s">
        <v>5</v>
      </c>
      <c r="J7" s="63" t="s">
        <v>6</v>
      </c>
      <c r="K7" s="63" t="s">
        <v>7</v>
      </c>
      <c r="L7" s="62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44">
        <v>3</v>
      </c>
      <c r="C9" s="8">
        <v>1118</v>
      </c>
      <c r="D9" s="45">
        <v>1075</v>
      </c>
      <c r="E9" s="17">
        <v>0.12968036529680366</v>
      </c>
      <c r="F9" s="18">
        <f>B9/((C9+D9)/2)</f>
        <v>2.7359781121751026E-3</v>
      </c>
      <c r="G9" s="18">
        <f t="shared" ref="G9:G72" si="0">F9/((1+(1-E9)*F9))</f>
        <v>2.7294787443400705E-3</v>
      </c>
      <c r="H9" s="13">
        <v>100000</v>
      </c>
      <c r="I9" s="13">
        <f>H9*G9</f>
        <v>272.94787443400708</v>
      </c>
      <c r="J9" s="13">
        <f t="shared" ref="J9:J72" si="1">H10+I9*E9</f>
        <v>99762.448105629592</v>
      </c>
      <c r="K9" s="13">
        <f t="shared" ref="K9:K72" si="2">K10+J9</f>
        <v>8263103.2664350625</v>
      </c>
      <c r="L9" s="19">
        <f>K9/H9</f>
        <v>82.631032664350627</v>
      </c>
    </row>
    <row r="10" spans="1:13" x14ac:dyDescent="0.2">
      <c r="A10" s="16">
        <v>1</v>
      </c>
      <c r="B10" s="44">
        <v>0</v>
      </c>
      <c r="C10" s="8">
        <v>1154</v>
      </c>
      <c r="D10" s="45">
        <v>1182</v>
      </c>
      <c r="E10" s="17">
        <v>0</v>
      </c>
      <c r="F10" s="18">
        <f t="shared" ref="F10:F73" si="3">B10/((C10+D10)/2)</f>
        <v>0</v>
      </c>
      <c r="G10" s="18">
        <f t="shared" si="0"/>
        <v>0</v>
      </c>
      <c r="H10" s="13">
        <f>H9-I9</f>
        <v>99727.052125565999</v>
      </c>
      <c r="I10" s="13">
        <f t="shared" ref="I10:I73" si="4">H10*G10</f>
        <v>0</v>
      </c>
      <c r="J10" s="13">
        <f t="shared" si="1"/>
        <v>99727.052125565999</v>
      </c>
      <c r="K10" s="13">
        <f t="shared" si="2"/>
        <v>8163340.818329433</v>
      </c>
      <c r="L10" s="20">
        <f t="shared" ref="L10:L73" si="5">K10/H10</f>
        <v>81.856834673614912</v>
      </c>
    </row>
    <row r="11" spans="1:13" x14ac:dyDescent="0.2">
      <c r="A11" s="16">
        <v>2</v>
      </c>
      <c r="B11" s="44">
        <v>0</v>
      </c>
      <c r="C11" s="8">
        <v>1247</v>
      </c>
      <c r="D11" s="45">
        <v>1153</v>
      </c>
      <c r="E11" s="17">
        <v>0</v>
      </c>
      <c r="F11" s="18">
        <f t="shared" si="3"/>
        <v>0</v>
      </c>
      <c r="G11" s="18">
        <f t="shared" si="0"/>
        <v>0</v>
      </c>
      <c r="H11" s="13">
        <f t="shared" ref="H11:H74" si="6">H10-I10</f>
        <v>99727.052125565999</v>
      </c>
      <c r="I11" s="13">
        <f t="shared" si="4"/>
        <v>0</v>
      </c>
      <c r="J11" s="13">
        <f t="shared" si="1"/>
        <v>99727.052125565999</v>
      </c>
      <c r="K11" s="13">
        <f t="shared" si="2"/>
        <v>8063613.7662038673</v>
      </c>
      <c r="L11" s="20">
        <f t="shared" si="5"/>
        <v>80.856834673614912</v>
      </c>
    </row>
    <row r="12" spans="1:13" x14ac:dyDescent="0.2">
      <c r="A12" s="16">
        <v>3</v>
      </c>
      <c r="B12" s="44">
        <v>1</v>
      </c>
      <c r="C12" s="8">
        <v>1254</v>
      </c>
      <c r="D12" s="45">
        <v>1226</v>
      </c>
      <c r="E12" s="17">
        <v>0.23835616438356164</v>
      </c>
      <c r="F12" s="18">
        <f t="shared" si="3"/>
        <v>8.0645161290322581E-4</v>
      </c>
      <c r="G12" s="18">
        <f t="shared" si="0"/>
        <v>8.0595657108536957E-4</v>
      </c>
      <c r="H12" s="13">
        <f t="shared" si="6"/>
        <v>99727.052125565999</v>
      </c>
      <c r="I12" s="13">
        <f t="shared" si="4"/>
        <v>80.375672975573096</v>
      </c>
      <c r="J12" s="13">
        <f t="shared" si="1"/>
        <v>99665.834489710629</v>
      </c>
      <c r="K12" s="13">
        <f t="shared" si="2"/>
        <v>7963886.7140783016</v>
      </c>
      <c r="L12" s="20">
        <f t="shared" si="5"/>
        <v>79.856834673614927</v>
      </c>
    </row>
    <row r="13" spans="1:13" x14ac:dyDescent="0.2">
      <c r="A13" s="16">
        <v>4</v>
      </c>
      <c r="B13" s="44">
        <v>0</v>
      </c>
      <c r="C13" s="8">
        <v>1233</v>
      </c>
      <c r="D13" s="45">
        <v>1225</v>
      </c>
      <c r="E13" s="17">
        <v>0</v>
      </c>
      <c r="F13" s="18">
        <f t="shared" si="3"/>
        <v>0</v>
      </c>
      <c r="G13" s="18">
        <f t="shared" si="0"/>
        <v>0</v>
      </c>
      <c r="H13" s="13">
        <f t="shared" si="6"/>
        <v>99646.676452590429</v>
      </c>
      <c r="I13" s="13">
        <f t="shared" si="4"/>
        <v>0</v>
      </c>
      <c r="J13" s="13">
        <f t="shared" si="1"/>
        <v>99646.676452590429</v>
      </c>
      <c r="K13" s="13">
        <f t="shared" si="2"/>
        <v>7864220.8795885909</v>
      </c>
      <c r="L13" s="20">
        <f t="shared" si="5"/>
        <v>78.921055468721065</v>
      </c>
    </row>
    <row r="14" spans="1:13" x14ac:dyDescent="0.2">
      <c r="A14" s="16">
        <v>5</v>
      </c>
      <c r="B14" s="44">
        <v>1</v>
      </c>
      <c r="C14" s="8">
        <v>1270</v>
      </c>
      <c r="D14" s="45">
        <v>1237</v>
      </c>
      <c r="E14" s="17">
        <v>0.68767123287671228</v>
      </c>
      <c r="F14" s="18">
        <f t="shared" si="3"/>
        <v>7.9776625448743513E-4</v>
      </c>
      <c r="G14" s="18">
        <f t="shared" si="0"/>
        <v>7.9756752829452748E-4</v>
      </c>
      <c r="H14" s="13">
        <f t="shared" si="6"/>
        <v>99646.676452590429</v>
      </c>
      <c r="I14" s="13">
        <f t="shared" si="4"/>
        <v>79.474953441057039</v>
      </c>
      <c r="J14" s="13">
        <f t="shared" si="1"/>
        <v>99621.854138365015</v>
      </c>
      <c r="K14" s="13">
        <f t="shared" si="2"/>
        <v>7764574.2031360008</v>
      </c>
      <c r="L14" s="20">
        <f t="shared" si="5"/>
        <v>77.921055468721079</v>
      </c>
    </row>
    <row r="15" spans="1:13" x14ac:dyDescent="0.2">
      <c r="A15" s="16">
        <v>6</v>
      </c>
      <c r="B15" s="44">
        <v>0</v>
      </c>
      <c r="C15" s="8">
        <v>1341</v>
      </c>
      <c r="D15" s="45">
        <v>1265</v>
      </c>
      <c r="E15" s="17">
        <v>0</v>
      </c>
      <c r="F15" s="18">
        <f t="shared" si="3"/>
        <v>0</v>
      </c>
      <c r="G15" s="18">
        <f t="shared" si="0"/>
        <v>0</v>
      </c>
      <c r="H15" s="13">
        <f t="shared" si="6"/>
        <v>99567.201499149378</v>
      </c>
      <c r="I15" s="13">
        <f t="shared" si="4"/>
        <v>0</v>
      </c>
      <c r="J15" s="13">
        <f t="shared" si="1"/>
        <v>99567.201499149378</v>
      </c>
      <c r="K15" s="13">
        <f t="shared" si="2"/>
        <v>7664952.3489976358</v>
      </c>
      <c r="L15" s="20">
        <f t="shared" si="5"/>
        <v>76.982703476537097</v>
      </c>
    </row>
    <row r="16" spans="1:13" x14ac:dyDescent="0.2">
      <c r="A16" s="16">
        <v>7</v>
      </c>
      <c r="B16" s="44">
        <v>0</v>
      </c>
      <c r="C16" s="8">
        <v>1343</v>
      </c>
      <c r="D16" s="45">
        <v>1339</v>
      </c>
      <c r="E16" s="17">
        <v>0</v>
      </c>
      <c r="F16" s="18">
        <f t="shared" si="3"/>
        <v>0</v>
      </c>
      <c r="G16" s="18">
        <f t="shared" si="0"/>
        <v>0</v>
      </c>
      <c r="H16" s="13">
        <f t="shared" si="6"/>
        <v>99567.201499149378</v>
      </c>
      <c r="I16" s="13">
        <f t="shared" si="4"/>
        <v>0</v>
      </c>
      <c r="J16" s="13">
        <f t="shared" si="1"/>
        <v>99567.201499149378</v>
      </c>
      <c r="K16" s="13">
        <f t="shared" si="2"/>
        <v>7565385.1474984866</v>
      </c>
      <c r="L16" s="20">
        <f t="shared" si="5"/>
        <v>75.982703476537097</v>
      </c>
    </row>
    <row r="17" spans="1:12" x14ac:dyDescent="0.2">
      <c r="A17" s="16">
        <v>8</v>
      </c>
      <c r="B17" s="44">
        <v>0</v>
      </c>
      <c r="C17" s="8">
        <v>1230</v>
      </c>
      <c r="D17" s="45">
        <v>1326</v>
      </c>
      <c r="E17" s="17">
        <v>0</v>
      </c>
      <c r="F17" s="18">
        <f t="shared" si="3"/>
        <v>0</v>
      </c>
      <c r="G17" s="18">
        <f t="shared" si="0"/>
        <v>0</v>
      </c>
      <c r="H17" s="13">
        <f t="shared" si="6"/>
        <v>99567.201499149378</v>
      </c>
      <c r="I17" s="13">
        <f t="shared" si="4"/>
        <v>0</v>
      </c>
      <c r="J17" s="13">
        <f t="shared" si="1"/>
        <v>99567.201499149378</v>
      </c>
      <c r="K17" s="13">
        <f t="shared" si="2"/>
        <v>7465817.9459993374</v>
      </c>
      <c r="L17" s="20">
        <f t="shared" si="5"/>
        <v>74.982703476537097</v>
      </c>
    </row>
    <row r="18" spans="1:12" x14ac:dyDescent="0.2">
      <c r="A18" s="16">
        <v>9</v>
      </c>
      <c r="B18" s="44">
        <v>0</v>
      </c>
      <c r="C18" s="8">
        <v>1233</v>
      </c>
      <c r="D18" s="45">
        <v>1241</v>
      </c>
      <c r="E18" s="17">
        <v>0</v>
      </c>
      <c r="F18" s="18">
        <f t="shared" si="3"/>
        <v>0</v>
      </c>
      <c r="G18" s="18">
        <f t="shared" si="0"/>
        <v>0</v>
      </c>
      <c r="H18" s="13">
        <f t="shared" si="6"/>
        <v>99567.201499149378</v>
      </c>
      <c r="I18" s="13">
        <f t="shared" si="4"/>
        <v>0</v>
      </c>
      <c r="J18" s="13">
        <f t="shared" si="1"/>
        <v>99567.201499149378</v>
      </c>
      <c r="K18" s="13">
        <f t="shared" si="2"/>
        <v>7366250.7445001882</v>
      </c>
      <c r="L18" s="20">
        <f t="shared" si="5"/>
        <v>73.982703476537097</v>
      </c>
    </row>
    <row r="19" spans="1:12" x14ac:dyDescent="0.2">
      <c r="A19" s="16">
        <v>10</v>
      </c>
      <c r="B19" s="44">
        <v>0</v>
      </c>
      <c r="C19" s="8">
        <v>1196</v>
      </c>
      <c r="D19" s="45">
        <v>1222</v>
      </c>
      <c r="E19" s="17">
        <v>0</v>
      </c>
      <c r="F19" s="18">
        <f t="shared" si="3"/>
        <v>0</v>
      </c>
      <c r="G19" s="18">
        <f t="shared" si="0"/>
        <v>0</v>
      </c>
      <c r="H19" s="13">
        <f t="shared" si="6"/>
        <v>99567.201499149378</v>
      </c>
      <c r="I19" s="13">
        <f t="shared" si="4"/>
        <v>0</v>
      </c>
      <c r="J19" s="13">
        <f t="shared" si="1"/>
        <v>99567.201499149378</v>
      </c>
      <c r="K19" s="13">
        <f t="shared" si="2"/>
        <v>7266683.543001039</v>
      </c>
      <c r="L19" s="20">
        <f t="shared" si="5"/>
        <v>72.982703476537097</v>
      </c>
    </row>
    <row r="20" spans="1:12" x14ac:dyDescent="0.2">
      <c r="A20" s="16">
        <v>11</v>
      </c>
      <c r="B20" s="44">
        <v>0</v>
      </c>
      <c r="C20" s="8">
        <v>1234</v>
      </c>
      <c r="D20" s="45">
        <v>1190</v>
      </c>
      <c r="E20" s="17">
        <v>0</v>
      </c>
      <c r="F20" s="18">
        <f t="shared" si="3"/>
        <v>0</v>
      </c>
      <c r="G20" s="18">
        <f t="shared" si="0"/>
        <v>0</v>
      </c>
      <c r="H20" s="13">
        <f t="shared" si="6"/>
        <v>99567.201499149378</v>
      </c>
      <c r="I20" s="13">
        <f t="shared" si="4"/>
        <v>0</v>
      </c>
      <c r="J20" s="13">
        <f t="shared" si="1"/>
        <v>99567.201499149378</v>
      </c>
      <c r="K20" s="13">
        <f t="shared" si="2"/>
        <v>7167116.3415018898</v>
      </c>
      <c r="L20" s="20">
        <f t="shared" si="5"/>
        <v>71.982703476537097</v>
      </c>
    </row>
    <row r="21" spans="1:12" x14ac:dyDescent="0.2">
      <c r="A21" s="16">
        <v>12</v>
      </c>
      <c r="B21" s="44">
        <v>0</v>
      </c>
      <c r="C21" s="8">
        <v>1099</v>
      </c>
      <c r="D21" s="45">
        <v>1217</v>
      </c>
      <c r="E21" s="17">
        <v>0</v>
      </c>
      <c r="F21" s="18">
        <f t="shared" si="3"/>
        <v>0</v>
      </c>
      <c r="G21" s="18">
        <f t="shared" si="0"/>
        <v>0</v>
      </c>
      <c r="H21" s="13">
        <f t="shared" si="6"/>
        <v>99567.201499149378</v>
      </c>
      <c r="I21" s="13">
        <f t="shared" si="4"/>
        <v>0</v>
      </c>
      <c r="J21" s="13">
        <f t="shared" si="1"/>
        <v>99567.201499149378</v>
      </c>
      <c r="K21" s="13">
        <f t="shared" si="2"/>
        <v>7067549.1400027405</v>
      </c>
      <c r="L21" s="20">
        <f t="shared" si="5"/>
        <v>70.982703476537097</v>
      </c>
    </row>
    <row r="22" spans="1:12" x14ac:dyDescent="0.2">
      <c r="A22" s="16">
        <v>13</v>
      </c>
      <c r="B22" s="44">
        <v>0</v>
      </c>
      <c r="C22" s="8">
        <v>1056</v>
      </c>
      <c r="D22" s="45">
        <v>1080</v>
      </c>
      <c r="E22" s="17">
        <v>0</v>
      </c>
      <c r="F22" s="18">
        <f t="shared" si="3"/>
        <v>0</v>
      </c>
      <c r="G22" s="18">
        <f t="shared" si="0"/>
        <v>0</v>
      </c>
      <c r="H22" s="13">
        <f t="shared" si="6"/>
        <v>99567.201499149378</v>
      </c>
      <c r="I22" s="13">
        <f t="shared" si="4"/>
        <v>0</v>
      </c>
      <c r="J22" s="13">
        <f t="shared" si="1"/>
        <v>99567.201499149378</v>
      </c>
      <c r="K22" s="13">
        <f t="shared" si="2"/>
        <v>6967981.9385035913</v>
      </c>
      <c r="L22" s="20">
        <f t="shared" si="5"/>
        <v>69.982703476537097</v>
      </c>
    </row>
    <row r="23" spans="1:12" x14ac:dyDescent="0.2">
      <c r="A23" s="16">
        <v>14</v>
      </c>
      <c r="B23" s="44">
        <v>1</v>
      </c>
      <c r="C23" s="8">
        <v>1082</v>
      </c>
      <c r="D23" s="45">
        <v>1061</v>
      </c>
      <c r="E23" s="17">
        <v>0.8904109589041096</v>
      </c>
      <c r="F23" s="18">
        <f t="shared" si="3"/>
        <v>9.3327111525898275E-4</v>
      </c>
      <c r="G23" s="18">
        <f t="shared" si="0"/>
        <v>9.331756735163466E-4</v>
      </c>
      <c r="H23" s="13">
        <f t="shared" si="6"/>
        <v>99567.201499149378</v>
      </c>
      <c r="I23" s="13">
        <f t="shared" si="4"/>
        <v>92.913690319106522</v>
      </c>
      <c r="J23" s="13">
        <f t="shared" si="1"/>
        <v>99557.019176922622</v>
      </c>
      <c r="K23" s="13">
        <f t="shared" si="2"/>
        <v>6868414.7370044421</v>
      </c>
      <c r="L23" s="20">
        <f t="shared" si="5"/>
        <v>68.982703476537111</v>
      </c>
    </row>
    <row r="24" spans="1:12" x14ac:dyDescent="0.2">
      <c r="A24" s="16">
        <v>15</v>
      </c>
      <c r="B24" s="44">
        <v>0</v>
      </c>
      <c r="C24" s="8">
        <v>1032</v>
      </c>
      <c r="D24" s="45">
        <v>1087</v>
      </c>
      <c r="E24" s="17">
        <v>0</v>
      </c>
      <c r="F24" s="18">
        <f t="shared" si="3"/>
        <v>0</v>
      </c>
      <c r="G24" s="18">
        <f t="shared" si="0"/>
        <v>0</v>
      </c>
      <c r="H24" s="13">
        <f t="shared" si="6"/>
        <v>99474.287808830268</v>
      </c>
      <c r="I24" s="13">
        <f t="shared" si="4"/>
        <v>0</v>
      </c>
      <c r="J24" s="13">
        <f t="shared" si="1"/>
        <v>99474.287808830268</v>
      </c>
      <c r="K24" s="13">
        <f t="shared" si="2"/>
        <v>6768857.7178275194</v>
      </c>
      <c r="L24" s="20">
        <f t="shared" si="5"/>
        <v>68.046304898768554</v>
      </c>
    </row>
    <row r="25" spans="1:12" x14ac:dyDescent="0.2">
      <c r="A25" s="16">
        <v>16</v>
      </c>
      <c r="B25" s="44">
        <v>0</v>
      </c>
      <c r="C25" s="8">
        <v>985</v>
      </c>
      <c r="D25" s="45">
        <v>1016</v>
      </c>
      <c r="E25" s="17">
        <v>0</v>
      </c>
      <c r="F25" s="18">
        <f t="shared" si="3"/>
        <v>0</v>
      </c>
      <c r="G25" s="18">
        <f t="shared" si="0"/>
        <v>0</v>
      </c>
      <c r="H25" s="13">
        <f t="shared" si="6"/>
        <v>99474.287808830268</v>
      </c>
      <c r="I25" s="13">
        <f t="shared" si="4"/>
        <v>0</v>
      </c>
      <c r="J25" s="13">
        <f t="shared" si="1"/>
        <v>99474.287808830268</v>
      </c>
      <c r="K25" s="13">
        <f t="shared" si="2"/>
        <v>6669383.4300186895</v>
      </c>
      <c r="L25" s="20">
        <f t="shared" si="5"/>
        <v>67.046304898768554</v>
      </c>
    </row>
    <row r="26" spans="1:12" x14ac:dyDescent="0.2">
      <c r="A26" s="16">
        <v>17</v>
      </c>
      <c r="B26" s="44">
        <v>0</v>
      </c>
      <c r="C26" s="8">
        <v>1016</v>
      </c>
      <c r="D26" s="45">
        <v>986</v>
      </c>
      <c r="E26" s="17">
        <v>0</v>
      </c>
      <c r="F26" s="18">
        <f t="shared" si="3"/>
        <v>0</v>
      </c>
      <c r="G26" s="18">
        <f t="shared" si="0"/>
        <v>0</v>
      </c>
      <c r="H26" s="13">
        <f t="shared" si="6"/>
        <v>99474.287808830268</v>
      </c>
      <c r="I26" s="13">
        <f t="shared" si="4"/>
        <v>0</v>
      </c>
      <c r="J26" s="13">
        <f t="shared" si="1"/>
        <v>99474.287808830268</v>
      </c>
      <c r="K26" s="13">
        <f t="shared" si="2"/>
        <v>6569909.1422098596</v>
      </c>
      <c r="L26" s="20">
        <f t="shared" si="5"/>
        <v>66.046304898768554</v>
      </c>
    </row>
    <row r="27" spans="1:12" x14ac:dyDescent="0.2">
      <c r="A27" s="16">
        <v>18</v>
      </c>
      <c r="B27" s="44">
        <v>0</v>
      </c>
      <c r="C27" s="8">
        <v>1011</v>
      </c>
      <c r="D27" s="45">
        <v>1020</v>
      </c>
      <c r="E27" s="17">
        <v>0</v>
      </c>
      <c r="F27" s="18">
        <f t="shared" si="3"/>
        <v>0</v>
      </c>
      <c r="G27" s="18">
        <f t="shared" si="0"/>
        <v>0</v>
      </c>
      <c r="H27" s="13">
        <f t="shared" si="6"/>
        <v>99474.287808830268</v>
      </c>
      <c r="I27" s="13">
        <f t="shared" si="4"/>
        <v>0</v>
      </c>
      <c r="J27" s="13">
        <f t="shared" si="1"/>
        <v>99474.287808830268</v>
      </c>
      <c r="K27" s="13">
        <f t="shared" si="2"/>
        <v>6470434.8544010296</v>
      </c>
      <c r="L27" s="20">
        <f t="shared" si="5"/>
        <v>65.046304898768554</v>
      </c>
    </row>
    <row r="28" spans="1:12" x14ac:dyDescent="0.2">
      <c r="A28" s="16">
        <v>19</v>
      </c>
      <c r="B28" s="44">
        <v>1</v>
      </c>
      <c r="C28" s="8">
        <v>942</v>
      </c>
      <c r="D28" s="45">
        <v>1012</v>
      </c>
      <c r="E28" s="17">
        <v>0.39452054794520547</v>
      </c>
      <c r="F28" s="18">
        <f t="shared" si="3"/>
        <v>1.0235414534288639E-3</v>
      </c>
      <c r="G28" s="18">
        <f t="shared" si="0"/>
        <v>1.022907523554898E-3</v>
      </c>
      <c r="H28" s="13">
        <f t="shared" si="6"/>
        <v>99474.287808830268</v>
      </c>
      <c r="I28" s="13">
        <f t="shared" si="4"/>
        <v>101.75299739991775</v>
      </c>
      <c r="J28" s="13">
        <f t="shared" si="1"/>
        <v>99412.678459719638</v>
      </c>
      <c r="K28" s="13">
        <f t="shared" si="2"/>
        <v>6370960.5665921997</v>
      </c>
      <c r="L28" s="20">
        <f t="shared" si="5"/>
        <v>64.046304898768568</v>
      </c>
    </row>
    <row r="29" spans="1:12" x14ac:dyDescent="0.2">
      <c r="A29" s="16">
        <v>20</v>
      </c>
      <c r="B29" s="44">
        <v>0</v>
      </c>
      <c r="C29" s="8">
        <v>992</v>
      </c>
      <c r="D29" s="45">
        <v>953</v>
      </c>
      <c r="E29" s="17">
        <v>0</v>
      </c>
      <c r="F29" s="18">
        <f t="shared" si="3"/>
        <v>0</v>
      </c>
      <c r="G29" s="18">
        <f t="shared" si="0"/>
        <v>0</v>
      </c>
      <c r="H29" s="13">
        <f t="shared" si="6"/>
        <v>99372.534811430349</v>
      </c>
      <c r="I29" s="13">
        <f t="shared" si="4"/>
        <v>0</v>
      </c>
      <c r="J29" s="13">
        <f t="shared" si="1"/>
        <v>99372.534811430349</v>
      </c>
      <c r="K29" s="13">
        <f t="shared" si="2"/>
        <v>6271547.88813248</v>
      </c>
      <c r="L29" s="20">
        <f t="shared" si="5"/>
        <v>63.111481457460961</v>
      </c>
    </row>
    <row r="30" spans="1:12" x14ac:dyDescent="0.2">
      <c r="A30" s="16">
        <v>21</v>
      </c>
      <c r="B30" s="44">
        <v>0</v>
      </c>
      <c r="C30" s="8">
        <v>987</v>
      </c>
      <c r="D30" s="45">
        <v>986</v>
      </c>
      <c r="E30" s="17">
        <v>0</v>
      </c>
      <c r="F30" s="18">
        <f t="shared" si="3"/>
        <v>0</v>
      </c>
      <c r="G30" s="18">
        <f t="shared" si="0"/>
        <v>0</v>
      </c>
      <c r="H30" s="13">
        <f t="shared" si="6"/>
        <v>99372.534811430349</v>
      </c>
      <c r="I30" s="13">
        <f t="shared" si="4"/>
        <v>0</v>
      </c>
      <c r="J30" s="13">
        <f t="shared" si="1"/>
        <v>99372.534811430349</v>
      </c>
      <c r="K30" s="13">
        <f t="shared" si="2"/>
        <v>6172175.3533210494</v>
      </c>
      <c r="L30" s="20">
        <f t="shared" si="5"/>
        <v>62.111481457460954</v>
      </c>
    </row>
    <row r="31" spans="1:12" x14ac:dyDescent="0.2">
      <c r="A31" s="16">
        <v>22</v>
      </c>
      <c r="B31" s="44">
        <v>0</v>
      </c>
      <c r="C31" s="8">
        <v>999</v>
      </c>
      <c r="D31" s="45">
        <v>972</v>
      </c>
      <c r="E31" s="17">
        <v>0</v>
      </c>
      <c r="F31" s="18">
        <f t="shared" si="3"/>
        <v>0</v>
      </c>
      <c r="G31" s="18">
        <f t="shared" si="0"/>
        <v>0</v>
      </c>
      <c r="H31" s="13">
        <f t="shared" si="6"/>
        <v>99372.534811430349</v>
      </c>
      <c r="I31" s="13">
        <f t="shared" si="4"/>
        <v>0</v>
      </c>
      <c r="J31" s="13">
        <f t="shared" si="1"/>
        <v>99372.534811430349</v>
      </c>
      <c r="K31" s="13">
        <f t="shared" si="2"/>
        <v>6072802.8185096188</v>
      </c>
      <c r="L31" s="20">
        <f t="shared" si="5"/>
        <v>61.111481457460954</v>
      </c>
    </row>
    <row r="32" spans="1:12" x14ac:dyDescent="0.2">
      <c r="A32" s="16">
        <v>23</v>
      </c>
      <c r="B32" s="44">
        <v>0</v>
      </c>
      <c r="C32" s="8">
        <v>1075</v>
      </c>
      <c r="D32" s="45">
        <v>979</v>
      </c>
      <c r="E32" s="17">
        <v>0</v>
      </c>
      <c r="F32" s="18">
        <f t="shared" si="3"/>
        <v>0</v>
      </c>
      <c r="G32" s="18">
        <f t="shared" si="0"/>
        <v>0</v>
      </c>
      <c r="H32" s="13">
        <f t="shared" si="6"/>
        <v>99372.534811430349</v>
      </c>
      <c r="I32" s="13">
        <f t="shared" si="4"/>
        <v>0</v>
      </c>
      <c r="J32" s="13">
        <f t="shared" si="1"/>
        <v>99372.534811430349</v>
      </c>
      <c r="K32" s="13">
        <f t="shared" si="2"/>
        <v>5973430.2836981881</v>
      </c>
      <c r="L32" s="20">
        <f t="shared" si="5"/>
        <v>60.111481457460947</v>
      </c>
    </row>
    <row r="33" spans="1:12" x14ac:dyDescent="0.2">
      <c r="A33" s="16">
        <v>24</v>
      </c>
      <c r="B33" s="44">
        <v>0</v>
      </c>
      <c r="C33" s="8">
        <v>1120</v>
      </c>
      <c r="D33" s="45">
        <v>1051</v>
      </c>
      <c r="E33" s="17">
        <v>0</v>
      </c>
      <c r="F33" s="18">
        <f t="shared" si="3"/>
        <v>0</v>
      </c>
      <c r="G33" s="18">
        <f t="shared" si="0"/>
        <v>0</v>
      </c>
      <c r="H33" s="13">
        <f t="shared" si="6"/>
        <v>99372.534811430349</v>
      </c>
      <c r="I33" s="13">
        <f t="shared" si="4"/>
        <v>0</v>
      </c>
      <c r="J33" s="13">
        <f t="shared" si="1"/>
        <v>99372.534811430349</v>
      </c>
      <c r="K33" s="13">
        <f t="shared" si="2"/>
        <v>5874057.7488867575</v>
      </c>
      <c r="L33" s="20">
        <f t="shared" si="5"/>
        <v>59.111481457460947</v>
      </c>
    </row>
    <row r="34" spans="1:12" x14ac:dyDescent="0.2">
      <c r="A34" s="16">
        <v>25</v>
      </c>
      <c r="B34" s="44">
        <v>1</v>
      </c>
      <c r="C34" s="8">
        <v>1108</v>
      </c>
      <c r="D34" s="45">
        <v>1124</v>
      </c>
      <c r="E34" s="17">
        <v>0.71780821917808224</v>
      </c>
      <c r="F34" s="18">
        <f t="shared" si="3"/>
        <v>8.960573476702509E-4</v>
      </c>
      <c r="G34" s="18">
        <f t="shared" si="0"/>
        <v>8.9583082787040159E-4</v>
      </c>
      <c r="H34" s="13">
        <f t="shared" si="6"/>
        <v>99372.534811430349</v>
      </c>
      <c r="I34" s="13">
        <f t="shared" si="4"/>
        <v>89.02098012770395</v>
      </c>
      <c r="J34" s="13">
        <f t="shared" si="1"/>
        <v>99347.413822517599</v>
      </c>
      <c r="K34" s="13">
        <f t="shared" si="2"/>
        <v>5774685.2140753269</v>
      </c>
      <c r="L34" s="20">
        <f t="shared" si="5"/>
        <v>58.111481457460947</v>
      </c>
    </row>
    <row r="35" spans="1:12" x14ac:dyDescent="0.2">
      <c r="A35" s="16">
        <v>26</v>
      </c>
      <c r="B35" s="44">
        <v>1</v>
      </c>
      <c r="C35" s="8">
        <v>1164</v>
      </c>
      <c r="D35" s="45">
        <v>1126</v>
      </c>
      <c r="E35" s="17">
        <v>0.59178082191780823</v>
      </c>
      <c r="F35" s="18">
        <f t="shared" si="3"/>
        <v>8.7336244541484718E-4</v>
      </c>
      <c r="G35" s="18">
        <f t="shared" si="0"/>
        <v>8.7305118232657367E-4</v>
      </c>
      <c r="H35" s="13">
        <f t="shared" si="6"/>
        <v>99283.51383130264</v>
      </c>
      <c r="I35" s="13">
        <f t="shared" si="4"/>
        <v>86.679589135955496</v>
      </c>
      <c r="J35" s="13">
        <f t="shared" si="1"/>
        <v>99248.129560669069</v>
      </c>
      <c r="K35" s="13">
        <f t="shared" si="2"/>
        <v>5675337.8002528092</v>
      </c>
      <c r="L35" s="20">
        <f t="shared" si="5"/>
        <v>57.162942579732288</v>
      </c>
    </row>
    <row r="36" spans="1:12" x14ac:dyDescent="0.2">
      <c r="A36" s="16">
        <v>27</v>
      </c>
      <c r="B36" s="44">
        <v>0</v>
      </c>
      <c r="C36" s="8">
        <v>1219</v>
      </c>
      <c r="D36" s="45">
        <v>1165</v>
      </c>
      <c r="E36" s="17">
        <v>0</v>
      </c>
      <c r="F36" s="18">
        <f t="shared" si="3"/>
        <v>0</v>
      </c>
      <c r="G36" s="18">
        <f t="shared" si="0"/>
        <v>0</v>
      </c>
      <c r="H36" s="13">
        <f t="shared" si="6"/>
        <v>99196.834242166689</v>
      </c>
      <c r="I36" s="13">
        <f t="shared" si="4"/>
        <v>0</v>
      </c>
      <c r="J36" s="13">
        <f t="shared" si="1"/>
        <v>99196.834242166689</v>
      </c>
      <c r="K36" s="13">
        <f t="shared" si="2"/>
        <v>5576089.6706921402</v>
      </c>
      <c r="L36" s="20">
        <f t="shared" si="5"/>
        <v>56.212375256647562</v>
      </c>
    </row>
    <row r="37" spans="1:12" x14ac:dyDescent="0.2">
      <c r="A37" s="16">
        <v>28</v>
      </c>
      <c r="B37" s="44">
        <v>0</v>
      </c>
      <c r="C37" s="8">
        <v>1280</v>
      </c>
      <c r="D37" s="45">
        <v>1216</v>
      </c>
      <c r="E37" s="17">
        <v>0</v>
      </c>
      <c r="F37" s="18">
        <f t="shared" si="3"/>
        <v>0</v>
      </c>
      <c r="G37" s="18">
        <f t="shared" si="0"/>
        <v>0</v>
      </c>
      <c r="H37" s="13">
        <f t="shared" si="6"/>
        <v>99196.834242166689</v>
      </c>
      <c r="I37" s="13">
        <f t="shared" si="4"/>
        <v>0</v>
      </c>
      <c r="J37" s="13">
        <f t="shared" si="1"/>
        <v>99196.834242166689</v>
      </c>
      <c r="K37" s="13">
        <f t="shared" si="2"/>
        <v>5476892.8364499733</v>
      </c>
      <c r="L37" s="20">
        <f t="shared" si="5"/>
        <v>55.212375256647555</v>
      </c>
    </row>
    <row r="38" spans="1:12" x14ac:dyDescent="0.2">
      <c r="A38" s="16">
        <v>29</v>
      </c>
      <c r="B38" s="44">
        <v>0</v>
      </c>
      <c r="C38" s="8">
        <v>1354</v>
      </c>
      <c r="D38" s="45">
        <v>1267</v>
      </c>
      <c r="E38" s="17">
        <v>0</v>
      </c>
      <c r="F38" s="18">
        <f t="shared" si="3"/>
        <v>0</v>
      </c>
      <c r="G38" s="18">
        <f t="shared" si="0"/>
        <v>0</v>
      </c>
      <c r="H38" s="13">
        <f t="shared" si="6"/>
        <v>99196.834242166689</v>
      </c>
      <c r="I38" s="13">
        <f t="shared" si="4"/>
        <v>0</v>
      </c>
      <c r="J38" s="13">
        <f t="shared" si="1"/>
        <v>99196.834242166689</v>
      </c>
      <c r="K38" s="13">
        <f t="shared" si="2"/>
        <v>5377696.0022078063</v>
      </c>
      <c r="L38" s="20">
        <f t="shared" si="5"/>
        <v>54.212375256647555</v>
      </c>
    </row>
    <row r="39" spans="1:12" x14ac:dyDescent="0.2">
      <c r="A39" s="16">
        <v>30</v>
      </c>
      <c r="B39" s="44">
        <v>0</v>
      </c>
      <c r="C39" s="8">
        <v>1498</v>
      </c>
      <c r="D39" s="45">
        <v>1390</v>
      </c>
      <c r="E39" s="17">
        <v>0</v>
      </c>
      <c r="F39" s="18">
        <f t="shared" si="3"/>
        <v>0</v>
      </c>
      <c r="G39" s="18">
        <f t="shared" si="0"/>
        <v>0</v>
      </c>
      <c r="H39" s="13">
        <f t="shared" si="6"/>
        <v>99196.834242166689</v>
      </c>
      <c r="I39" s="13">
        <f t="shared" si="4"/>
        <v>0</v>
      </c>
      <c r="J39" s="13">
        <f t="shared" si="1"/>
        <v>99196.834242166689</v>
      </c>
      <c r="K39" s="13">
        <f t="shared" si="2"/>
        <v>5278499.1679656394</v>
      </c>
      <c r="L39" s="20">
        <f t="shared" si="5"/>
        <v>53.212375256647555</v>
      </c>
    </row>
    <row r="40" spans="1:12" x14ac:dyDescent="0.2">
      <c r="A40" s="16">
        <v>31</v>
      </c>
      <c r="B40" s="44">
        <v>0</v>
      </c>
      <c r="C40" s="8">
        <v>1548</v>
      </c>
      <c r="D40" s="45">
        <v>1497</v>
      </c>
      <c r="E40" s="17">
        <v>0</v>
      </c>
      <c r="F40" s="18">
        <f t="shared" si="3"/>
        <v>0</v>
      </c>
      <c r="G40" s="18">
        <f t="shared" si="0"/>
        <v>0</v>
      </c>
      <c r="H40" s="13">
        <f t="shared" si="6"/>
        <v>99196.834242166689</v>
      </c>
      <c r="I40" s="13">
        <f t="shared" si="4"/>
        <v>0</v>
      </c>
      <c r="J40" s="13">
        <f t="shared" si="1"/>
        <v>99196.834242166689</v>
      </c>
      <c r="K40" s="13">
        <f t="shared" si="2"/>
        <v>5179302.3337234724</v>
      </c>
      <c r="L40" s="20">
        <f t="shared" si="5"/>
        <v>52.212375256647547</v>
      </c>
    </row>
    <row r="41" spans="1:12" x14ac:dyDescent="0.2">
      <c r="A41" s="16">
        <v>32</v>
      </c>
      <c r="B41" s="44">
        <v>0</v>
      </c>
      <c r="C41" s="8">
        <v>1664</v>
      </c>
      <c r="D41" s="45">
        <v>1533</v>
      </c>
      <c r="E41" s="17">
        <v>0</v>
      </c>
      <c r="F41" s="18">
        <f t="shared" si="3"/>
        <v>0</v>
      </c>
      <c r="G41" s="18">
        <f t="shared" si="0"/>
        <v>0</v>
      </c>
      <c r="H41" s="13">
        <f t="shared" si="6"/>
        <v>99196.834242166689</v>
      </c>
      <c r="I41" s="13">
        <f t="shared" si="4"/>
        <v>0</v>
      </c>
      <c r="J41" s="13">
        <f t="shared" si="1"/>
        <v>99196.834242166689</v>
      </c>
      <c r="K41" s="13">
        <f t="shared" si="2"/>
        <v>5080105.4994813055</v>
      </c>
      <c r="L41" s="20">
        <f t="shared" si="5"/>
        <v>51.212375256647547</v>
      </c>
    </row>
    <row r="42" spans="1:12" x14ac:dyDescent="0.2">
      <c r="A42" s="16">
        <v>33</v>
      </c>
      <c r="B42" s="44">
        <v>0</v>
      </c>
      <c r="C42" s="8">
        <v>1752</v>
      </c>
      <c r="D42" s="45">
        <v>1643</v>
      </c>
      <c r="E42" s="17">
        <v>0</v>
      </c>
      <c r="F42" s="18">
        <f t="shared" si="3"/>
        <v>0</v>
      </c>
      <c r="G42" s="18">
        <f t="shared" si="0"/>
        <v>0</v>
      </c>
      <c r="H42" s="13">
        <f t="shared" si="6"/>
        <v>99196.834242166689</v>
      </c>
      <c r="I42" s="13">
        <f t="shared" si="4"/>
        <v>0</v>
      </c>
      <c r="J42" s="13">
        <f t="shared" si="1"/>
        <v>99196.834242166689</v>
      </c>
      <c r="K42" s="13">
        <f t="shared" si="2"/>
        <v>4980908.6652391385</v>
      </c>
      <c r="L42" s="20">
        <f t="shared" si="5"/>
        <v>50.212375256647547</v>
      </c>
    </row>
    <row r="43" spans="1:12" x14ac:dyDescent="0.2">
      <c r="A43" s="16">
        <v>34</v>
      </c>
      <c r="B43" s="44">
        <v>0</v>
      </c>
      <c r="C43" s="8">
        <v>1898</v>
      </c>
      <c r="D43" s="45">
        <v>1734</v>
      </c>
      <c r="E43" s="17">
        <v>0</v>
      </c>
      <c r="F43" s="18">
        <f t="shared" si="3"/>
        <v>0</v>
      </c>
      <c r="G43" s="18">
        <f t="shared" si="0"/>
        <v>0</v>
      </c>
      <c r="H43" s="13">
        <f t="shared" si="6"/>
        <v>99196.834242166689</v>
      </c>
      <c r="I43" s="13">
        <f t="shared" si="4"/>
        <v>0</v>
      </c>
      <c r="J43" s="13">
        <f t="shared" si="1"/>
        <v>99196.834242166689</v>
      </c>
      <c r="K43" s="13">
        <f t="shared" si="2"/>
        <v>4881711.8309969716</v>
      </c>
      <c r="L43" s="20">
        <f t="shared" si="5"/>
        <v>49.21237525664754</v>
      </c>
    </row>
    <row r="44" spans="1:12" x14ac:dyDescent="0.2">
      <c r="A44" s="16">
        <v>35</v>
      </c>
      <c r="B44" s="44">
        <v>0</v>
      </c>
      <c r="C44" s="8">
        <v>1900</v>
      </c>
      <c r="D44" s="45">
        <v>1876</v>
      </c>
      <c r="E44" s="17">
        <v>0</v>
      </c>
      <c r="F44" s="18">
        <f t="shared" si="3"/>
        <v>0</v>
      </c>
      <c r="G44" s="18">
        <f t="shared" si="0"/>
        <v>0</v>
      </c>
      <c r="H44" s="13">
        <f t="shared" si="6"/>
        <v>99196.834242166689</v>
      </c>
      <c r="I44" s="13">
        <f t="shared" si="4"/>
        <v>0</v>
      </c>
      <c r="J44" s="13">
        <f t="shared" si="1"/>
        <v>99196.834242166689</v>
      </c>
      <c r="K44" s="13">
        <f t="shared" si="2"/>
        <v>4782514.9967548046</v>
      </c>
      <c r="L44" s="20">
        <f t="shared" si="5"/>
        <v>48.21237525664754</v>
      </c>
    </row>
    <row r="45" spans="1:12" x14ac:dyDescent="0.2">
      <c r="A45" s="16">
        <v>36</v>
      </c>
      <c r="B45" s="44">
        <v>0</v>
      </c>
      <c r="C45" s="8">
        <v>2056</v>
      </c>
      <c r="D45" s="45">
        <v>1876</v>
      </c>
      <c r="E45" s="17">
        <v>0</v>
      </c>
      <c r="F45" s="18">
        <f t="shared" si="3"/>
        <v>0</v>
      </c>
      <c r="G45" s="18">
        <f t="shared" si="0"/>
        <v>0</v>
      </c>
      <c r="H45" s="13">
        <f t="shared" si="6"/>
        <v>99196.834242166689</v>
      </c>
      <c r="I45" s="13">
        <f t="shared" si="4"/>
        <v>0</v>
      </c>
      <c r="J45" s="13">
        <f t="shared" si="1"/>
        <v>99196.834242166689</v>
      </c>
      <c r="K45" s="13">
        <f t="shared" si="2"/>
        <v>4683318.1625126377</v>
      </c>
      <c r="L45" s="20">
        <f t="shared" si="5"/>
        <v>47.212375256647533</v>
      </c>
    </row>
    <row r="46" spans="1:12" x14ac:dyDescent="0.2">
      <c r="A46" s="16">
        <v>37</v>
      </c>
      <c r="B46" s="44">
        <v>0</v>
      </c>
      <c r="C46" s="8">
        <v>1990</v>
      </c>
      <c r="D46" s="45">
        <v>2041</v>
      </c>
      <c r="E46" s="17">
        <v>0</v>
      </c>
      <c r="F46" s="18">
        <f t="shared" si="3"/>
        <v>0</v>
      </c>
      <c r="G46" s="18">
        <f t="shared" si="0"/>
        <v>0</v>
      </c>
      <c r="H46" s="13">
        <f t="shared" si="6"/>
        <v>99196.834242166689</v>
      </c>
      <c r="I46" s="13">
        <f t="shared" si="4"/>
        <v>0</v>
      </c>
      <c r="J46" s="13">
        <f t="shared" si="1"/>
        <v>99196.834242166689</v>
      </c>
      <c r="K46" s="13">
        <f t="shared" si="2"/>
        <v>4584121.3282704707</v>
      </c>
      <c r="L46" s="20">
        <f t="shared" si="5"/>
        <v>46.212375256647533</v>
      </c>
    </row>
    <row r="47" spans="1:12" x14ac:dyDescent="0.2">
      <c r="A47" s="16">
        <v>38</v>
      </c>
      <c r="B47" s="44">
        <v>1</v>
      </c>
      <c r="C47" s="8">
        <v>2082</v>
      </c>
      <c r="D47" s="45">
        <v>1959</v>
      </c>
      <c r="E47" s="17">
        <v>0.17260273972602741</v>
      </c>
      <c r="F47" s="18">
        <f t="shared" si="3"/>
        <v>4.9492699826775548E-4</v>
      </c>
      <c r="G47" s="18">
        <f t="shared" si="0"/>
        <v>4.9472440800802948E-4</v>
      </c>
      <c r="H47" s="13">
        <f t="shared" si="6"/>
        <v>99196.834242166689</v>
      </c>
      <c r="I47" s="13">
        <f t="shared" si="4"/>
        <v>49.075095096726542</v>
      </c>
      <c r="J47" s="13">
        <f t="shared" si="1"/>
        <v>99156.229642935985</v>
      </c>
      <c r="K47" s="13">
        <f t="shared" si="2"/>
        <v>4484924.4940283038</v>
      </c>
      <c r="L47" s="20">
        <f t="shared" si="5"/>
        <v>45.212375256647533</v>
      </c>
    </row>
    <row r="48" spans="1:12" x14ac:dyDescent="0.2">
      <c r="A48" s="16">
        <v>39</v>
      </c>
      <c r="B48" s="44">
        <v>0</v>
      </c>
      <c r="C48" s="8">
        <v>2036</v>
      </c>
      <c r="D48" s="45">
        <v>2062</v>
      </c>
      <c r="E48" s="17">
        <v>0</v>
      </c>
      <c r="F48" s="18">
        <f t="shared" si="3"/>
        <v>0</v>
      </c>
      <c r="G48" s="18">
        <f t="shared" si="0"/>
        <v>0</v>
      </c>
      <c r="H48" s="13">
        <f t="shared" si="6"/>
        <v>99147.75914706997</v>
      </c>
      <c r="I48" s="13">
        <f t="shared" si="4"/>
        <v>0</v>
      </c>
      <c r="J48" s="13">
        <f t="shared" si="1"/>
        <v>99147.75914706997</v>
      </c>
      <c r="K48" s="13">
        <f t="shared" si="2"/>
        <v>4385768.2643853677</v>
      </c>
      <c r="L48" s="20">
        <f t="shared" si="5"/>
        <v>44.234668560484323</v>
      </c>
    </row>
    <row r="49" spans="1:12" x14ac:dyDescent="0.2">
      <c r="A49" s="16">
        <v>40</v>
      </c>
      <c r="B49" s="44">
        <v>1</v>
      </c>
      <c r="C49" s="8">
        <v>2029</v>
      </c>
      <c r="D49" s="45">
        <v>1991</v>
      </c>
      <c r="E49" s="17">
        <v>2.7397260273972603E-3</v>
      </c>
      <c r="F49" s="18">
        <f t="shared" si="3"/>
        <v>4.9751243781094524E-4</v>
      </c>
      <c r="G49" s="18">
        <f t="shared" si="0"/>
        <v>4.9726571972741654E-4</v>
      </c>
      <c r="H49" s="13">
        <f t="shared" si="6"/>
        <v>99147.75914706997</v>
      </c>
      <c r="I49" s="13">
        <f t="shared" si="4"/>
        <v>49.302781811628293</v>
      </c>
      <c r="J49" s="13">
        <f t="shared" si="1"/>
        <v>99098.591441372904</v>
      </c>
      <c r="K49" s="13">
        <f t="shared" si="2"/>
        <v>4286620.5052382974</v>
      </c>
      <c r="L49" s="20">
        <f t="shared" si="5"/>
        <v>43.234668560484316</v>
      </c>
    </row>
    <row r="50" spans="1:12" x14ac:dyDescent="0.2">
      <c r="A50" s="16">
        <v>41</v>
      </c>
      <c r="B50" s="44">
        <v>2</v>
      </c>
      <c r="C50" s="8">
        <v>1950</v>
      </c>
      <c r="D50" s="45">
        <v>2030</v>
      </c>
      <c r="E50" s="17">
        <v>0.5328767123287671</v>
      </c>
      <c r="F50" s="18">
        <f t="shared" si="3"/>
        <v>1.0050251256281408E-3</v>
      </c>
      <c r="G50" s="18">
        <f t="shared" si="0"/>
        <v>1.0045535172446061E-3</v>
      </c>
      <c r="H50" s="13">
        <f t="shared" si="6"/>
        <v>99098.456365258346</v>
      </c>
      <c r="I50" s="13">
        <f t="shared" si="4"/>
        <v>99.549702895231391</v>
      </c>
      <c r="J50" s="13">
        <f t="shared" si="1"/>
        <v>99051.954380755225</v>
      </c>
      <c r="K50" s="13">
        <f t="shared" si="2"/>
        <v>4187521.9137969245</v>
      </c>
      <c r="L50" s="20">
        <f t="shared" si="5"/>
        <v>42.256177012107059</v>
      </c>
    </row>
    <row r="51" spans="1:12" x14ac:dyDescent="0.2">
      <c r="A51" s="16">
        <v>42</v>
      </c>
      <c r="B51" s="44">
        <v>3</v>
      </c>
      <c r="C51" s="8">
        <v>1854</v>
      </c>
      <c r="D51" s="45">
        <v>1931</v>
      </c>
      <c r="E51" s="17">
        <v>0.51598173515981738</v>
      </c>
      <c r="F51" s="18">
        <f t="shared" si="3"/>
        <v>1.5852047556142669E-3</v>
      </c>
      <c r="G51" s="18">
        <f t="shared" si="0"/>
        <v>1.5839894111392789E-3</v>
      </c>
      <c r="H51" s="13">
        <f t="shared" si="6"/>
        <v>98998.906662363108</v>
      </c>
      <c r="I51" s="13">
        <f t="shared" si="4"/>
        <v>156.81321986754898</v>
      </c>
      <c r="J51" s="13">
        <f t="shared" si="1"/>
        <v>98923.006199778814</v>
      </c>
      <c r="K51" s="13">
        <f t="shared" si="2"/>
        <v>4088469.9594161692</v>
      </c>
      <c r="L51" s="20">
        <f t="shared" si="5"/>
        <v>41.298132446653604</v>
      </c>
    </row>
    <row r="52" spans="1:12" x14ac:dyDescent="0.2">
      <c r="A52" s="16">
        <v>43</v>
      </c>
      <c r="B52" s="44">
        <v>0</v>
      </c>
      <c r="C52" s="8">
        <v>1833</v>
      </c>
      <c r="D52" s="45">
        <v>1835</v>
      </c>
      <c r="E52" s="17">
        <v>0</v>
      </c>
      <c r="F52" s="18">
        <f t="shared" si="3"/>
        <v>0</v>
      </c>
      <c r="G52" s="18">
        <f t="shared" si="0"/>
        <v>0</v>
      </c>
      <c r="H52" s="13">
        <f t="shared" si="6"/>
        <v>98842.093442495563</v>
      </c>
      <c r="I52" s="13">
        <f t="shared" si="4"/>
        <v>0</v>
      </c>
      <c r="J52" s="13">
        <f t="shared" si="1"/>
        <v>98842.093442495563</v>
      </c>
      <c r="K52" s="13">
        <f t="shared" si="2"/>
        <v>3989546.9532163902</v>
      </c>
      <c r="L52" s="20">
        <f t="shared" si="5"/>
        <v>40.362833427212188</v>
      </c>
    </row>
    <row r="53" spans="1:12" x14ac:dyDescent="0.2">
      <c r="A53" s="16">
        <v>44</v>
      </c>
      <c r="B53" s="44">
        <v>2</v>
      </c>
      <c r="C53" s="8">
        <v>1734</v>
      </c>
      <c r="D53" s="45">
        <v>1812</v>
      </c>
      <c r="E53" s="17">
        <v>0.68904109589041096</v>
      </c>
      <c r="F53" s="18">
        <f t="shared" si="3"/>
        <v>1.1280315848843769E-3</v>
      </c>
      <c r="G53" s="18">
        <f t="shared" si="0"/>
        <v>1.127636042337327E-3</v>
      </c>
      <c r="H53" s="13">
        <f t="shared" si="6"/>
        <v>98842.093442495563</v>
      </c>
      <c r="I53" s="13">
        <f t="shared" si="4"/>
        <v>111.45790706583196</v>
      </c>
      <c r="J53" s="13">
        <f t="shared" si="1"/>
        <v>98807.434613860023</v>
      </c>
      <c r="K53" s="13">
        <f t="shared" si="2"/>
        <v>3890704.8597738948</v>
      </c>
      <c r="L53" s="20">
        <f t="shared" si="5"/>
        <v>39.362833427212188</v>
      </c>
    </row>
    <row r="54" spans="1:12" x14ac:dyDescent="0.2">
      <c r="A54" s="16">
        <v>45</v>
      </c>
      <c r="B54" s="44">
        <v>2</v>
      </c>
      <c r="C54" s="8">
        <v>1737</v>
      </c>
      <c r="D54" s="45">
        <v>1698</v>
      </c>
      <c r="E54" s="17">
        <v>0.43561643835616437</v>
      </c>
      <c r="F54" s="18">
        <f t="shared" si="3"/>
        <v>1.1644832605531296E-3</v>
      </c>
      <c r="G54" s="18">
        <f t="shared" si="0"/>
        <v>1.1637184470894685E-3</v>
      </c>
      <c r="H54" s="13">
        <f t="shared" si="6"/>
        <v>98730.635535429727</v>
      </c>
      <c r="I54" s="13">
        <f t="shared" si="4"/>
        <v>114.89466186544658</v>
      </c>
      <c r="J54" s="13">
        <f t="shared" si="1"/>
        <v>98665.790876952247</v>
      </c>
      <c r="K54" s="13">
        <f t="shared" si="2"/>
        <v>3791897.4251600346</v>
      </c>
      <c r="L54" s="20">
        <f t="shared" si="5"/>
        <v>38.406492621019368</v>
      </c>
    </row>
    <row r="55" spans="1:12" x14ac:dyDescent="0.2">
      <c r="A55" s="16">
        <v>46</v>
      </c>
      <c r="B55" s="44">
        <v>1</v>
      </c>
      <c r="C55" s="8">
        <v>1760</v>
      </c>
      <c r="D55" s="45">
        <v>1713</v>
      </c>
      <c r="E55" s="17">
        <v>0.12602739726027398</v>
      </c>
      <c r="F55" s="18">
        <f t="shared" si="3"/>
        <v>5.7587100489490354E-4</v>
      </c>
      <c r="G55" s="18">
        <f t="shared" si="0"/>
        <v>5.7558131741890413E-4</v>
      </c>
      <c r="H55" s="13">
        <f t="shared" si="6"/>
        <v>98615.740873564282</v>
      </c>
      <c r="I55" s="13">
        <f t="shared" si="4"/>
        <v>56.761378050247401</v>
      </c>
      <c r="J55" s="13">
        <f t="shared" si="1"/>
        <v>98566.132984254611</v>
      </c>
      <c r="K55" s="13">
        <f t="shared" si="2"/>
        <v>3693231.6342830821</v>
      </c>
      <c r="L55" s="20">
        <f t="shared" si="5"/>
        <v>37.450731511698443</v>
      </c>
    </row>
    <row r="56" spans="1:12" x14ac:dyDescent="0.2">
      <c r="A56" s="16">
        <v>47</v>
      </c>
      <c r="B56" s="44">
        <v>0</v>
      </c>
      <c r="C56" s="8">
        <v>1678</v>
      </c>
      <c r="D56" s="45">
        <v>1733</v>
      </c>
      <c r="E56" s="17">
        <v>0</v>
      </c>
      <c r="F56" s="18">
        <f t="shared" si="3"/>
        <v>0</v>
      </c>
      <c r="G56" s="18">
        <f t="shared" si="0"/>
        <v>0</v>
      </c>
      <c r="H56" s="13">
        <f t="shared" si="6"/>
        <v>98558.979495514039</v>
      </c>
      <c r="I56" s="13">
        <f t="shared" si="4"/>
        <v>0</v>
      </c>
      <c r="J56" s="13">
        <f t="shared" si="1"/>
        <v>98558.979495514039</v>
      </c>
      <c r="K56" s="13">
        <f t="shared" si="2"/>
        <v>3594665.5012988276</v>
      </c>
      <c r="L56" s="20">
        <f t="shared" si="5"/>
        <v>36.472227286631359</v>
      </c>
    </row>
    <row r="57" spans="1:12" x14ac:dyDescent="0.2">
      <c r="A57" s="16">
        <v>48</v>
      </c>
      <c r="B57" s="44">
        <v>1</v>
      </c>
      <c r="C57" s="8">
        <v>1634</v>
      </c>
      <c r="D57" s="45">
        <v>1674</v>
      </c>
      <c r="E57" s="17">
        <v>0.10136986301369863</v>
      </c>
      <c r="F57" s="18">
        <f t="shared" si="3"/>
        <v>6.0459492140266019E-4</v>
      </c>
      <c r="G57" s="18">
        <f t="shared" si="0"/>
        <v>6.042666189875471E-4</v>
      </c>
      <c r="H57" s="13">
        <f t="shared" si="6"/>
        <v>98558.979495514039</v>
      </c>
      <c r="I57" s="13">
        <f t="shared" si="4"/>
        <v>59.555901310617251</v>
      </c>
      <c r="J57" s="13">
        <f t="shared" si="1"/>
        <v>98505.460767760946</v>
      </c>
      <c r="K57" s="13">
        <f t="shared" si="2"/>
        <v>3496106.5218033134</v>
      </c>
      <c r="L57" s="20">
        <f t="shared" si="5"/>
        <v>35.472227286631359</v>
      </c>
    </row>
    <row r="58" spans="1:12" x14ac:dyDescent="0.2">
      <c r="A58" s="16">
        <v>49</v>
      </c>
      <c r="B58" s="44">
        <v>2</v>
      </c>
      <c r="C58" s="8">
        <v>1580</v>
      </c>
      <c r="D58" s="45">
        <v>1599</v>
      </c>
      <c r="E58" s="17">
        <v>0.41369863013698627</v>
      </c>
      <c r="F58" s="18">
        <f t="shared" si="3"/>
        <v>1.2582573136206354E-3</v>
      </c>
      <c r="G58" s="18">
        <f t="shared" si="0"/>
        <v>1.2573297588424298E-3</v>
      </c>
      <c r="H58" s="13">
        <f t="shared" si="6"/>
        <v>98499.423594203428</v>
      </c>
      <c r="I58" s="13">
        <f t="shared" si="4"/>
        <v>123.84625651381813</v>
      </c>
      <c r="J58" s="13">
        <f t="shared" si="1"/>
        <v>98426.812364356971</v>
      </c>
      <c r="K58" s="13">
        <f t="shared" si="2"/>
        <v>3397601.0610355525</v>
      </c>
      <c r="L58" s="20">
        <f t="shared" si="5"/>
        <v>34.493613638115718</v>
      </c>
    </row>
    <row r="59" spans="1:12" x14ac:dyDescent="0.2">
      <c r="A59" s="16">
        <v>50</v>
      </c>
      <c r="B59" s="44">
        <v>2</v>
      </c>
      <c r="C59" s="8">
        <v>1578</v>
      </c>
      <c r="D59" s="45">
        <v>1573</v>
      </c>
      <c r="E59" s="17">
        <v>0.69178082191780821</v>
      </c>
      <c r="F59" s="18">
        <f t="shared" si="3"/>
        <v>1.2694382735639479E-3</v>
      </c>
      <c r="G59" s="18">
        <f t="shared" si="0"/>
        <v>1.2689417807772701E-3</v>
      </c>
      <c r="H59" s="13">
        <f t="shared" si="6"/>
        <v>98375.57733768961</v>
      </c>
      <c r="I59" s="13">
        <f t="shared" si="4"/>
        <v>124.8328802918799</v>
      </c>
      <c r="J59" s="13">
        <f t="shared" si="1"/>
        <v>98337.101449928407</v>
      </c>
      <c r="K59" s="13">
        <f t="shared" si="2"/>
        <v>3299174.2486711955</v>
      </c>
      <c r="L59" s="20">
        <f t="shared" si="5"/>
        <v>33.536517273451537</v>
      </c>
    </row>
    <row r="60" spans="1:12" x14ac:dyDescent="0.2">
      <c r="A60" s="16">
        <v>51</v>
      </c>
      <c r="B60" s="44">
        <v>7</v>
      </c>
      <c r="C60" s="8">
        <v>1465</v>
      </c>
      <c r="D60" s="45">
        <v>1570</v>
      </c>
      <c r="E60" s="17">
        <v>0.56829745596868886</v>
      </c>
      <c r="F60" s="18">
        <f t="shared" si="3"/>
        <v>4.6128500823723233E-3</v>
      </c>
      <c r="G60" s="18">
        <f t="shared" si="0"/>
        <v>4.6036824053745061E-3</v>
      </c>
      <c r="H60" s="13">
        <f t="shared" si="6"/>
        <v>98250.744457397726</v>
      </c>
      <c r="I60" s="13">
        <f t="shared" si="4"/>
        <v>452.3152235734687</v>
      </c>
      <c r="J60" s="13">
        <f t="shared" si="1"/>
        <v>98055.47882467696</v>
      </c>
      <c r="K60" s="13">
        <f t="shared" si="2"/>
        <v>3200837.1472212672</v>
      </c>
      <c r="L60" s="20">
        <f t="shared" si="5"/>
        <v>32.578248286038935</v>
      </c>
    </row>
    <row r="61" spans="1:12" x14ac:dyDescent="0.2">
      <c r="A61" s="16">
        <v>52</v>
      </c>
      <c r="B61" s="44">
        <v>5</v>
      </c>
      <c r="C61" s="8">
        <v>1492</v>
      </c>
      <c r="D61" s="45">
        <v>1452</v>
      </c>
      <c r="E61" s="17">
        <v>0.29315068493150681</v>
      </c>
      <c r="F61" s="18">
        <f t="shared" si="3"/>
        <v>3.3967391304347825E-3</v>
      </c>
      <c r="G61" s="18">
        <f t="shared" si="0"/>
        <v>3.3886031527935088E-3</v>
      </c>
      <c r="H61" s="13">
        <f t="shared" si="6"/>
        <v>97798.429233824252</v>
      </c>
      <c r="I61" s="13">
        <f t="shared" si="4"/>
        <v>331.40006563998969</v>
      </c>
      <c r="J61" s="13">
        <f t="shared" si="1"/>
        <v>97564.17932441298</v>
      </c>
      <c r="K61" s="13">
        <f t="shared" si="2"/>
        <v>3102781.6683965903</v>
      </c>
      <c r="L61" s="20">
        <f t="shared" si="5"/>
        <v>31.726293486557065</v>
      </c>
    </row>
    <row r="62" spans="1:12" x14ac:dyDescent="0.2">
      <c r="A62" s="16">
        <v>53</v>
      </c>
      <c r="B62" s="44">
        <v>4</v>
      </c>
      <c r="C62" s="8">
        <v>1456</v>
      </c>
      <c r="D62" s="45">
        <v>1481</v>
      </c>
      <c r="E62" s="17">
        <v>0.35000000000000003</v>
      </c>
      <c r="F62" s="18">
        <f t="shared" si="3"/>
        <v>2.723867892407218E-3</v>
      </c>
      <c r="G62" s="18">
        <f t="shared" si="0"/>
        <v>2.7190537692882871E-3</v>
      </c>
      <c r="H62" s="13">
        <f t="shared" si="6"/>
        <v>97467.029168184265</v>
      </c>
      <c r="I62" s="13">
        <f t="shared" si="4"/>
        <v>265.01809304108286</v>
      </c>
      <c r="J62" s="13">
        <f t="shared" si="1"/>
        <v>97294.767407707564</v>
      </c>
      <c r="K62" s="13">
        <f t="shared" si="2"/>
        <v>3005217.4890721771</v>
      </c>
      <c r="L62" s="20">
        <f t="shared" si="5"/>
        <v>30.833170095771802</v>
      </c>
    </row>
    <row r="63" spans="1:12" x14ac:dyDescent="0.2">
      <c r="A63" s="16">
        <v>54</v>
      </c>
      <c r="B63" s="44">
        <v>6</v>
      </c>
      <c r="C63" s="8">
        <v>1438</v>
      </c>
      <c r="D63" s="45">
        <v>1428</v>
      </c>
      <c r="E63" s="17">
        <v>0.62146118721461197</v>
      </c>
      <c r="F63" s="18">
        <f t="shared" si="3"/>
        <v>4.1870202372644803E-3</v>
      </c>
      <c r="G63" s="18">
        <f t="shared" si="0"/>
        <v>4.1803945223469769E-3</v>
      </c>
      <c r="H63" s="13">
        <f t="shared" si="6"/>
        <v>97202.011075143178</v>
      </c>
      <c r="I63" s="13">
        <f t="shared" si="4"/>
        <v>406.34275465963873</v>
      </c>
      <c r="J63" s="13">
        <f t="shared" si="1"/>
        <v>97048.194571210377</v>
      </c>
      <c r="K63" s="13">
        <f t="shared" si="2"/>
        <v>2907922.7216644697</v>
      </c>
      <c r="L63" s="20">
        <f t="shared" si="5"/>
        <v>29.916281458584898</v>
      </c>
    </row>
    <row r="64" spans="1:12" x14ac:dyDescent="0.2">
      <c r="A64" s="16">
        <v>55</v>
      </c>
      <c r="B64" s="44">
        <v>5</v>
      </c>
      <c r="C64" s="8">
        <v>1297</v>
      </c>
      <c r="D64" s="45">
        <v>1417</v>
      </c>
      <c r="E64" s="17">
        <v>0.72383561643835614</v>
      </c>
      <c r="F64" s="18">
        <f t="shared" si="3"/>
        <v>3.6845983787767134E-3</v>
      </c>
      <c r="G64" s="18">
        <f t="shared" si="0"/>
        <v>3.6808529090839415E-3</v>
      </c>
      <c r="H64" s="13">
        <f t="shared" si="6"/>
        <v>96795.668320483543</v>
      </c>
      <c r="I64" s="13">
        <f t="shared" si="4"/>
        <v>356.29061732417614</v>
      </c>
      <c r="J64" s="13">
        <f t="shared" si="1"/>
        <v>96697.273541781411</v>
      </c>
      <c r="K64" s="13">
        <f t="shared" si="2"/>
        <v>2810874.5270932592</v>
      </c>
      <c r="L64" s="20">
        <f t="shared" si="5"/>
        <v>29.039259461349598</v>
      </c>
    </row>
    <row r="65" spans="1:12" x14ac:dyDescent="0.2">
      <c r="A65" s="16">
        <v>56</v>
      </c>
      <c r="B65" s="44">
        <v>2</v>
      </c>
      <c r="C65" s="8">
        <v>1286</v>
      </c>
      <c r="D65" s="45">
        <v>1281</v>
      </c>
      <c r="E65" s="17">
        <v>0.51643835616438349</v>
      </c>
      <c r="F65" s="18">
        <f t="shared" si="3"/>
        <v>1.5582391897156214E-3</v>
      </c>
      <c r="G65" s="18">
        <f t="shared" si="0"/>
        <v>1.5570659332104035E-3</v>
      </c>
      <c r="H65" s="13">
        <f t="shared" si="6"/>
        <v>96439.377703159364</v>
      </c>
      <c r="I65" s="13">
        <f t="shared" si="4"/>
        <v>150.16246964160041</v>
      </c>
      <c r="J65" s="13">
        <f t="shared" si="1"/>
        <v>96366.764892497056</v>
      </c>
      <c r="K65" s="13">
        <f t="shared" si="2"/>
        <v>2714177.2535514776</v>
      </c>
      <c r="L65" s="20">
        <f t="shared" si="5"/>
        <v>28.143869425471841</v>
      </c>
    </row>
    <row r="66" spans="1:12" x14ac:dyDescent="0.2">
      <c r="A66" s="16">
        <v>57</v>
      </c>
      <c r="B66" s="44">
        <v>5</v>
      </c>
      <c r="C66" s="8">
        <v>1238</v>
      </c>
      <c r="D66" s="45">
        <v>1273</v>
      </c>
      <c r="E66" s="17">
        <v>0.46136986301369864</v>
      </c>
      <c r="F66" s="18">
        <f t="shared" si="3"/>
        <v>3.9824771007566703E-3</v>
      </c>
      <c r="G66" s="18">
        <f t="shared" si="0"/>
        <v>3.9739526457270207E-3</v>
      </c>
      <c r="H66" s="13">
        <f t="shared" si="6"/>
        <v>96289.215233517767</v>
      </c>
      <c r="I66" s="13">
        <f t="shared" si="4"/>
        <v>382.64878163221647</v>
      </c>
      <c r="J66" s="13">
        <f t="shared" si="1"/>
        <v>96083.109067849568</v>
      </c>
      <c r="K66" s="13">
        <f t="shared" si="2"/>
        <v>2617810.4886589805</v>
      </c>
      <c r="L66" s="20">
        <f t="shared" si="5"/>
        <v>27.186954243113764</v>
      </c>
    </row>
    <row r="67" spans="1:12" x14ac:dyDescent="0.2">
      <c r="A67" s="16">
        <v>58</v>
      </c>
      <c r="B67" s="44">
        <v>6</v>
      </c>
      <c r="C67" s="8">
        <v>1182</v>
      </c>
      <c r="D67" s="45">
        <v>1213</v>
      </c>
      <c r="E67" s="17">
        <v>0.22374429223744291</v>
      </c>
      <c r="F67" s="18">
        <f t="shared" si="3"/>
        <v>5.0104384133611689E-3</v>
      </c>
      <c r="G67" s="18">
        <f t="shared" si="0"/>
        <v>4.9910264079993157E-3</v>
      </c>
      <c r="H67" s="13">
        <f t="shared" si="6"/>
        <v>95906.566451885548</v>
      </c>
      <c r="I67" s="13">
        <f t="shared" si="4"/>
        <v>478.672205861902</v>
      </c>
      <c r="J67" s="13">
        <f t="shared" si="1"/>
        <v>95534.994419937953</v>
      </c>
      <c r="K67" s="13">
        <f t="shared" si="2"/>
        <v>2521727.3795911311</v>
      </c>
      <c r="L67" s="20">
        <f t="shared" si="5"/>
        <v>26.293584192238104</v>
      </c>
    </row>
    <row r="68" spans="1:12" x14ac:dyDescent="0.2">
      <c r="A68" s="16">
        <v>59</v>
      </c>
      <c r="B68" s="44">
        <v>8</v>
      </c>
      <c r="C68" s="8">
        <v>1038</v>
      </c>
      <c r="D68" s="45">
        <v>1160</v>
      </c>
      <c r="E68" s="17">
        <v>0.56506849315068486</v>
      </c>
      <c r="F68" s="18">
        <f t="shared" si="3"/>
        <v>7.2793448589626936E-3</v>
      </c>
      <c r="G68" s="18">
        <f t="shared" si="0"/>
        <v>7.2563710689479508E-3</v>
      </c>
      <c r="H68" s="13">
        <f t="shared" si="6"/>
        <v>95427.894246023643</v>
      </c>
      <c r="I68" s="13">
        <f t="shared" si="4"/>
        <v>692.46021097747064</v>
      </c>
      <c r="J68" s="13">
        <f t="shared" si="1"/>
        <v>95126.721483030022</v>
      </c>
      <c r="K68" s="13">
        <f t="shared" si="2"/>
        <v>2426192.3851711932</v>
      </c>
      <c r="L68" s="20">
        <f t="shared" si="5"/>
        <v>25.424352117801128</v>
      </c>
    </row>
    <row r="69" spans="1:12" x14ac:dyDescent="0.2">
      <c r="A69" s="16">
        <v>60</v>
      </c>
      <c r="B69" s="44">
        <v>2</v>
      </c>
      <c r="C69" s="8">
        <v>1039</v>
      </c>
      <c r="D69" s="45">
        <v>1040</v>
      </c>
      <c r="E69" s="17">
        <v>0.28767123287671231</v>
      </c>
      <c r="F69" s="18">
        <f t="shared" si="3"/>
        <v>1.9240019240019241E-3</v>
      </c>
      <c r="G69" s="18">
        <f t="shared" si="0"/>
        <v>1.9213686461589075E-3</v>
      </c>
      <c r="H69" s="13">
        <f t="shared" si="6"/>
        <v>94735.434035046172</v>
      </c>
      <c r="I69" s="13">
        <f t="shared" si="4"/>
        <v>182.02169263519315</v>
      </c>
      <c r="J69" s="13">
        <f t="shared" si="1"/>
        <v>94605.774747141651</v>
      </c>
      <c r="K69" s="13">
        <f t="shared" si="2"/>
        <v>2331065.6636881633</v>
      </c>
      <c r="L69" s="20">
        <f t="shared" si="5"/>
        <v>24.60605883566032</v>
      </c>
    </row>
    <row r="70" spans="1:12" x14ac:dyDescent="0.2">
      <c r="A70" s="16">
        <v>61</v>
      </c>
      <c r="B70" s="44">
        <v>4</v>
      </c>
      <c r="C70" s="8">
        <v>971</v>
      </c>
      <c r="D70" s="45">
        <v>1027</v>
      </c>
      <c r="E70" s="17">
        <v>0.53767123287671226</v>
      </c>
      <c r="F70" s="18">
        <f t="shared" si="3"/>
        <v>4.004004004004004E-3</v>
      </c>
      <c r="G70" s="18">
        <f t="shared" si="0"/>
        <v>3.9966056226218832E-3</v>
      </c>
      <c r="H70" s="13">
        <f t="shared" si="6"/>
        <v>94553.412342410986</v>
      </c>
      <c r="I70" s="13">
        <f t="shared" si="4"/>
        <v>377.89269940576509</v>
      </c>
      <c r="J70" s="13">
        <f t="shared" si="1"/>
        <v>94378.70167658983</v>
      </c>
      <c r="K70" s="13">
        <f t="shared" si="2"/>
        <v>2236459.8889410216</v>
      </c>
      <c r="L70" s="20">
        <f t="shared" si="5"/>
        <v>23.652873371106036</v>
      </c>
    </row>
    <row r="71" spans="1:12" x14ac:dyDescent="0.2">
      <c r="A71" s="16">
        <v>62</v>
      </c>
      <c r="B71" s="44">
        <v>8</v>
      </c>
      <c r="C71" s="8">
        <v>889</v>
      </c>
      <c r="D71" s="45">
        <v>974</v>
      </c>
      <c r="E71" s="17">
        <v>0.37534246575342467</v>
      </c>
      <c r="F71" s="18">
        <f t="shared" si="3"/>
        <v>8.5882984433709071E-3</v>
      </c>
      <c r="G71" s="18">
        <f t="shared" si="0"/>
        <v>8.5424702659136417E-3</v>
      </c>
      <c r="H71" s="13">
        <f t="shared" si="6"/>
        <v>94175.519643005216</v>
      </c>
      <c r="I71" s="13">
        <f t="shared" si="4"/>
        <v>804.49157632733818</v>
      </c>
      <c r="J71" s="13">
        <f t="shared" si="1"/>
        <v>93672.987918614454</v>
      </c>
      <c r="K71" s="13">
        <f t="shared" si="2"/>
        <v>2142081.1872644317</v>
      </c>
      <c r="L71" s="20">
        <f t="shared" si="5"/>
        <v>22.745626415277577</v>
      </c>
    </row>
    <row r="72" spans="1:12" x14ac:dyDescent="0.2">
      <c r="A72" s="16">
        <v>63</v>
      </c>
      <c r="B72" s="44">
        <v>7</v>
      </c>
      <c r="C72" s="8">
        <v>827</v>
      </c>
      <c r="D72" s="45">
        <v>893</v>
      </c>
      <c r="E72" s="17">
        <v>0.50176125244618397</v>
      </c>
      <c r="F72" s="18">
        <f t="shared" si="3"/>
        <v>8.1395348837209301E-3</v>
      </c>
      <c r="G72" s="18">
        <f t="shared" si="0"/>
        <v>8.1066588825819477E-3</v>
      </c>
      <c r="H72" s="13">
        <f t="shared" si="6"/>
        <v>93371.028066677885</v>
      </c>
      <c r="I72" s="13">
        <f t="shared" si="4"/>
        <v>756.92707405254259</v>
      </c>
      <c r="J72" s="13">
        <f t="shared" si="1"/>
        <v>92993.89766931237</v>
      </c>
      <c r="K72" s="13">
        <f t="shared" si="2"/>
        <v>2048408.1993458173</v>
      </c>
      <c r="L72" s="20">
        <f t="shared" si="5"/>
        <v>21.938370410605451</v>
      </c>
    </row>
    <row r="73" spans="1:12" x14ac:dyDescent="0.2">
      <c r="A73" s="16">
        <v>64</v>
      </c>
      <c r="B73" s="44">
        <v>8</v>
      </c>
      <c r="C73" s="8">
        <v>785</v>
      </c>
      <c r="D73" s="45">
        <v>820</v>
      </c>
      <c r="E73" s="17">
        <v>0.4671232876712329</v>
      </c>
      <c r="F73" s="18">
        <f t="shared" si="3"/>
        <v>9.9688473520249225E-3</v>
      </c>
      <c r="G73" s="18">
        <f t="shared" ref="G73:G108" si="7">F73/((1+(1-E73)*F73))</f>
        <v>9.9161709996145615E-3</v>
      </c>
      <c r="H73" s="13">
        <f t="shared" si="6"/>
        <v>92614.100992625346</v>
      </c>
      <c r="I73" s="13">
        <f t="shared" si="4"/>
        <v>918.37726241844564</v>
      </c>
      <c r="J73" s="13">
        <f t="shared" ref="J73:J108" si="8">H74+I73*E73</f>
        <v>92124.719136350308</v>
      </c>
      <c r="K73" s="13">
        <f t="shared" ref="K73:K97" si="9">K74+J73</f>
        <v>1955414.301676505</v>
      </c>
      <c r="L73" s="20">
        <f t="shared" si="5"/>
        <v>21.113569971728282</v>
      </c>
    </row>
    <row r="74" spans="1:12" x14ac:dyDescent="0.2">
      <c r="A74" s="16">
        <v>65</v>
      </c>
      <c r="B74" s="44">
        <v>2</v>
      </c>
      <c r="C74" s="8">
        <v>817</v>
      </c>
      <c r="D74" s="45">
        <v>781</v>
      </c>
      <c r="E74" s="17">
        <v>0.59726027397260273</v>
      </c>
      <c r="F74" s="18">
        <f t="shared" ref="F74:F108" si="10">B74/((C74+D74)/2)</f>
        <v>2.5031289111389237E-3</v>
      </c>
      <c r="G74" s="18">
        <f t="shared" si="7"/>
        <v>2.5006080245539154E-3</v>
      </c>
      <c r="H74" s="13">
        <f t="shared" si="6"/>
        <v>91695.723730206897</v>
      </c>
      <c r="I74" s="13">
        <f t="shared" ref="I74:I108" si="11">H74*G74</f>
        <v>229.29506257703426</v>
      </c>
      <c r="J74" s="13">
        <f t="shared" si="8"/>
        <v>91603.377499525188</v>
      </c>
      <c r="K74" s="13">
        <f t="shared" si="9"/>
        <v>1863289.5825401547</v>
      </c>
      <c r="L74" s="20">
        <f t="shared" ref="L74:L108" si="12">K74/H74</f>
        <v>20.320354175102494</v>
      </c>
    </row>
    <row r="75" spans="1:12" x14ac:dyDescent="0.2">
      <c r="A75" s="16">
        <v>66</v>
      </c>
      <c r="B75" s="44">
        <v>9</v>
      </c>
      <c r="C75" s="8">
        <v>827</v>
      </c>
      <c r="D75" s="45">
        <v>807</v>
      </c>
      <c r="E75" s="17">
        <v>0.45996955859969563</v>
      </c>
      <c r="F75" s="18">
        <f t="shared" si="10"/>
        <v>1.1015911872705019E-2</v>
      </c>
      <c r="G75" s="18">
        <f t="shared" si="7"/>
        <v>1.0950766553658757E-2</v>
      </c>
      <c r="H75" s="13">
        <f t="shared" ref="H75:H108" si="13">H74-I74</f>
        <v>91466.428667629865</v>
      </c>
      <c r="I75" s="13">
        <f t="shared" si="11"/>
        <v>1001.6275078360956</v>
      </c>
      <c r="J75" s="13">
        <f t="shared" si="8"/>
        <v>90925.519322454449</v>
      </c>
      <c r="K75" s="13">
        <f t="shared" si="9"/>
        <v>1771686.2050406295</v>
      </c>
      <c r="L75" s="20">
        <f t="shared" si="12"/>
        <v>19.369797540456858</v>
      </c>
    </row>
    <row r="76" spans="1:12" x14ac:dyDescent="0.2">
      <c r="A76" s="16">
        <v>67</v>
      </c>
      <c r="B76" s="44">
        <v>9</v>
      </c>
      <c r="C76" s="8">
        <v>753</v>
      </c>
      <c r="D76" s="45">
        <v>809</v>
      </c>
      <c r="E76" s="17">
        <v>0.44292237442922378</v>
      </c>
      <c r="F76" s="18">
        <f t="shared" si="10"/>
        <v>1.1523687580025609E-2</v>
      </c>
      <c r="G76" s="18">
        <f t="shared" si="7"/>
        <v>1.1450182122379268E-2</v>
      </c>
      <c r="H76" s="13">
        <f t="shared" si="13"/>
        <v>90464.801159793773</v>
      </c>
      <c r="I76" s="13">
        <f t="shared" si="11"/>
        <v>1035.8384489444659</v>
      </c>
      <c r="J76" s="13">
        <f t="shared" si="8"/>
        <v>89887.758736180869</v>
      </c>
      <c r="K76" s="13">
        <f t="shared" si="9"/>
        <v>1680760.685718175</v>
      </c>
      <c r="L76" s="20">
        <f t="shared" si="12"/>
        <v>18.579167412851987</v>
      </c>
    </row>
    <row r="77" spans="1:12" x14ac:dyDescent="0.2">
      <c r="A77" s="16">
        <v>68</v>
      </c>
      <c r="B77" s="44">
        <v>12</v>
      </c>
      <c r="C77" s="8">
        <v>734</v>
      </c>
      <c r="D77" s="45">
        <v>751</v>
      </c>
      <c r="E77" s="17">
        <v>0.42009132420091327</v>
      </c>
      <c r="F77" s="18">
        <f t="shared" si="10"/>
        <v>1.6161616161616162E-2</v>
      </c>
      <c r="G77" s="18">
        <f t="shared" si="7"/>
        <v>1.6011551713108089E-2</v>
      </c>
      <c r="H77" s="13">
        <f t="shared" si="13"/>
        <v>89428.9627108493</v>
      </c>
      <c r="I77" s="13">
        <f t="shared" si="11"/>
        <v>1431.8964610943785</v>
      </c>
      <c r="J77" s="13">
        <f t="shared" si="8"/>
        <v>88598.593530214654</v>
      </c>
      <c r="K77" s="13">
        <f t="shared" si="9"/>
        <v>1590872.9269819942</v>
      </c>
      <c r="L77" s="20">
        <f t="shared" si="12"/>
        <v>17.789236045661898</v>
      </c>
    </row>
    <row r="78" spans="1:12" x14ac:dyDescent="0.2">
      <c r="A78" s="16">
        <v>69</v>
      </c>
      <c r="B78" s="44">
        <v>6</v>
      </c>
      <c r="C78" s="8">
        <v>664</v>
      </c>
      <c r="D78" s="45">
        <v>719</v>
      </c>
      <c r="E78" s="17">
        <v>0.55662100456621</v>
      </c>
      <c r="F78" s="18">
        <f t="shared" si="10"/>
        <v>8.6767895878524948E-3</v>
      </c>
      <c r="G78" s="18">
        <f t="shared" si="7"/>
        <v>8.6435369826951668E-3</v>
      </c>
      <c r="H78" s="13">
        <f t="shared" si="13"/>
        <v>87997.06624975492</v>
      </c>
      <c r="I78" s="13">
        <f t="shared" si="11"/>
        <v>760.60589649843337</v>
      </c>
      <c r="J78" s="13">
        <f t="shared" si="8"/>
        <v>87659.829571444425</v>
      </c>
      <c r="K78" s="13">
        <f t="shared" si="9"/>
        <v>1502274.3334517796</v>
      </c>
      <c r="L78" s="20">
        <f t="shared" si="12"/>
        <v>17.071868386930042</v>
      </c>
    </row>
    <row r="79" spans="1:12" x14ac:dyDescent="0.2">
      <c r="A79" s="16">
        <v>70</v>
      </c>
      <c r="B79" s="44">
        <v>12</v>
      </c>
      <c r="C79" s="8">
        <v>694</v>
      </c>
      <c r="D79" s="45">
        <v>651</v>
      </c>
      <c r="E79" s="17">
        <v>0.47579908675799082</v>
      </c>
      <c r="F79" s="18">
        <f t="shared" si="10"/>
        <v>1.7843866171003718E-2</v>
      </c>
      <c r="G79" s="18">
        <f t="shared" si="7"/>
        <v>1.7678505480134891E-2</v>
      </c>
      <c r="H79" s="13">
        <f t="shared" si="13"/>
        <v>87236.46035325648</v>
      </c>
      <c r="I79" s="13">
        <f t="shared" si="11"/>
        <v>1542.2102424226148</v>
      </c>
      <c r="J79" s="13">
        <f t="shared" si="8"/>
        <v>86428.032335767362</v>
      </c>
      <c r="K79" s="13">
        <f t="shared" si="9"/>
        <v>1414614.5038803353</v>
      </c>
      <c r="L79" s="20">
        <f t="shared" si="12"/>
        <v>16.215863162626917</v>
      </c>
    </row>
    <row r="80" spans="1:12" x14ac:dyDescent="0.2">
      <c r="A80" s="16">
        <v>71</v>
      </c>
      <c r="B80" s="44">
        <v>11</v>
      </c>
      <c r="C80" s="8">
        <v>644</v>
      </c>
      <c r="D80" s="45">
        <v>675</v>
      </c>
      <c r="E80" s="17">
        <v>0.46625155666251555</v>
      </c>
      <c r="F80" s="18">
        <f t="shared" si="10"/>
        <v>1.6679302501895376E-2</v>
      </c>
      <c r="G80" s="18">
        <f t="shared" si="7"/>
        <v>1.6532124408868466E-2</v>
      </c>
      <c r="H80" s="13">
        <f t="shared" si="13"/>
        <v>85694.250110833862</v>
      </c>
      <c r="I80" s="13">
        <f t="shared" si="11"/>
        <v>1416.7080039569958</v>
      </c>
      <c r="J80" s="13">
        <f t="shared" si="8"/>
        <v>84938.084419058054</v>
      </c>
      <c r="K80" s="13">
        <f t="shared" si="9"/>
        <v>1328186.471544568</v>
      </c>
      <c r="L80" s="20">
        <f t="shared" si="12"/>
        <v>15.499131736688744</v>
      </c>
    </row>
    <row r="81" spans="1:12" x14ac:dyDescent="0.2">
      <c r="A81" s="16">
        <v>72</v>
      </c>
      <c r="B81" s="44">
        <v>14</v>
      </c>
      <c r="C81" s="8">
        <v>535</v>
      </c>
      <c r="D81" s="45">
        <v>632</v>
      </c>
      <c r="E81" s="17">
        <v>0.3516634050880626</v>
      </c>
      <c r="F81" s="18">
        <f t="shared" si="10"/>
        <v>2.3993144815766924E-2</v>
      </c>
      <c r="G81" s="18">
        <f t="shared" si="7"/>
        <v>2.3625633118421752E-2</v>
      </c>
      <c r="H81" s="13">
        <f t="shared" si="13"/>
        <v>84277.542106876863</v>
      </c>
      <c r="I81" s="13">
        <f t="shared" si="11"/>
        <v>1991.1102899394136</v>
      </c>
      <c r="J81" s="13">
        <f t="shared" si="8"/>
        <v>82986.632441403417</v>
      </c>
      <c r="K81" s="13">
        <f t="shared" si="9"/>
        <v>1243248.3871255098</v>
      </c>
      <c r="L81" s="20">
        <f t="shared" si="12"/>
        <v>14.75183490221962</v>
      </c>
    </row>
    <row r="82" spans="1:12" x14ac:dyDescent="0.2">
      <c r="A82" s="16">
        <v>73</v>
      </c>
      <c r="B82" s="44">
        <v>6</v>
      </c>
      <c r="C82" s="8">
        <v>472</v>
      </c>
      <c r="D82" s="45">
        <v>529</v>
      </c>
      <c r="E82" s="17">
        <v>0.60410958904109591</v>
      </c>
      <c r="F82" s="18">
        <f t="shared" si="10"/>
        <v>1.1988011988011988E-2</v>
      </c>
      <c r="G82" s="18">
        <f t="shared" si="7"/>
        <v>1.1931386356269016E-2</v>
      </c>
      <c r="H82" s="13">
        <f t="shared" si="13"/>
        <v>82286.431816937446</v>
      </c>
      <c r="I82" s="13">
        <f t="shared" si="11"/>
        <v>981.79120988666818</v>
      </c>
      <c r="J82" s="13">
        <f t="shared" si="8"/>
        <v>81897.750091379581</v>
      </c>
      <c r="K82" s="13">
        <f t="shared" si="9"/>
        <v>1160261.7546841064</v>
      </c>
      <c r="L82" s="20">
        <f t="shared" si="12"/>
        <v>14.100280314321319</v>
      </c>
    </row>
    <row r="83" spans="1:12" x14ac:dyDescent="0.2">
      <c r="A83" s="16">
        <v>74</v>
      </c>
      <c r="B83" s="44">
        <v>11</v>
      </c>
      <c r="C83" s="8">
        <v>687</v>
      </c>
      <c r="D83" s="45">
        <v>466</v>
      </c>
      <c r="E83" s="17">
        <v>0.48592777085927769</v>
      </c>
      <c r="F83" s="18">
        <f t="shared" si="10"/>
        <v>1.9080659150043366E-2</v>
      </c>
      <c r="G83" s="18">
        <f t="shared" si="7"/>
        <v>1.8895318055499998E-2</v>
      </c>
      <c r="H83" s="13">
        <f t="shared" si="13"/>
        <v>81304.64060705078</v>
      </c>
      <c r="I83" s="13">
        <f t="shared" si="11"/>
        <v>1536.2770436583448</v>
      </c>
      <c r="J83" s="13">
        <f t="shared" si="8"/>
        <v>80514.883242639626</v>
      </c>
      <c r="K83" s="13">
        <f t="shared" si="9"/>
        <v>1078364.0045927269</v>
      </c>
      <c r="L83" s="20">
        <f t="shared" si="12"/>
        <v>13.263252829620289</v>
      </c>
    </row>
    <row r="84" spans="1:12" x14ac:dyDescent="0.2">
      <c r="A84" s="16">
        <v>75</v>
      </c>
      <c r="B84" s="44">
        <v>10</v>
      </c>
      <c r="C84" s="8">
        <v>356</v>
      </c>
      <c r="D84" s="45">
        <v>662</v>
      </c>
      <c r="E84" s="17">
        <v>0.50246575342465749</v>
      </c>
      <c r="F84" s="18">
        <f t="shared" si="10"/>
        <v>1.9646365422396856E-2</v>
      </c>
      <c r="G84" s="18">
        <f t="shared" si="7"/>
        <v>1.9456186267663819E-2</v>
      </c>
      <c r="H84" s="13">
        <f t="shared" si="13"/>
        <v>79768.363563392442</v>
      </c>
      <c r="I84" s="13">
        <f t="shared" si="11"/>
        <v>1551.988139756091</v>
      </c>
      <c r="J84" s="13">
        <f t="shared" si="8"/>
        <v>78996.196313585024</v>
      </c>
      <c r="K84" s="13">
        <f t="shared" si="9"/>
        <v>997849.12135008734</v>
      </c>
      <c r="L84" s="20">
        <f t="shared" si="12"/>
        <v>12.509334236963381</v>
      </c>
    </row>
    <row r="85" spans="1:12" x14ac:dyDescent="0.2">
      <c r="A85" s="16">
        <v>76</v>
      </c>
      <c r="B85" s="44">
        <v>9</v>
      </c>
      <c r="C85" s="8">
        <v>476</v>
      </c>
      <c r="D85" s="45">
        <v>354</v>
      </c>
      <c r="E85" s="17">
        <v>0.67184170471841709</v>
      </c>
      <c r="F85" s="18">
        <f t="shared" si="10"/>
        <v>2.1686746987951807E-2</v>
      </c>
      <c r="G85" s="18">
        <f t="shared" si="7"/>
        <v>2.1533499832844978E-2</v>
      </c>
      <c r="H85" s="13">
        <f t="shared" si="13"/>
        <v>78216.375423636346</v>
      </c>
      <c r="I85" s="13">
        <f t="shared" si="11"/>
        <v>1684.2723071106134</v>
      </c>
      <c r="J85" s="13">
        <f t="shared" si="8"/>
        <v>77663.667494544949</v>
      </c>
      <c r="K85" s="13">
        <f t="shared" si="9"/>
        <v>918852.9250365023</v>
      </c>
      <c r="L85" s="20">
        <f t="shared" si="12"/>
        <v>11.747577410226459</v>
      </c>
    </row>
    <row r="86" spans="1:12" x14ac:dyDescent="0.2">
      <c r="A86" s="16">
        <v>77</v>
      </c>
      <c r="B86" s="44">
        <v>11</v>
      </c>
      <c r="C86" s="8">
        <v>595</v>
      </c>
      <c r="D86" s="45">
        <v>465</v>
      </c>
      <c r="E86" s="17">
        <v>0.38929016189290161</v>
      </c>
      <c r="F86" s="18">
        <f t="shared" si="10"/>
        <v>2.0754716981132074E-2</v>
      </c>
      <c r="G86" s="18">
        <f t="shared" si="7"/>
        <v>2.0494941348225132E-2</v>
      </c>
      <c r="H86" s="13">
        <f t="shared" si="13"/>
        <v>76532.10311652573</v>
      </c>
      <c r="I86" s="13">
        <f t="shared" si="11"/>
        <v>1568.5209646295127</v>
      </c>
      <c r="J86" s="13">
        <f t="shared" si="8"/>
        <v>75574.191932149246</v>
      </c>
      <c r="K86" s="13">
        <f t="shared" si="9"/>
        <v>841189.25754195731</v>
      </c>
      <c r="L86" s="20">
        <f t="shared" si="12"/>
        <v>10.99132551291822</v>
      </c>
    </row>
    <row r="87" spans="1:12" x14ac:dyDescent="0.2">
      <c r="A87" s="16">
        <v>78</v>
      </c>
      <c r="B87" s="44">
        <v>26</v>
      </c>
      <c r="C87" s="8">
        <v>550</v>
      </c>
      <c r="D87" s="45">
        <v>595</v>
      </c>
      <c r="E87" s="17">
        <v>0.53245521601685986</v>
      </c>
      <c r="F87" s="18">
        <f t="shared" si="10"/>
        <v>4.5414847161572056E-2</v>
      </c>
      <c r="G87" s="18">
        <f t="shared" si="7"/>
        <v>4.4470582170998529E-2</v>
      </c>
      <c r="H87" s="13">
        <f t="shared" si="13"/>
        <v>74963.582151896218</v>
      </c>
      <c r="I87" s="13">
        <f t="shared" si="11"/>
        <v>3333.6741399182997</v>
      </c>
      <c r="J87" s="13">
        <f t="shared" si="8"/>
        <v>73404.940196277938</v>
      </c>
      <c r="K87" s="13">
        <f t="shared" si="9"/>
        <v>765615.06560980808</v>
      </c>
      <c r="L87" s="20">
        <f t="shared" si="12"/>
        <v>10.21316009230279</v>
      </c>
    </row>
    <row r="88" spans="1:12" x14ac:dyDescent="0.2">
      <c r="A88" s="16">
        <v>79</v>
      </c>
      <c r="B88" s="44">
        <v>25</v>
      </c>
      <c r="C88" s="8">
        <v>503</v>
      </c>
      <c r="D88" s="45">
        <v>517</v>
      </c>
      <c r="E88" s="17">
        <v>0.51736986301369869</v>
      </c>
      <c r="F88" s="18">
        <f t="shared" si="10"/>
        <v>4.9019607843137254E-2</v>
      </c>
      <c r="G88" s="18">
        <f t="shared" si="7"/>
        <v>4.788668828783442E-2</v>
      </c>
      <c r="H88" s="13">
        <f t="shared" si="13"/>
        <v>71629.908011977925</v>
      </c>
      <c r="I88" s="13">
        <f t="shared" si="11"/>
        <v>3430.1190770558401</v>
      </c>
      <c r="J88" s="13">
        <f t="shared" si="8"/>
        <v>69974.429171939133</v>
      </c>
      <c r="K88" s="13">
        <f t="shared" si="9"/>
        <v>692210.12541353016</v>
      </c>
      <c r="L88" s="20">
        <f t="shared" si="12"/>
        <v>9.6637025597991695</v>
      </c>
    </row>
    <row r="89" spans="1:12" x14ac:dyDescent="0.2">
      <c r="A89" s="16">
        <v>80</v>
      </c>
      <c r="B89" s="44">
        <v>21</v>
      </c>
      <c r="C89" s="8">
        <v>529</v>
      </c>
      <c r="D89" s="45">
        <v>480</v>
      </c>
      <c r="E89" s="17">
        <v>0.53985649054142226</v>
      </c>
      <c r="F89" s="18">
        <f t="shared" si="10"/>
        <v>4.1625371655104063E-2</v>
      </c>
      <c r="G89" s="18">
        <f t="shared" si="7"/>
        <v>4.0843077857616712E-2</v>
      </c>
      <c r="H89" s="13">
        <f t="shared" si="13"/>
        <v>68199.788934922079</v>
      </c>
      <c r="I89" s="13">
        <f t="shared" si="11"/>
        <v>2785.4892893420492</v>
      </c>
      <c r="J89" s="13">
        <f t="shared" si="8"/>
        <v>66918.064117764952</v>
      </c>
      <c r="K89" s="13">
        <f t="shared" si="9"/>
        <v>622235.69624159101</v>
      </c>
      <c r="L89" s="20">
        <f t="shared" si="12"/>
        <v>9.1237187967743374</v>
      </c>
    </row>
    <row r="90" spans="1:12" x14ac:dyDescent="0.2">
      <c r="A90" s="16">
        <v>81</v>
      </c>
      <c r="B90" s="44">
        <v>22</v>
      </c>
      <c r="C90" s="8">
        <v>539</v>
      </c>
      <c r="D90" s="45">
        <v>507</v>
      </c>
      <c r="E90" s="17">
        <v>0.44719800747198013</v>
      </c>
      <c r="F90" s="18">
        <f t="shared" si="10"/>
        <v>4.2065009560229447E-2</v>
      </c>
      <c r="G90" s="18">
        <f t="shared" si="7"/>
        <v>4.1109074713055582E-2</v>
      </c>
      <c r="H90" s="13">
        <f t="shared" si="13"/>
        <v>65414.299645580031</v>
      </c>
      <c r="I90" s="13">
        <f t="shared" si="11"/>
        <v>2689.121331432355</v>
      </c>
      <c r="J90" s="13">
        <f t="shared" si="8"/>
        <v>63927.748015414625</v>
      </c>
      <c r="K90" s="13">
        <f t="shared" si="9"/>
        <v>555317.63212382607</v>
      </c>
      <c r="L90" s="20">
        <f t="shared" si="12"/>
        <v>8.4892391286397917</v>
      </c>
    </row>
    <row r="91" spans="1:12" x14ac:dyDescent="0.2">
      <c r="A91" s="16">
        <v>82</v>
      </c>
      <c r="B91" s="44">
        <v>27</v>
      </c>
      <c r="C91" s="8">
        <v>527</v>
      </c>
      <c r="D91" s="45">
        <v>518</v>
      </c>
      <c r="E91" s="17">
        <v>0.52389649923896486</v>
      </c>
      <c r="F91" s="18">
        <f t="shared" si="10"/>
        <v>5.1674641148325359E-2</v>
      </c>
      <c r="G91" s="18">
        <f t="shared" si="7"/>
        <v>5.043384364229074E-2</v>
      </c>
      <c r="H91" s="13">
        <f t="shared" si="13"/>
        <v>62725.178314147677</v>
      </c>
      <c r="I91" s="13">
        <f t="shared" si="11"/>
        <v>3163.4718355305299</v>
      </c>
      <c r="J91" s="13">
        <f t="shared" si="8"/>
        <v>61219.038298692656</v>
      </c>
      <c r="K91" s="13">
        <f t="shared" si="9"/>
        <v>491389.8841084115</v>
      </c>
      <c r="L91" s="20">
        <f t="shared" si="12"/>
        <v>7.8340133470386393</v>
      </c>
    </row>
    <row r="92" spans="1:12" x14ac:dyDescent="0.2">
      <c r="A92" s="16">
        <v>83</v>
      </c>
      <c r="B92" s="44">
        <v>28</v>
      </c>
      <c r="C92" s="8">
        <v>491</v>
      </c>
      <c r="D92" s="45">
        <v>511</v>
      </c>
      <c r="E92" s="17">
        <v>0.46409001956947166</v>
      </c>
      <c r="F92" s="18">
        <f t="shared" si="10"/>
        <v>5.588822355289421E-2</v>
      </c>
      <c r="G92" s="18">
        <f t="shared" si="7"/>
        <v>5.4262989667732103E-2</v>
      </c>
      <c r="H92" s="13">
        <f t="shared" si="13"/>
        <v>59561.706478617147</v>
      </c>
      <c r="I92" s="13">
        <f t="shared" si="11"/>
        <v>3231.9962632416946</v>
      </c>
      <c r="J92" s="13">
        <f t="shared" si="8"/>
        <v>57829.647424431751</v>
      </c>
      <c r="K92" s="13">
        <f t="shared" si="9"/>
        <v>430170.84580971883</v>
      </c>
      <c r="L92" s="20">
        <f t="shared" si="12"/>
        <v>7.2222720140523782</v>
      </c>
    </row>
    <row r="93" spans="1:12" x14ac:dyDescent="0.2">
      <c r="A93" s="16">
        <v>84</v>
      </c>
      <c r="B93" s="44">
        <v>33</v>
      </c>
      <c r="C93" s="8">
        <v>472</v>
      </c>
      <c r="D93" s="45">
        <v>464</v>
      </c>
      <c r="E93" s="17">
        <v>0.42092154420921551</v>
      </c>
      <c r="F93" s="18">
        <f t="shared" si="10"/>
        <v>7.0512820512820512E-2</v>
      </c>
      <c r="G93" s="18">
        <f t="shared" si="7"/>
        <v>6.7746562051801226E-2</v>
      </c>
      <c r="H93" s="13">
        <f t="shared" si="13"/>
        <v>56329.710215375453</v>
      </c>
      <c r="I93" s="13">
        <f t="shared" si="11"/>
        <v>3816.1442084659147</v>
      </c>
      <c r="J93" s="13">
        <f t="shared" si="8"/>
        <v>54119.863320062068</v>
      </c>
      <c r="K93" s="13">
        <f t="shared" si="9"/>
        <v>372341.19838528708</v>
      </c>
      <c r="L93" s="20">
        <f t="shared" si="12"/>
        <v>6.6100322007986261</v>
      </c>
    </row>
    <row r="94" spans="1:12" x14ac:dyDescent="0.2">
      <c r="A94" s="16">
        <v>85</v>
      </c>
      <c r="B94" s="44">
        <v>37</v>
      </c>
      <c r="C94" s="8">
        <v>425</v>
      </c>
      <c r="D94" s="45">
        <v>445</v>
      </c>
      <c r="E94" s="17">
        <v>0.51099592743428368</v>
      </c>
      <c r="F94" s="18">
        <f t="shared" si="10"/>
        <v>8.5057471264367815E-2</v>
      </c>
      <c r="G94" s="18">
        <f t="shared" si="7"/>
        <v>8.1660912207716818E-2</v>
      </c>
      <c r="H94" s="13">
        <f t="shared" si="13"/>
        <v>52513.566006909539</v>
      </c>
      <c r="I94" s="13">
        <f t="shared" si="11"/>
        <v>4288.3057034043823</v>
      </c>
      <c r="J94" s="13">
        <f t="shared" si="8"/>
        <v>50416.567053538005</v>
      </c>
      <c r="K94" s="13">
        <f t="shared" si="9"/>
        <v>318221.33506522502</v>
      </c>
      <c r="L94" s="20">
        <f t="shared" si="12"/>
        <v>6.0597929118611873</v>
      </c>
    </row>
    <row r="95" spans="1:12" x14ac:dyDescent="0.2">
      <c r="A95" s="16">
        <v>86</v>
      </c>
      <c r="B95" s="44">
        <v>42</v>
      </c>
      <c r="C95" s="8">
        <v>339</v>
      </c>
      <c r="D95" s="45">
        <v>385</v>
      </c>
      <c r="E95" s="17">
        <v>0.45525114155251123</v>
      </c>
      <c r="F95" s="18">
        <f t="shared" si="10"/>
        <v>0.11602209944751381</v>
      </c>
      <c r="G95" s="18">
        <f t="shared" si="7"/>
        <v>0.10912507741260383</v>
      </c>
      <c r="H95" s="13">
        <f t="shared" si="13"/>
        <v>48225.260303505158</v>
      </c>
      <c r="I95" s="13">
        <f t="shared" si="11"/>
        <v>5262.5852638629704</v>
      </c>
      <c r="J95" s="13">
        <f t="shared" si="8"/>
        <v>45358.472988533227</v>
      </c>
      <c r="K95" s="13">
        <f t="shared" si="9"/>
        <v>267804.76801168703</v>
      </c>
      <c r="L95" s="20">
        <f t="shared" si="12"/>
        <v>5.5532052357262689</v>
      </c>
    </row>
    <row r="96" spans="1:12" x14ac:dyDescent="0.2">
      <c r="A96" s="16">
        <v>87</v>
      </c>
      <c r="B96" s="44">
        <v>42</v>
      </c>
      <c r="C96" s="8">
        <v>320</v>
      </c>
      <c r="D96" s="45">
        <v>302</v>
      </c>
      <c r="E96" s="17">
        <v>0.47155903457273307</v>
      </c>
      <c r="F96" s="18">
        <f t="shared" si="10"/>
        <v>0.13504823151125403</v>
      </c>
      <c r="G96" s="18">
        <f t="shared" si="7"/>
        <v>0.12605249309301408</v>
      </c>
      <c r="H96" s="13">
        <f t="shared" si="13"/>
        <v>42962.675039642185</v>
      </c>
      <c r="I96" s="13">
        <f t="shared" si="11"/>
        <v>5415.552298691905</v>
      </c>
      <c r="J96" s="13">
        <f t="shared" si="8"/>
        <v>40100.875354599586</v>
      </c>
      <c r="K96" s="13">
        <f t="shared" si="9"/>
        <v>222446.2950231538</v>
      </c>
      <c r="L96" s="20">
        <f t="shared" si="12"/>
        <v>5.177663979673051</v>
      </c>
    </row>
    <row r="97" spans="1:12" x14ac:dyDescent="0.2">
      <c r="A97" s="16">
        <v>88</v>
      </c>
      <c r="B97" s="44">
        <v>31</v>
      </c>
      <c r="C97" s="8">
        <v>284</v>
      </c>
      <c r="D97" s="45">
        <v>294</v>
      </c>
      <c r="E97" s="17">
        <v>0.49765797613787005</v>
      </c>
      <c r="F97" s="18">
        <f t="shared" si="10"/>
        <v>0.10726643598615918</v>
      </c>
      <c r="G97" s="18">
        <f t="shared" si="7"/>
        <v>0.10178197159280016</v>
      </c>
      <c r="H97" s="13">
        <f t="shared" si="13"/>
        <v>37547.122740950283</v>
      </c>
      <c r="I97" s="13">
        <f t="shared" si="11"/>
        <v>3821.6201802107826</v>
      </c>
      <c r="J97" s="13">
        <f t="shared" si="8"/>
        <v>35627.362325190843</v>
      </c>
      <c r="K97" s="13">
        <f t="shared" si="9"/>
        <v>182345.41966855421</v>
      </c>
      <c r="L97" s="20">
        <f t="shared" si="12"/>
        <v>4.8564418884135039</v>
      </c>
    </row>
    <row r="98" spans="1:12" x14ac:dyDescent="0.2">
      <c r="A98" s="16">
        <v>89</v>
      </c>
      <c r="B98" s="44">
        <v>45</v>
      </c>
      <c r="C98" s="8">
        <v>224</v>
      </c>
      <c r="D98" s="45">
        <v>262</v>
      </c>
      <c r="E98" s="17">
        <v>0.49278538812785389</v>
      </c>
      <c r="F98" s="18">
        <f t="shared" si="10"/>
        <v>0.18518518518518517</v>
      </c>
      <c r="G98" s="18">
        <f t="shared" si="7"/>
        <v>0.1692845216746027</v>
      </c>
      <c r="H98" s="13">
        <f t="shared" si="13"/>
        <v>33725.5025607395</v>
      </c>
      <c r="I98" s="13">
        <f t="shared" si="11"/>
        <v>5709.2055692303747</v>
      </c>
      <c r="J98" s="13">
        <f t="shared" si="8"/>
        <v>30829.71007384402</v>
      </c>
      <c r="K98" s="13">
        <f>K99+J98</f>
        <v>146718.05734336335</v>
      </c>
      <c r="L98" s="20">
        <f t="shared" si="12"/>
        <v>4.3503594076656</v>
      </c>
    </row>
    <row r="99" spans="1:12" x14ac:dyDescent="0.2">
      <c r="A99" s="16">
        <v>90</v>
      </c>
      <c r="B99" s="44">
        <v>38</v>
      </c>
      <c r="C99" s="8">
        <v>222</v>
      </c>
      <c r="D99" s="45">
        <v>193</v>
      </c>
      <c r="E99" s="17">
        <v>0.48810382119682766</v>
      </c>
      <c r="F99" s="22">
        <f t="shared" si="10"/>
        <v>0.18313253012048192</v>
      </c>
      <c r="G99" s="22">
        <f t="shared" si="7"/>
        <v>0.16743624566168702</v>
      </c>
      <c r="H99" s="23">
        <f t="shared" si="13"/>
        <v>28016.296991509123</v>
      </c>
      <c r="I99" s="23">
        <f t="shared" si="11"/>
        <v>4690.943585601105</v>
      </c>
      <c r="J99" s="23">
        <f t="shared" si="8"/>
        <v>25615.020895058668</v>
      </c>
      <c r="K99" s="23">
        <f t="shared" ref="K99:K108" si="14">K100+J99</f>
        <v>115888.34726951935</v>
      </c>
      <c r="L99" s="24">
        <f t="shared" si="12"/>
        <v>4.1364619779923641</v>
      </c>
    </row>
    <row r="100" spans="1:12" x14ac:dyDescent="0.2">
      <c r="A100" s="16">
        <v>91</v>
      </c>
      <c r="B100" s="44">
        <v>33</v>
      </c>
      <c r="C100" s="8">
        <v>179</v>
      </c>
      <c r="D100" s="45">
        <v>200</v>
      </c>
      <c r="E100" s="17">
        <v>0.48958073889580733</v>
      </c>
      <c r="F100" s="22">
        <f t="shared" si="10"/>
        <v>0.17414248021108181</v>
      </c>
      <c r="G100" s="22">
        <f t="shared" si="7"/>
        <v>0.15992723941286988</v>
      </c>
      <c r="H100" s="23">
        <f t="shared" si="13"/>
        <v>23325.353405908019</v>
      </c>
      <c r="I100" s="23">
        <f t="shared" si="11"/>
        <v>3730.3593785364515</v>
      </c>
      <c r="J100" s="23">
        <f t="shared" si="8"/>
        <v>21421.306128262349</v>
      </c>
      <c r="K100" s="23">
        <f t="shared" si="14"/>
        <v>90273.326374460681</v>
      </c>
      <c r="L100" s="24">
        <f t="shared" si="12"/>
        <v>3.8701804342906798</v>
      </c>
    </row>
    <row r="101" spans="1:12" x14ac:dyDescent="0.2">
      <c r="A101" s="16">
        <v>92</v>
      </c>
      <c r="B101" s="44">
        <v>25</v>
      </c>
      <c r="C101" s="8">
        <v>151</v>
      </c>
      <c r="D101" s="45">
        <v>147</v>
      </c>
      <c r="E101" s="17">
        <v>0.61347945205479459</v>
      </c>
      <c r="F101" s="22">
        <f t="shared" si="10"/>
        <v>0.16778523489932887</v>
      </c>
      <c r="G101" s="22">
        <f t="shared" si="7"/>
        <v>0.15756665285260396</v>
      </c>
      <c r="H101" s="23">
        <f t="shared" si="13"/>
        <v>19594.994027371569</v>
      </c>
      <c r="I101" s="23">
        <f t="shared" si="11"/>
        <v>3087.5176215597039</v>
      </c>
      <c r="J101" s="23">
        <f t="shared" si="8"/>
        <v>18401.605024495839</v>
      </c>
      <c r="K101" s="23">
        <f t="shared" si="14"/>
        <v>68852.020246198328</v>
      </c>
      <c r="L101" s="24">
        <f t="shared" si="12"/>
        <v>3.5137556127866802</v>
      </c>
    </row>
    <row r="102" spans="1:12" x14ac:dyDescent="0.2">
      <c r="A102" s="16">
        <v>93</v>
      </c>
      <c r="B102" s="44">
        <v>25</v>
      </c>
      <c r="C102" s="8">
        <v>122</v>
      </c>
      <c r="D102" s="45">
        <v>126</v>
      </c>
      <c r="E102" s="17">
        <v>0.53501369863013704</v>
      </c>
      <c r="F102" s="22">
        <f t="shared" si="10"/>
        <v>0.20161290322580644</v>
      </c>
      <c r="G102" s="22">
        <f t="shared" si="7"/>
        <v>0.18433226269115002</v>
      </c>
      <c r="H102" s="23">
        <f t="shared" si="13"/>
        <v>16507.476405811867</v>
      </c>
      <c r="I102" s="23">
        <f t="shared" si="11"/>
        <v>3042.860477204074</v>
      </c>
      <c r="J102" s="23">
        <f t="shared" si="8"/>
        <v>15092.587966932208</v>
      </c>
      <c r="K102" s="23">
        <f t="shared" si="14"/>
        <v>50450.415221702489</v>
      </c>
      <c r="L102" s="24">
        <f t="shared" si="12"/>
        <v>3.0562161036280608</v>
      </c>
    </row>
    <row r="103" spans="1:12" x14ac:dyDescent="0.2">
      <c r="A103" s="16">
        <v>94</v>
      </c>
      <c r="B103" s="44">
        <v>30</v>
      </c>
      <c r="C103" s="8">
        <v>74</v>
      </c>
      <c r="D103" s="45">
        <v>101</v>
      </c>
      <c r="E103" s="17">
        <v>0.52237442922374433</v>
      </c>
      <c r="F103" s="22">
        <f t="shared" si="10"/>
        <v>0.34285714285714286</v>
      </c>
      <c r="G103" s="22">
        <f t="shared" si="7"/>
        <v>0.2946122284253716</v>
      </c>
      <c r="H103" s="23">
        <f t="shared" si="13"/>
        <v>13464.615928607793</v>
      </c>
      <c r="I103" s="23">
        <f t="shared" si="11"/>
        <v>3966.840503618896</v>
      </c>
      <c r="J103" s="23">
        <f t="shared" si="8"/>
        <v>11569.951468888448</v>
      </c>
      <c r="K103" s="23">
        <f t="shared" si="14"/>
        <v>35357.82725477028</v>
      </c>
      <c r="L103" s="24">
        <f t="shared" si="12"/>
        <v>2.6259811228366905</v>
      </c>
    </row>
    <row r="104" spans="1:12" x14ac:dyDescent="0.2">
      <c r="A104" s="16">
        <v>95</v>
      </c>
      <c r="B104" s="44">
        <v>19</v>
      </c>
      <c r="C104" s="8">
        <v>47</v>
      </c>
      <c r="D104" s="45">
        <v>57</v>
      </c>
      <c r="E104" s="17">
        <v>0.52429704397981258</v>
      </c>
      <c r="F104" s="22">
        <f t="shared" si="10"/>
        <v>0.36538461538461536</v>
      </c>
      <c r="G104" s="22">
        <f t="shared" si="7"/>
        <v>0.31127968041653575</v>
      </c>
      <c r="H104" s="23">
        <f t="shared" si="13"/>
        <v>9497.7754249888967</v>
      </c>
      <c r="I104" s="23">
        <f t="shared" si="11"/>
        <v>2956.4644989585709</v>
      </c>
      <c r="J104" s="23">
        <f t="shared" si="8"/>
        <v>8091.376523465563</v>
      </c>
      <c r="K104" s="23">
        <f t="shared" si="14"/>
        <v>23787.875785881832</v>
      </c>
      <c r="L104" s="24">
        <f t="shared" si="12"/>
        <v>2.5045734102424979</v>
      </c>
    </row>
    <row r="105" spans="1:12" x14ac:dyDescent="0.2">
      <c r="A105" s="16">
        <v>96</v>
      </c>
      <c r="B105" s="44">
        <v>12</v>
      </c>
      <c r="C105" s="8">
        <v>41</v>
      </c>
      <c r="D105" s="45">
        <v>30</v>
      </c>
      <c r="E105" s="17">
        <v>0.48538812785388125</v>
      </c>
      <c r="F105" s="22">
        <f t="shared" si="10"/>
        <v>0.3380281690140845</v>
      </c>
      <c r="G105" s="22">
        <f t="shared" si="7"/>
        <v>0.28794004536041812</v>
      </c>
      <c r="H105" s="23">
        <f t="shared" si="13"/>
        <v>6541.3109260303263</v>
      </c>
      <c r="I105" s="23">
        <f t="shared" si="11"/>
        <v>1883.5053647577708</v>
      </c>
      <c r="J105" s="23">
        <f t="shared" si="8"/>
        <v>5572.0367040750716</v>
      </c>
      <c r="K105" s="23">
        <f t="shared" si="14"/>
        <v>15696.49926241627</v>
      </c>
      <c r="L105" s="24">
        <f t="shared" si="12"/>
        <v>2.3995953471580167</v>
      </c>
    </row>
    <row r="106" spans="1:12" x14ac:dyDescent="0.2">
      <c r="A106" s="16">
        <v>97</v>
      </c>
      <c r="B106" s="44">
        <v>8</v>
      </c>
      <c r="C106" s="8">
        <v>25</v>
      </c>
      <c r="D106" s="45">
        <v>34</v>
      </c>
      <c r="E106" s="17">
        <v>0.42568493150684933</v>
      </c>
      <c r="F106" s="22">
        <f t="shared" si="10"/>
        <v>0.2711864406779661</v>
      </c>
      <c r="G106" s="22">
        <f t="shared" si="7"/>
        <v>0.2346418096347784</v>
      </c>
      <c r="H106" s="23">
        <f t="shared" si="13"/>
        <v>4657.8055612725557</v>
      </c>
      <c r="I106" s="23">
        <f t="shared" si="11"/>
        <v>1092.9159258239272</v>
      </c>
      <c r="J106" s="23">
        <f t="shared" si="8"/>
        <v>4030.1274764757318</v>
      </c>
      <c r="K106" s="23">
        <f t="shared" si="14"/>
        <v>10124.462558341198</v>
      </c>
      <c r="L106" s="24">
        <f t="shared" si="12"/>
        <v>2.1736550453117456</v>
      </c>
    </row>
    <row r="107" spans="1:12" x14ac:dyDescent="0.2">
      <c r="A107" s="16">
        <v>98</v>
      </c>
      <c r="B107" s="44">
        <v>5</v>
      </c>
      <c r="C107" s="8">
        <v>22</v>
      </c>
      <c r="D107" s="45">
        <v>19</v>
      </c>
      <c r="E107" s="17">
        <v>0.65698630136986302</v>
      </c>
      <c r="F107" s="22">
        <f t="shared" si="10"/>
        <v>0.24390243902439024</v>
      </c>
      <c r="G107" s="22">
        <f t="shared" si="7"/>
        <v>0.2250724548313498</v>
      </c>
      <c r="H107" s="23">
        <f t="shared" si="13"/>
        <v>3564.8896354486287</v>
      </c>
      <c r="I107" s="23">
        <f t="shared" si="11"/>
        <v>802.35846145325854</v>
      </c>
      <c r="J107" s="23">
        <f t="shared" si="8"/>
        <v>3289.6696919583605</v>
      </c>
      <c r="K107" s="23">
        <f t="shared" si="14"/>
        <v>6094.3350818654671</v>
      </c>
      <c r="L107" s="24">
        <f t="shared" si="12"/>
        <v>1.7095438302674177</v>
      </c>
    </row>
    <row r="108" spans="1:12" x14ac:dyDescent="0.2">
      <c r="A108" s="16">
        <v>99</v>
      </c>
      <c r="B108" s="44">
        <v>7</v>
      </c>
      <c r="C108" s="8">
        <v>16</v>
      </c>
      <c r="D108" s="45">
        <v>15</v>
      </c>
      <c r="E108" s="17">
        <v>0.22074363992172208</v>
      </c>
      <c r="F108" s="22">
        <f t="shared" si="10"/>
        <v>0.45161290322580644</v>
      </c>
      <c r="G108" s="22">
        <f t="shared" si="7"/>
        <v>0.33405242858076745</v>
      </c>
      <c r="H108" s="23">
        <f t="shared" si="13"/>
        <v>2762.5311739953704</v>
      </c>
      <c r="I108" s="23">
        <f t="shared" si="11"/>
        <v>922.83024770323209</v>
      </c>
      <c r="J108" s="23">
        <f t="shared" si="8"/>
        <v>2043.4098342000143</v>
      </c>
      <c r="K108" s="23">
        <f t="shared" si="14"/>
        <v>2804.6653899071061</v>
      </c>
      <c r="L108" s="24">
        <f t="shared" si="12"/>
        <v>1.015252032740249</v>
      </c>
    </row>
    <row r="109" spans="1:12" x14ac:dyDescent="0.2">
      <c r="A109" s="16" t="s">
        <v>22</v>
      </c>
      <c r="B109" s="44">
        <v>12</v>
      </c>
      <c r="C109" s="8">
        <v>27</v>
      </c>
      <c r="D109" s="45">
        <v>31</v>
      </c>
      <c r="E109" s="17"/>
      <c r="F109" s="22">
        <f>B109/((C109+D109)/2)</f>
        <v>0.41379310344827586</v>
      </c>
      <c r="G109" s="22">
        <v>1</v>
      </c>
      <c r="H109" s="23">
        <f>H108-I108</f>
        <v>1839.7009262921383</v>
      </c>
      <c r="I109" s="23">
        <f>H109*G109</f>
        <v>1839.7009262921383</v>
      </c>
      <c r="J109" s="23">
        <f>H109*F109</f>
        <v>761.25555570709173</v>
      </c>
      <c r="K109" s="23">
        <f>J109</f>
        <v>761.25555570709173</v>
      </c>
      <c r="L109" s="24">
        <f>K109/H109</f>
        <v>0.41379310344827586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x14ac:dyDescent="0.2">
      <c r="A112" s="55" t="s">
        <v>23</v>
      </c>
      <c r="B112" s="9"/>
      <c r="C112" s="9"/>
      <c r="D112" s="9"/>
      <c r="H112" s="31"/>
      <c r="I112" s="31"/>
      <c r="J112" s="31"/>
      <c r="K112" s="31"/>
      <c r="L112" s="29"/>
    </row>
    <row r="113" spans="1:12" s="30" customFormat="1" x14ac:dyDescent="0.2">
      <c r="A113" s="55" t="s">
        <v>9</v>
      </c>
      <c r="B113" s="47"/>
      <c r="C113" s="47"/>
      <c r="D113" s="47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x14ac:dyDescent="0.2">
      <c r="A114" s="55" t="s">
        <v>10</v>
      </c>
      <c r="B114" s="47"/>
      <c r="C114" s="47"/>
      <c r="D114" s="47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x14ac:dyDescent="0.2">
      <c r="A115" s="55" t="s">
        <v>11</v>
      </c>
      <c r="B115" s="47"/>
      <c r="C115" s="47"/>
      <c r="D115" s="47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x14ac:dyDescent="0.2">
      <c r="A116" s="55" t="s">
        <v>12</v>
      </c>
      <c r="B116" s="47"/>
      <c r="C116" s="47"/>
      <c r="D116" s="47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x14ac:dyDescent="0.2">
      <c r="A117" s="55" t="s">
        <v>13</v>
      </c>
      <c r="B117" s="47"/>
      <c r="C117" s="47"/>
      <c r="D117" s="47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x14ac:dyDescent="0.2">
      <c r="A118" s="55" t="s">
        <v>14</v>
      </c>
      <c r="B118" s="47"/>
      <c r="C118" s="47"/>
      <c r="D118" s="47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x14ac:dyDescent="0.2">
      <c r="A119" s="55" t="s">
        <v>15</v>
      </c>
      <c r="B119" s="47"/>
      <c r="C119" s="47"/>
      <c r="D119" s="47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x14ac:dyDescent="0.2">
      <c r="A120" s="55" t="s">
        <v>16</v>
      </c>
      <c r="B120" s="47"/>
      <c r="C120" s="47"/>
      <c r="D120" s="47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x14ac:dyDescent="0.2">
      <c r="A121" s="55" t="s">
        <v>17</v>
      </c>
      <c r="B121" s="47"/>
      <c r="C121" s="47"/>
      <c r="D121" s="47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x14ac:dyDescent="0.2">
      <c r="A122" s="55" t="s">
        <v>18</v>
      </c>
      <c r="B122" s="47"/>
      <c r="C122" s="47"/>
      <c r="D122" s="47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x14ac:dyDescent="0.2">
      <c r="A123" s="55" t="s">
        <v>19</v>
      </c>
      <c r="B123" s="47"/>
      <c r="C123" s="47"/>
      <c r="D123" s="47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x14ac:dyDescent="0.2">
      <c r="A124" s="28"/>
      <c r="B124" s="13"/>
      <c r="C124" s="13"/>
      <c r="D124" s="13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x14ac:dyDescent="0.2">
      <c r="A125" s="4" t="s">
        <v>50</v>
      </c>
      <c r="B125" s="9"/>
      <c r="C125" s="9"/>
      <c r="D125" s="9"/>
      <c r="H125" s="31"/>
      <c r="I125" s="31"/>
      <c r="J125" s="31"/>
      <c r="K125" s="31"/>
      <c r="L125" s="29"/>
    </row>
    <row r="126" spans="1:12" s="30" customFormat="1" x14ac:dyDescent="0.2">
      <c r="A126" s="31"/>
      <c r="B126" s="9"/>
      <c r="C126" s="9"/>
      <c r="D126" s="9"/>
      <c r="H126" s="31"/>
      <c r="I126" s="31"/>
      <c r="J126" s="31"/>
      <c r="K126" s="31"/>
      <c r="L126" s="29"/>
    </row>
    <row r="127" spans="1:12" s="30" customFormat="1" x14ac:dyDescent="0.2">
      <c r="A127" s="31"/>
      <c r="B127" s="9"/>
      <c r="C127" s="9"/>
      <c r="D127" s="9"/>
      <c r="H127" s="31"/>
      <c r="I127" s="31"/>
      <c r="J127" s="31"/>
      <c r="K127" s="31"/>
      <c r="L127" s="29"/>
    </row>
    <row r="128" spans="1:12" s="30" customFormat="1" x14ac:dyDescent="0.2">
      <c r="A128" s="31"/>
      <c r="B128" s="9"/>
      <c r="C128" s="9"/>
      <c r="D128" s="9"/>
      <c r="H128" s="31"/>
      <c r="I128" s="31"/>
      <c r="J128" s="31"/>
      <c r="K128" s="31"/>
      <c r="L128" s="29"/>
    </row>
    <row r="129" spans="1:12" s="30" customFormat="1" x14ac:dyDescent="0.2">
      <c r="A129" s="31"/>
      <c r="B129" s="9"/>
      <c r="C129" s="9"/>
      <c r="D129" s="9"/>
      <c r="H129" s="31"/>
      <c r="I129" s="31"/>
      <c r="J129" s="31"/>
      <c r="K129" s="31"/>
      <c r="L129" s="29"/>
    </row>
    <row r="130" spans="1:12" s="30" customFormat="1" x14ac:dyDescent="0.2">
      <c r="A130" s="31"/>
      <c r="B130" s="9"/>
      <c r="C130" s="9"/>
      <c r="D130" s="9"/>
      <c r="H130" s="31"/>
      <c r="I130" s="31"/>
      <c r="J130" s="31"/>
      <c r="K130" s="31"/>
      <c r="L130" s="29"/>
    </row>
    <row r="131" spans="1:12" s="30" customFormat="1" x14ac:dyDescent="0.2">
      <c r="A131" s="31"/>
      <c r="B131" s="9"/>
      <c r="C131" s="9"/>
      <c r="D131" s="9"/>
      <c r="H131" s="31"/>
      <c r="I131" s="31"/>
      <c r="J131" s="31"/>
      <c r="K131" s="31"/>
      <c r="L131" s="29"/>
    </row>
    <row r="132" spans="1:12" s="30" customFormat="1" x14ac:dyDescent="0.2">
      <c r="A132" s="31"/>
      <c r="B132" s="9"/>
      <c r="C132" s="9"/>
      <c r="D132" s="9"/>
      <c r="H132" s="31"/>
      <c r="I132" s="31"/>
      <c r="J132" s="31"/>
      <c r="K132" s="31"/>
      <c r="L132" s="29"/>
    </row>
    <row r="133" spans="1:12" s="30" customFormat="1" x14ac:dyDescent="0.2">
      <c r="A133" s="31"/>
      <c r="B133" s="9"/>
      <c r="C133" s="9"/>
      <c r="D133" s="9"/>
      <c r="H133" s="31"/>
      <c r="I133" s="31"/>
      <c r="J133" s="31"/>
      <c r="K133" s="31"/>
      <c r="L133" s="29"/>
    </row>
    <row r="134" spans="1:12" s="30" customFormat="1" x14ac:dyDescent="0.2">
      <c r="A134" s="31"/>
      <c r="B134" s="9"/>
      <c r="C134" s="9"/>
      <c r="D134" s="9"/>
      <c r="H134" s="31"/>
      <c r="I134" s="31"/>
      <c r="J134" s="31"/>
      <c r="K134" s="31"/>
      <c r="L134" s="29"/>
    </row>
    <row r="135" spans="1:12" s="30" customFormat="1" x14ac:dyDescent="0.2">
      <c r="A135" s="31"/>
      <c r="B135" s="9"/>
      <c r="C135" s="9"/>
      <c r="D135" s="9"/>
      <c r="H135" s="31"/>
      <c r="I135" s="31"/>
      <c r="J135" s="31"/>
      <c r="K135" s="31"/>
      <c r="L135" s="29"/>
    </row>
    <row r="136" spans="1:12" s="30" customFormat="1" x14ac:dyDescent="0.2">
      <c r="A136" s="31"/>
      <c r="B136" s="9"/>
      <c r="C136" s="9"/>
      <c r="D136" s="9"/>
      <c r="H136" s="31"/>
      <c r="I136" s="31"/>
      <c r="J136" s="31"/>
      <c r="K136" s="31"/>
      <c r="L136" s="29"/>
    </row>
    <row r="137" spans="1:12" s="30" customFormat="1" x14ac:dyDescent="0.2">
      <c r="A137" s="31"/>
      <c r="B137" s="9"/>
      <c r="C137" s="9"/>
      <c r="D137" s="9"/>
      <c r="H137" s="31"/>
      <c r="I137" s="31"/>
      <c r="J137" s="31"/>
      <c r="K137" s="31"/>
      <c r="L137" s="29"/>
    </row>
    <row r="138" spans="1:12" s="30" customFormat="1" x14ac:dyDescent="0.2">
      <c r="A138" s="31"/>
      <c r="B138" s="9"/>
      <c r="C138" s="9"/>
      <c r="D138" s="9"/>
      <c r="H138" s="31"/>
      <c r="I138" s="31"/>
      <c r="J138" s="31"/>
      <c r="K138" s="31"/>
      <c r="L138" s="29"/>
    </row>
    <row r="139" spans="1:12" s="30" customFormat="1" x14ac:dyDescent="0.2">
      <c r="A139" s="31"/>
      <c r="B139" s="9"/>
      <c r="C139" s="9"/>
      <c r="D139" s="9"/>
      <c r="H139" s="31"/>
      <c r="I139" s="31"/>
      <c r="J139" s="31"/>
      <c r="K139" s="31"/>
      <c r="L139" s="29"/>
    </row>
    <row r="140" spans="1:12" s="30" customFormat="1" x14ac:dyDescent="0.2">
      <c r="A140" s="31"/>
      <c r="B140" s="9"/>
      <c r="C140" s="9"/>
      <c r="D140" s="9"/>
      <c r="H140" s="31"/>
      <c r="I140" s="31"/>
      <c r="J140" s="31"/>
      <c r="K140" s="31"/>
      <c r="L140" s="29"/>
    </row>
    <row r="141" spans="1:12" s="30" customFormat="1" x14ac:dyDescent="0.2">
      <c r="A141" s="31"/>
      <c r="B141" s="9"/>
      <c r="C141" s="9"/>
      <c r="D141" s="9"/>
      <c r="H141" s="31"/>
      <c r="I141" s="31"/>
      <c r="J141" s="31"/>
      <c r="K141" s="31"/>
      <c r="L141" s="29"/>
    </row>
    <row r="142" spans="1:12" s="30" customFormat="1" x14ac:dyDescent="0.2">
      <c r="A142" s="31"/>
      <c r="B142" s="9"/>
      <c r="C142" s="9"/>
      <c r="D142" s="9"/>
      <c r="H142" s="31"/>
      <c r="I142" s="31"/>
      <c r="J142" s="31"/>
      <c r="K142" s="31"/>
      <c r="L142" s="29"/>
    </row>
    <row r="143" spans="1:12" s="30" customFormat="1" x14ac:dyDescent="0.2">
      <c r="A143" s="31"/>
      <c r="B143" s="9"/>
      <c r="C143" s="9"/>
      <c r="D143" s="9"/>
      <c r="H143" s="31"/>
      <c r="I143" s="31"/>
      <c r="J143" s="31"/>
      <c r="K143" s="31"/>
      <c r="L143" s="29"/>
    </row>
    <row r="144" spans="1:12" s="30" customFormat="1" x14ac:dyDescent="0.2">
      <c r="A144" s="31"/>
      <c r="B144" s="9"/>
      <c r="C144" s="9"/>
      <c r="D144" s="9"/>
      <c r="H144" s="31"/>
      <c r="I144" s="31"/>
      <c r="J144" s="31"/>
      <c r="K144" s="31"/>
      <c r="L144" s="29"/>
    </row>
    <row r="145" spans="1:12" s="30" customFormat="1" x14ac:dyDescent="0.2">
      <c r="A145" s="31"/>
      <c r="B145" s="9"/>
      <c r="C145" s="9"/>
      <c r="D145" s="9"/>
      <c r="H145" s="31"/>
      <c r="I145" s="31"/>
      <c r="J145" s="31"/>
      <c r="K145" s="31"/>
      <c r="L145" s="29"/>
    </row>
    <row r="146" spans="1:12" s="30" customFormat="1" x14ac:dyDescent="0.2">
      <c r="A146" s="31"/>
      <c r="B146" s="9"/>
      <c r="C146" s="9"/>
      <c r="D146" s="9"/>
      <c r="H146" s="31"/>
      <c r="I146" s="31"/>
      <c r="J146" s="31"/>
      <c r="K146" s="31"/>
      <c r="L146" s="29"/>
    </row>
    <row r="147" spans="1:12" s="30" customFormat="1" x14ac:dyDescent="0.2">
      <c r="A147" s="31"/>
      <c r="B147" s="9"/>
      <c r="C147" s="9"/>
      <c r="D147" s="9"/>
      <c r="H147" s="31"/>
      <c r="I147" s="31"/>
      <c r="J147" s="31"/>
      <c r="K147" s="31"/>
      <c r="L147" s="29"/>
    </row>
    <row r="148" spans="1:12" s="30" customFormat="1" x14ac:dyDescent="0.2">
      <c r="A148" s="31"/>
      <c r="B148" s="9"/>
      <c r="C148" s="9"/>
      <c r="D148" s="9"/>
      <c r="H148" s="31"/>
      <c r="I148" s="31"/>
      <c r="J148" s="31"/>
      <c r="K148" s="31"/>
      <c r="L148" s="29"/>
    </row>
    <row r="149" spans="1:12" s="30" customFormat="1" x14ac:dyDescent="0.2">
      <c r="A149" s="31"/>
      <c r="B149" s="9"/>
      <c r="C149" s="9"/>
      <c r="D149" s="9"/>
      <c r="H149" s="31"/>
      <c r="I149" s="31"/>
      <c r="J149" s="31"/>
      <c r="K149" s="31"/>
      <c r="L149" s="29"/>
    </row>
    <row r="150" spans="1:12" s="30" customFormat="1" x14ac:dyDescent="0.2">
      <c r="A150" s="31"/>
      <c r="B150" s="9"/>
      <c r="C150" s="9"/>
      <c r="D150" s="9"/>
      <c r="H150" s="31"/>
      <c r="I150" s="31"/>
      <c r="J150" s="31"/>
      <c r="K150" s="31"/>
      <c r="L150" s="29"/>
    </row>
    <row r="151" spans="1:12" s="30" customFormat="1" x14ac:dyDescent="0.2">
      <c r="A151" s="31"/>
      <c r="B151" s="9"/>
      <c r="C151" s="9"/>
      <c r="D151" s="9"/>
      <c r="H151" s="31"/>
      <c r="I151" s="31"/>
      <c r="J151" s="31"/>
      <c r="K151" s="31"/>
      <c r="L151" s="29"/>
    </row>
    <row r="152" spans="1:12" s="30" customFormat="1" x14ac:dyDescent="0.2">
      <c r="A152" s="31"/>
      <c r="B152" s="9"/>
      <c r="C152" s="9"/>
      <c r="D152" s="9"/>
      <c r="H152" s="31"/>
      <c r="I152" s="31"/>
      <c r="J152" s="31"/>
      <c r="K152" s="31"/>
      <c r="L152" s="29"/>
    </row>
    <row r="153" spans="1:12" s="30" customFormat="1" x14ac:dyDescent="0.2">
      <c r="A153" s="31"/>
      <c r="B153" s="9"/>
      <c r="C153" s="9"/>
      <c r="D153" s="9"/>
      <c r="H153" s="31"/>
      <c r="I153" s="31"/>
      <c r="J153" s="31"/>
      <c r="K153" s="31"/>
      <c r="L153" s="29"/>
    </row>
    <row r="154" spans="1:12" s="30" customFormat="1" x14ac:dyDescent="0.2">
      <c r="A154" s="31"/>
      <c r="B154" s="9"/>
      <c r="C154" s="9"/>
      <c r="D154" s="9"/>
      <c r="H154" s="31"/>
      <c r="I154" s="31"/>
      <c r="J154" s="31"/>
      <c r="K154" s="31"/>
      <c r="L154" s="29"/>
    </row>
    <row r="155" spans="1:12" s="30" customFormat="1" x14ac:dyDescent="0.2">
      <c r="A155" s="31"/>
      <c r="B155" s="9"/>
      <c r="C155" s="9"/>
      <c r="D155" s="9"/>
      <c r="H155" s="31"/>
      <c r="I155" s="31"/>
      <c r="J155" s="31"/>
      <c r="K155" s="31"/>
      <c r="L155" s="29"/>
    </row>
    <row r="156" spans="1:12" s="30" customFormat="1" x14ac:dyDescent="0.2">
      <c r="A156" s="31"/>
      <c r="B156" s="9"/>
      <c r="C156" s="9"/>
      <c r="D156" s="9"/>
      <c r="H156" s="31"/>
      <c r="I156" s="31"/>
      <c r="J156" s="31"/>
      <c r="K156" s="31"/>
      <c r="L156" s="29"/>
    </row>
    <row r="157" spans="1:12" s="30" customFormat="1" x14ac:dyDescent="0.2">
      <c r="A157" s="31"/>
      <c r="B157" s="9"/>
      <c r="C157" s="9"/>
      <c r="D157" s="9"/>
      <c r="H157" s="31"/>
      <c r="I157" s="31"/>
      <c r="J157" s="31"/>
      <c r="K157" s="31"/>
      <c r="L157" s="29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3" x14ac:dyDescent="0.2">
      <c r="L609" s="14"/>
    </row>
    <row r="610" spans="12:13" x14ac:dyDescent="0.2">
      <c r="L610" s="14"/>
    </row>
    <row r="611" spans="12:13" x14ac:dyDescent="0.2">
      <c r="L611" s="14"/>
    </row>
    <row r="612" spans="12:13" x14ac:dyDescent="0.2">
      <c r="L612" s="14"/>
      <c r="M612" s="55"/>
    </row>
    <row r="613" spans="12:13" x14ac:dyDescent="0.2">
      <c r="M613" s="55"/>
    </row>
    <row r="614" spans="12:13" x14ac:dyDescent="0.2">
      <c r="M614" s="55"/>
    </row>
    <row r="615" spans="12:13" x14ac:dyDescent="0.2">
      <c r="M615" s="55"/>
    </row>
    <row r="616" spans="12:13" x14ac:dyDescent="0.2">
      <c r="M616" s="55"/>
    </row>
    <row r="617" spans="12:13" x14ac:dyDescent="0.2">
      <c r="M617" s="55"/>
    </row>
    <row r="618" spans="12:13" x14ac:dyDescent="0.2">
      <c r="M618" s="55"/>
    </row>
    <row r="619" spans="12:13" x14ac:dyDescent="0.2">
      <c r="M619" s="55"/>
    </row>
    <row r="620" spans="12:13" x14ac:dyDescent="0.2">
      <c r="M620" s="55"/>
    </row>
    <row r="621" spans="12:13" x14ac:dyDescent="0.2">
      <c r="M621" s="55"/>
    </row>
    <row r="622" spans="12:13" x14ac:dyDescent="0.2">
      <c r="M622" s="55"/>
    </row>
    <row r="623" spans="12:13" x14ac:dyDescent="0.2">
      <c r="M623" s="55"/>
    </row>
    <row r="624" spans="12:13" x14ac:dyDescent="0.2">
      <c r="M624" s="55"/>
    </row>
  </sheetData>
  <mergeCells count="1">
    <mergeCell ref="C6:D6"/>
  </mergeCells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2:M612"/>
  <sheetViews>
    <sheetView workbookViewId="0">
      <pane ySplit="8" topLeftCell="A9" activePane="bottomLeft" state="frozen"/>
      <selection activeCell="A113" sqref="A113"/>
      <selection pane="bottomLeft" activeCell="A113" sqref="A113"/>
    </sheetView>
  </sheetViews>
  <sheetFormatPr baseColWidth="10" defaultRowHeight="12.75" x14ac:dyDescent="0.2"/>
  <cols>
    <col min="1" max="1" width="8.7109375" style="9" customWidth="1"/>
    <col min="2" max="4" width="13" style="9" customWidth="1"/>
    <col min="5" max="7" width="13" style="10" customWidth="1"/>
    <col min="8" max="11" width="13" style="9" customWidth="1"/>
    <col min="12" max="12" width="13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7" t="s">
        <v>27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</row>
    <row r="5" spans="1:13" x14ac:dyDescent="0.2">
      <c r="A5" s="13"/>
    </row>
    <row r="6" spans="1:13" s="35" customFormat="1" ht="78.75" customHeight="1" x14ac:dyDescent="0.2">
      <c r="A6" s="56" t="s">
        <v>0</v>
      </c>
      <c r="B6" s="57" t="s">
        <v>36</v>
      </c>
      <c r="C6" s="66" t="s">
        <v>45</v>
      </c>
      <c r="D6" s="66"/>
      <c r="E6" s="58" t="s">
        <v>37</v>
      </c>
      <c r="F6" s="58" t="s">
        <v>38</v>
      </c>
      <c r="G6" s="58" t="s">
        <v>39</v>
      </c>
      <c r="H6" s="57" t="s">
        <v>40</v>
      </c>
      <c r="I6" s="57" t="s">
        <v>41</v>
      </c>
      <c r="J6" s="57" t="s">
        <v>42</v>
      </c>
      <c r="K6" s="57" t="s">
        <v>43</v>
      </c>
      <c r="L6" s="58" t="s">
        <v>44</v>
      </c>
    </row>
    <row r="7" spans="1:13" s="35" customFormat="1" ht="15.75" customHeight="1" x14ac:dyDescent="0.2">
      <c r="A7" s="36"/>
      <c r="B7" s="37"/>
      <c r="C7" s="38">
        <v>41640</v>
      </c>
      <c r="D7" s="39">
        <v>42005</v>
      </c>
      <c r="E7" s="62" t="s">
        <v>1</v>
      </c>
      <c r="F7" s="62" t="s">
        <v>2</v>
      </c>
      <c r="G7" s="62" t="s">
        <v>3</v>
      </c>
      <c r="H7" s="63" t="s">
        <v>4</v>
      </c>
      <c r="I7" s="63" t="s">
        <v>5</v>
      </c>
      <c r="J7" s="63" t="s">
        <v>6</v>
      </c>
      <c r="K7" s="63" t="s">
        <v>7</v>
      </c>
      <c r="L7" s="62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8">
        <v>3</v>
      </c>
      <c r="C9" s="8">
        <v>1109</v>
      </c>
      <c r="D9" s="8">
        <v>1118</v>
      </c>
      <c r="E9" s="17">
        <v>0.19086757990867581</v>
      </c>
      <c r="F9" s="18">
        <f>B9/((C9+D9)/2)</f>
        <v>2.6942074539739562E-3</v>
      </c>
      <c r="G9" s="18">
        <f t="shared" ref="G9:G72" si="0">F9/((1+(1-E9)*F9))</f>
        <v>2.688346936696181E-3</v>
      </c>
      <c r="H9" s="13">
        <v>100000</v>
      </c>
      <c r="I9" s="13">
        <f>H9*G9</f>
        <v>268.8346936696181</v>
      </c>
      <c r="J9" s="13">
        <f t="shared" ref="J9:J72" si="1">H10+I9*E9</f>
        <v>99782.47713370659</v>
      </c>
      <c r="K9" s="13">
        <f t="shared" ref="K9:K72" si="2">K10+J9</f>
        <v>8344092.416373468</v>
      </c>
      <c r="L9" s="19">
        <f>K9/H9</f>
        <v>83.440924163734678</v>
      </c>
    </row>
    <row r="10" spans="1:13" x14ac:dyDescent="0.2">
      <c r="A10" s="16">
        <v>1</v>
      </c>
      <c r="B10" s="8">
        <v>0</v>
      </c>
      <c r="C10" s="8">
        <v>1254</v>
      </c>
      <c r="D10" s="8">
        <v>1154</v>
      </c>
      <c r="E10" s="17">
        <v>0</v>
      </c>
      <c r="F10" s="18">
        <f t="shared" ref="F10:F73" si="3">B10/((C10+D10)/2)</f>
        <v>0</v>
      </c>
      <c r="G10" s="18">
        <f t="shared" si="0"/>
        <v>0</v>
      </c>
      <c r="H10" s="13">
        <f>H9-I9</f>
        <v>99731.165306330382</v>
      </c>
      <c r="I10" s="13">
        <f t="shared" ref="I10:I73" si="4">H10*G10</f>
        <v>0</v>
      </c>
      <c r="J10" s="13">
        <f t="shared" si="1"/>
        <v>99731.165306330382</v>
      </c>
      <c r="K10" s="13">
        <f t="shared" si="2"/>
        <v>8244309.9392397618</v>
      </c>
      <c r="L10" s="20">
        <f t="shared" ref="L10:L73" si="5">K10/H10</f>
        <v>82.665332485756679</v>
      </c>
    </row>
    <row r="11" spans="1:13" x14ac:dyDescent="0.2">
      <c r="A11" s="16">
        <v>2</v>
      </c>
      <c r="B11" s="8">
        <v>0</v>
      </c>
      <c r="C11" s="8">
        <v>1279</v>
      </c>
      <c r="D11" s="8">
        <v>1247</v>
      </c>
      <c r="E11" s="17">
        <v>0</v>
      </c>
      <c r="F11" s="18">
        <f t="shared" si="3"/>
        <v>0</v>
      </c>
      <c r="G11" s="18">
        <f t="shared" si="0"/>
        <v>0</v>
      </c>
      <c r="H11" s="13">
        <f t="shared" ref="H11:H74" si="6">H10-I10</f>
        <v>99731.165306330382</v>
      </c>
      <c r="I11" s="13">
        <f t="shared" si="4"/>
        <v>0</v>
      </c>
      <c r="J11" s="13">
        <f t="shared" si="1"/>
        <v>99731.165306330382</v>
      </c>
      <c r="K11" s="13">
        <f t="shared" si="2"/>
        <v>8144578.7739334311</v>
      </c>
      <c r="L11" s="20">
        <f t="shared" si="5"/>
        <v>81.665332485756664</v>
      </c>
    </row>
    <row r="12" spans="1:13" x14ac:dyDescent="0.2">
      <c r="A12" s="16">
        <v>3</v>
      </c>
      <c r="B12" s="8">
        <v>0</v>
      </c>
      <c r="C12" s="8">
        <v>1261</v>
      </c>
      <c r="D12" s="8">
        <v>1254</v>
      </c>
      <c r="E12" s="17">
        <v>0</v>
      </c>
      <c r="F12" s="18">
        <f t="shared" si="3"/>
        <v>0</v>
      </c>
      <c r="G12" s="18">
        <f t="shared" si="0"/>
        <v>0</v>
      </c>
      <c r="H12" s="13">
        <f t="shared" si="6"/>
        <v>99731.165306330382</v>
      </c>
      <c r="I12" s="13">
        <f t="shared" si="4"/>
        <v>0</v>
      </c>
      <c r="J12" s="13">
        <f t="shared" si="1"/>
        <v>99731.165306330382</v>
      </c>
      <c r="K12" s="13">
        <f t="shared" si="2"/>
        <v>8044847.6086271005</v>
      </c>
      <c r="L12" s="20">
        <f t="shared" si="5"/>
        <v>80.665332485756664</v>
      </c>
    </row>
    <row r="13" spans="1:13" x14ac:dyDescent="0.2">
      <c r="A13" s="16">
        <v>4</v>
      </c>
      <c r="B13" s="8">
        <v>0</v>
      </c>
      <c r="C13" s="8">
        <v>1299</v>
      </c>
      <c r="D13" s="8">
        <v>1233</v>
      </c>
      <c r="E13" s="17">
        <v>0</v>
      </c>
      <c r="F13" s="18">
        <f t="shared" si="3"/>
        <v>0</v>
      </c>
      <c r="G13" s="18">
        <f t="shared" si="0"/>
        <v>0</v>
      </c>
      <c r="H13" s="13">
        <f t="shared" si="6"/>
        <v>99731.165306330382</v>
      </c>
      <c r="I13" s="13">
        <f t="shared" si="4"/>
        <v>0</v>
      </c>
      <c r="J13" s="13">
        <f t="shared" si="1"/>
        <v>99731.165306330382</v>
      </c>
      <c r="K13" s="13">
        <f t="shared" si="2"/>
        <v>7945116.4433207698</v>
      </c>
      <c r="L13" s="20">
        <f t="shared" si="5"/>
        <v>79.665332485756664</v>
      </c>
    </row>
    <row r="14" spans="1:13" x14ac:dyDescent="0.2">
      <c r="A14" s="16">
        <v>5</v>
      </c>
      <c r="B14" s="8">
        <v>0</v>
      </c>
      <c r="C14" s="8">
        <v>1343</v>
      </c>
      <c r="D14" s="8">
        <v>1270</v>
      </c>
      <c r="E14" s="17">
        <v>0</v>
      </c>
      <c r="F14" s="18">
        <f t="shared" si="3"/>
        <v>0</v>
      </c>
      <c r="G14" s="18">
        <f t="shared" si="0"/>
        <v>0</v>
      </c>
      <c r="H14" s="13">
        <f t="shared" si="6"/>
        <v>99731.165306330382</v>
      </c>
      <c r="I14" s="13">
        <f t="shared" si="4"/>
        <v>0</v>
      </c>
      <c r="J14" s="13">
        <f t="shared" si="1"/>
        <v>99731.165306330382</v>
      </c>
      <c r="K14" s="13">
        <f t="shared" si="2"/>
        <v>7845385.2780144392</v>
      </c>
      <c r="L14" s="20">
        <f t="shared" si="5"/>
        <v>78.665332485756664</v>
      </c>
    </row>
    <row r="15" spans="1:13" x14ac:dyDescent="0.2">
      <c r="A15" s="16">
        <v>6</v>
      </c>
      <c r="B15" s="8">
        <v>0</v>
      </c>
      <c r="C15" s="8">
        <v>1369</v>
      </c>
      <c r="D15" s="8">
        <v>1341</v>
      </c>
      <c r="E15" s="17">
        <v>0</v>
      </c>
      <c r="F15" s="18">
        <f t="shared" si="3"/>
        <v>0</v>
      </c>
      <c r="G15" s="18">
        <f t="shared" si="0"/>
        <v>0</v>
      </c>
      <c r="H15" s="13">
        <f t="shared" si="6"/>
        <v>99731.165306330382</v>
      </c>
      <c r="I15" s="13">
        <f t="shared" si="4"/>
        <v>0</v>
      </c>
      <c r="J15" s="13">
        <f t="shared" si="1"/>
        <v>99731.165306330382</v>
      </c>
      <c r="K15" s="13">
        <f t="shared" si="2"/>
        <v>7745654.1127081085</v>
      </c>
      <c r="L15" s="20">
        <f t="shared" si="5"/>
        <v>77.665332485756664</v>
      </c>
    </row>
    <row r="16" spans="1:13" x14ac:dyDescent="0.2">
      <c r="A16" s="16">
        <v>7</v>
      </c>
      <c r="B16" s="8">
        <v>1</v>
      </c>
      <c r="C16" s="8">
        <v>1246</v>
      </c>
      <c r="D16" s="8">
        <v>1343</v>
      </c>
      <c r="E16" s="17">
        <v>1.3698630136986301E-2</v>
      </c>
      <c r="F16" s="18">
        <f t="shared" si="3"/>
        <v>7.7249903437620702E-4</v>
      </c>
      <c r="G16" s="18">
        <f t="shared" si="0"/>
        <v>7.7191090244843792E-4</v>
      </c>
      <c r="H16" s="13">
        <f t="shared" si="6"/>
        <v>99731.165306330382</v>
      </c>
      <c r="I16" s="13">
        <f t="shared" si="4"/>
        <v>76.983573813843833</v>
      </c>
      <c r="J16" s="13">
        <f t="shared" si="1"/>
        <v>99655.236302020829</v>
      </c>
      <c r="K16" s="13">
        <f t="shared" si="2"/>
        <v>7645922.9474017778</v>
      </c>
      <c r="L16" s="20">
        <f t="shared" si="5"/>
        <v>76.66533248575665</v>
      </c>
    </row>
    <row r="17" spans="1:12" x14ac:dyDescent="0.2">
      <c r="A17" s="16">
        <v>8</v>
      </c>
      <c r="B17" s="8">
        <v>0</v>
      </c>
      <c r="C17" s="8">
        <v>1241</v>
      </c>
      <c r="D17" s="8">
        <v>1230</v>
      </c>
      <c r="E17" s="17">
        <v>0</v>
      </c>
      <c r="F17" s="18">
        <f t="shared" si="3"/>
        <v>0</v>
      </c>
      <c r="G17" s="18">
        <f t="shared" si="0"/>
        <v>0</v>
      </c>
      <c r="H17" s="13">
        <f t="shared" si="6"/>
        <v>99654.181732516532</v>
      </c>
      <c r="I17" s="13">
        <f t="shared" si="4"/>
        <v>0</v>
      </c>
      <c r="J17" s="13">
        <f t="shared" si="1"/>
        <v>99654.181732516532</v>
      </c>
      <c r="K17" s="13">
        <f t="shared" si="2"/>
        <v>7546267.7110997569</v>
      </c>
      <c r="L17" s="20">
        <f t="shared" si="5"/>
        <v>75.724546425505963</v>
      </c>
    </row>
    <row r="18" spans="1:12" x14ac:dyDescent="0.2">
      <c r="A18" s="16">
        <v>9</v>
      </c>
      <c r="B18" s="8">
        <v>0</v>
      </c>
      <c r="C18" s="8">
        <v>1207</v>
      </c>
      <c r="D18" s="8">
        <v>1233</v>
      </c>
      <c r="E18" s="17">
        <v>0</v>
      </c>
      <c r="F18" s="18">
        <f t="shared" si="3"/>
        <v>0</v>
      </c>
      <c r="G18" s="18">
        <f t="shared" si="0"/>
        <v>0</v>
      </c>
      <c r="H18" s="13">
        <f t="shared" si="6"/>
        <v>99654.181732516532</v>
      </c>
      <c r="I18" s="13">
        <f t="shared" si="4"/>
        <v>0</v>
      </c>
      <c r="J18" s="13">
        <f t="shared" si="1"/>
        <v>99654.181732516532</v>
      </c>
      <c r="K18" s="13">
        <f t="shared" si="2"/>
        <v>7446613.5293672401</v>
      </c>
      <c r="L18" s="20">
        <f t="shared" si="5"/>
        <v>74.724546425505963</v>
      </c>
    </row>
    <row r="19" spans="1:12" x14ac:dyDescent="0.2">
      <c r="A19" s="16">
        <v>10</v>
      </c>
      <c r="B19" s="8">
        <v>0</v>
      </c>
      <c r="C19" s="8">
        <v>1239</v>
      </c>
      <c r="D19" s="8">
        <v>1196</v>
      </c>
      <c r="E19" s="17">
        <v>0</v>
      </c>
      <c r="F19" s="18">
        <f t="shared" si="3"/>
        <v>0</v>
      </c>
      <c r="G19" s="18">
        <f t="shared" si="0"/>
        <v>0</v>
      </c>
      <c r="H19" s="13">
        <f t="shared" si="6"/>
        <v>99654.181732516532</v>
      </c>
      <c r="I19" s="13">
        <f t="shared" si="4"/>
        <v>0</v>
      </c>
      <c r="J19" s="13">
        <f t="shared" si="1"/>
        <v>99654.181732516532</v>
      </c>
      <c r="K19" s="13">
        <f t="shared" si="2"/>
        <v>7346959.3476347234</v>
      </c>
      <c r="L19" s="20">
        <f t="shared" si="5"/>
        <v>73.724546425505963</v>
      </c>
    </row>
    <row r="20" spans="1:12" x14ac:dyDescent="0.2">
      <c r="A20" s="16">
        <v>11</v>
      </c>
      <c r="B20" s="8">
        <v>0</v>
      </c>
      <c r="C20" s="8">
        <v>1108</v>
      </c>
      <c r="D20" s="8">
        <v>1234</v>
      </c>
      <c r="E20" s="17">
        <v>0</v>
      </c>
      <c r="F20" s="18">
        <f t="shared" si="3"/>
        <v>0</v>
      </c>
      <c r="G20" s="18">
        <f t="shared" si="0"/>
        <v>0</v>
      </c>
      <c r="H20" s="13">
        <f t="shared" si="6"/>
        <v>99654.181732516532</v>
      </c>
      <c r="I20" s="13">
        <f t="shared" si="4"/>
        <v>0</v>
      </c>
      <c r="J20" s="13">
        <f t="shared" si="1"/>
        <v>99654.181732516532</v>
      </c>
      <c r="K20" s="13">
        <f t="shared" si="2"/>
        <v>7247305.1659022067</v>
      </c>
      <c r="L20" s="20">
        <f t="shared" si="5"/>
        <v>72.724546425505963</v>
      </c>
    </row>
    <row r="21" spans="1:12" x14ac:dyDescent="0.2">
      <c r="A21" s="16">
        <v>12</v>
      </c>
      <c r="B21" s="8">
        <v>0</v>
      </c>
      <c r="C21" s="8">
        <v>1055</v>
      </c>
      <c r="D21" s="8">
        <v>1099</v>
      </c>
      <c r="E21" s="17">
        <v>0</v>
      </c>
      <c r="F21" s="18">
        <f t="shared" si="3"/>
        <v>0</v>
      </c>
      <c r="G21" s="18">
        <f t="shared" si="0"/>
        <v>0</v>
      </c>
      <c r="H21" s="13">
        <f t="shared" si="6"/>
        <v>99654.181732516532</v>
      </c>
      <c r="I21" s="13">
        <f t="shared" si="4"/>
        <v>0</v>
      </c>
      <c r="J21" s="13">
        <f t="shared" si="1"/>
        <v>99654.181732516532</v>
      </c>
      <c r="K21" s="13">
        <f t="shared" si="2"/>
        <v>7147650.9841696899</v>
      </c>
      <c r="L21" s="20">
        <f t="shared" si="5"/>
        <v>71.724546425505963</v>
      </c>
    </row>
    <row r="22" spans="1:12" x14ac:dyDescent="0.2">
      <c r="A22" s="16">
        <v>13</v>
      </c>
      <c r="B22" s="8">
        <v>0</v>
      </c>
      <c r="C22" s="8">
        <v>1080</v>
      </c>
      <c r="D22" s="8">
        <v>1056</v>
      </c>
      <c r="E22" s="17">
        <v>0</v>
      </c>
      <c r="F22" s="18">
        <f t="shared" si="3"/>
        <v>0</v>
      </c>
      <c r="G22" s="18">
        <f t="shared" si="0"/>
        <v>0</v>
      </c>
      <c r="H22" s="13">
        <f t="shared" si="6"/>
        <v>99654.181732516532</v>
      </c>
      <c r="I22" s="13">
        <f t="shared" si="4"/>
        <v>0</v>
      </c>
      <c r="J22" s="13">
        <f t="shared" si="1"/>
        <v>99654.181732516532</v>
      </c>
      <c r="K22" s="13">
        <f t="shared" si="2"/>
        <v>7047996.8024371732</v>
      </c>
      <c r="L22" s="20">
        <f t="shared" si="5"/>
        <v>70.724546425505963</v>
      </c>
    </row>
    <row r="23" spans="1:12" x14ac:dyDescent="0.2">
      <c r="A23" s="16">
        <v>14</v>
      </c>
      <c r="B23" s="8">
        <v>1</v>
      </c>
      <c r="C23" s="8">
        <v>1042</v>
      </c>
      <c r="D23" s="8">
        <v>1082</v>
      </c>
      <c r="E23" s="17">
        <v>0.84657534246575339</v>
      </c>
      <c r="F23" s="18">
        <f t="shared" si="3"/>
        <v>9.4161958568738226E-4</v>
      </c>
      <c r="G23" s="18">
        <f t="shared" si="0"/>
        <v>9.4148357175652462E-4</v>
      </c>
      <c r="H23" s="13">
        <f t="shared" si="6"/>
        <v>99654.181732516532</v>
      </c>
      <c r="I23" s="13">
        <f t="shared" si="4"/>
        <v>93.822774958003478</v>
      </c>
      <c r="J23" s="13">
        <f t="shared" si="1"/>
        <v>99639.787005399688</v>
      </c>
      <c r="K23" s="13">
        <f t="shared" si="2"/>
        <v>6948342.6207046565</v>
      </c>
      <c r="L23" s="20">
        <f t="shared" si="5"/>
        <v>69.724546425505949</v>
      </c>
    </row>
    <row r="24" spans="1:12" x14ac:dyDescent="0.2">
      <c r="A24" s="16">
        <v>15</v>
      </c>
      <c r="B24" s="8">
        <v>0</v>
      </c>
      <c r="C24" s="8">
        <v>985</v>
      </c>
      <c r="D24" s="8">
        <v>1032</v>
      </c>
      <c r="E24" s="17">
        <v>0</v>
      </c>
      <c r="F24" s="18">
        <f t="shared" si="3"/>
        <v>0</v>
      </c>
      <c r="G24" s="18">
        <f t="shared" si="0"/>
        <v>0</v>
      </c>
      <c r="H24" s="13">
        <f t="shared" si="6"/>
        <v>99560.358957558536</v>
      </c>
      <c r="I24" s="13">
        <f t="shared" si="4"/>
        <v>0</v>
      </c>
      <c r="J24" s="13">
        <f t="shared" si="1"/>
        <v>99560.358957558536</v>
      </c>
      <c r="K24" s="13">
        <f t="shared" si="2"/>
        <v>6848702.8336992571</v>
      </c>
      <c r="L24" s="20">
        <f t="shared" si="5"/>
        <v>68.789455014106395</v>
      </c>
    </row>
    <row r="25" spans="1:12" x14ac:dyDescent="0.2">
      <c r="A25" s="16">
        <v>16</v>
      </c>
      <c r="B25" s="8">
        <v>0</v>
      </c>
      <c r="C25" s="8">
        <v>1006</v>
      </c>
      <c r="D25" s="8">
        <v>985</v>
      </c>
      <c r="E25" s="17">
        <v>0</v>
      </c>
      <c r="F25" s="18">
        <f t="shared" si="3"/>
        <v>0</v>
      </c>
      <c r="G25" s="18">
        <f t="shared" si="0"/>
        <v>0</v>
      </c>
      <c r="H25" s="13">
        <f t="shared" si="6"/>
        <v>99560.358957558536</v>
      </c>
      <c r="I25" s="13">
        <f t="shared" si="4"/>
        <v>0</v>
      </c>
      <c r="J25" s="13">
        <f t="shared" si="1"/>
        <v>99560.358957558536</v>
      </c>
      <c r="K25" s="13">
        <f t="shared" si="2"/>
        <v>6749142.4747416982</v>
      </c>
      <c r="L25" s="20">
        <f t="shared" si="5"/>
        <v>67.78945501410638</v>
      </c>
    </row>
    <row r="26" spans="1:12" x14ac:dyDescent="0.2">
      <c r="A26" s="16">
        <v>17</v>
      </c>
      <c r="B26" s="8">
        <v>0</v>
      </c>
      <c r="C26" s="8">
        <v>1025</v>
      </c>
      <c r="D26" s="8">
        <v>1016</v>
      </c>
      <c r="E26" s="17">
        <v>0</v>
      </c>
      <c r="F26" s="18">
        <f t="shared" si="3"/>
        <v>0</v>
      </c>
      <c r="G26" s="18">
        <f t="shared" si="0"/>
        <v>0</v>
      </c>
      <c r="H26" s="13">
        <f t="shared" si="6"/>
        <v>99560.358957558536</v>
      </c>
      <c r="I26" s="13">
        <f t="shared" si="4"/>
        <v>0</v>
      </c>
      <c r="J26" s="13">
        <f t="shared" si="1"/>
        <v>99560.358957558536</v>
      </c>
      <c r="K26" s="13">
        <f t="shared" si="2"/>
        <v>6649582.1157841394</v>
      </c>
      <c r="L26" s="20">
        <f t="shared" si="5"/>
        <v>66.78945501410638</v>
      </c>
    </row>
    <row r="27" spans="1:12" x14ac:dyDescent="0.2">
      <c r="A27" s="16">
        <v>18</v>
      </c>
      <c r="B27" s="8">
        <v>1</v>
      </c>
      <c r="C27" s="8">
        <v>943</v>
      </c>
      <c r="D27" s="8">
        <v>1011</v>
      </c>
      <c r="E27" s="17">
        <v>0.23287671232876711</v>
      </c>
      <c r="F27" s="18">
        <f t="shared" si="3"/>
        <v>1.0235414534288639E-3</v>
      </c>
      <c r="G27" s="18">
        <f t="shared" si="0"/>
        <v>1.0227384171371729E-3</v>
      </c>
      <c r="H27" s="13">
        <f t="shared" si="6"/>
        <v>99560.358957558536</v>
      </c>
      <c r="I27" s="13">
        <f t="shared" si="4"/>
        <v>101.82420392986218</v>
      </c>
      <c r="J27" s="13">
        <f t="shared" si="1"/>
        <v>99482.247239475357</v>
      </c>
      <c r="K27" s="13">
        <f t="shared" si="2"/>
        <v>6550021.7568265805</v>
      </c>
      <c r="L27" s="20">
        <f t="shared" si="5"/>
        <v>65.78945501410638</v>
      </c>
    </row>
    <row r="28" spans="1:12" x14ac:dyDescent="0.2">
      <c r="A28" s="16">
        <v>19</v>
      </c>
      <c r="B28" s="8">
        <v>0</v>
      </c>
      <c r="C28" s="8">
        <v>988</v>
      </c>
      <c r="D28" s="8">
        <v>942</v>
      </c>
      <c r="E28" s="17">
        <v>0</v>
      </c>
      <c r="F28" s="18">
        <f t="shared" si="3"/>
        <v>0</v>
      </c>
      <c r="G28" s="18">
        <f t="shared" si="0"/>
        <v>0</v>
      </c>
      <c r="H28" s="13">
        <f t="shared" si="6"/>
        <v>99458.534753628672</v>
      </c>
      <c r="I28" s="13">
        <f t="shared" si="4"/>
        <v>0</v>
      </c>
      <c r="J28" s="13">
        <f t="shared" si="1"/>
        <v>99458.534753628672</v>
      </c>
      <c r="K28" s="13">
        <f t="shared" si="2"/>
        <v>6450539.5095871054</v>
      </c>
      <c r="L28" s="20">
        <f t="shared" si="5"/>
        <v>64.856570887213493</v>
      </c>
    </row>
    <row r="29" spans="1:12" x14ac:dyDescent="0.2">
      <c r="A29" s="16">
        <v>20</v>
      </c>
      <c r="B29" s="8">
        <v>1</v>
      </c>
      <c r="C29" s="8">
        <v>996</v>
      </c>
      <c r="D29" s="8">
        <v>992</v>
      </c>
      <c r="E29" s="17">
        <v>0.44109589041095892</v>
      </c>
      <c r="F29" s="18">
        <f t="shared" si="3"/>
        <v>1.006036217303823E-3</v>
      </c>
      <c r="G29" s="18">
        <f t="shared" si="0"/>
        <v>1.0054708633826794E-3</v>
      </c>
      <c r="H29" s="13">
        <f t="shared" si="6"/>
        <v>99458.534753628672</v>
      </c>
      <c r="I29" s="13">
        <f t="shared" si="4"/>
        <v>100.00265880950725</v>
      </c>
      <c r="J29" s="13">
        <f t="shared" si="1"/>
        <v>99402.642856650215</v>
      </c>
      <c r="K29" s="13">
        <f t="shared" si="2"/>
        <v>6351080.9748334764</v>
      </c>
      <c r="L29" s="20">
        <f t="shared" si="5"/>
        <v>63.856570887213493</v>
      </c>
    </row>
    <row r="30" spans="1:12" x14ac:dyDescent="0.2">
      <c r="A30" s="16">
        <v>21</v>
      </c>
      <c r="B30" s="8">
        <v>0</v>
      </c>
      <c r="C30" s="8">
        <v>1002</v>
      </c>
      <c r="D30" s="8">
        <v>987</v>
      </c>
      <c r="E30" s="17">
        <v>0</v>
      </c>
      <c r="F30" s="18">
        <f t="shared" si="3"/>
        <v>0</v>
      </c>
      <c r="G30" s="18">
        <f t="shared" si="0"/>
        <v>0</v>
      </c>
      <c r="H30" s="13">
        <f t="shared" si="6"/>
        <v>99358.532094819166</v>
      </c>
      <c r="I30" s="13">
        <f t="shared" si="4"/>
        <v>0</v>
      </c>
      <c r="J30" s="13">
        <f t="shared" si="1"/>
        <v>99358.532094819166</v>
      </c>
      <c r="K30" s="13">
        <f t="shared" si="2"/>
        <v>6251678.3319768263</v>
      </c>
      <c r="L30" s="20">
        <f t="shared" si="5"/>
        <v>62.920397475385073</v>
      </c>
    </row>
    <row r="31" spans="1:12" x14ac:dyDescent="0.2">
      <c r="A31" s="16">
        <v>22</v>
      </c>
      <c r="B31" s="8">
        <v>0</v>
      </c>
      <c r="C31" s="8">
        <v>1076</v>
      </c>
      <c r="D31" s="8">
        <v>999</v>
      </c>
      <c r="E31" s="17">
        <v>0</v>
      </c>
      <c r="F31" s="18">
        <f t="shared" si="3"/>
        <v>0</v>
      </c>
      <c r="G31" s="18">
        <f t="shared" si="0"/>
        <v>0</v>
      </c>
      <c r="H31" s="13">
        <f t="shared" si="6"/>
        <v>99358.532094819166</v>
      </c>
      <c r="I31" s="13">
        <f t="shared" si="4"/>
        <v>0</v>
      </c>
      <c r="J31" s="13">
        <f t="shared" si="1"/>
        <v>99358.532094819166</v>
      </c>
      <c r="K31" s="13">
        <f t="shared" si="2"/>
        <v>6152319.7998820068</v>
      </c>
      <c r="L31" s="20">
        <f t="shared" si="5"/>
        <v>61.920397475385066</v>
      </c>
    </row>
    <row r="32" spans="1:12" x14ac:dyDescent="0.2">
      <c r="A32" s="16">
        <v>23</v>
      </c>
      <c r="B32" s="8">
        <v>1</v>
      </c>
      <c r="C32" s="8">
        <v>1135</v>
      </c>
      <c r="D32" s="8">
        <v>1075</v>
      </c>
      <c r="E32" s="17">
        <v>0.84383561643835614</v>
      </c>
      <c r="F32" s="18">
        <f t="shared" si="3"/>
        <v>9.049773755656109E-4</v>
      </c>
      <c r="G32" s="18">
        <f t="shared" si="0"/>
        <v>9.0484949749864904E-4</v>
      </c>
      <c r="H32" s="13">
        <f t="shared" si="6"/>
        <v>99358.532094819166</v>
      </c>
      <c r="I32" s="13">
        <f t="shared" si="4"/>
        <v>89.904517838200519</v>
      </c>
      <c r="J32" s="13">
        <f t="shared" si="1"/>
        <v>99344.492211211546</v>
      </c>
      <c r="K32" s="13">
        <f t="shared" si="2"/>
        <v>6052961.2677871874</v>
      </c>
      <c r="L32" s="20">
        <f t="shared" si="5"/>
        <v>60.920397475385066</v>
      </c>
    </row>
    <row r="33" spans="1:12" x14ac:dyDescent="0.2">
      <c r="A33" s="16">
        <v>24</v>
      </c>
      <c r="B33" s="8">
        <v>0</v>
      </c>
      <c r="C33" s="8">
        <v>1089</v>
      </c>
      <c r="D33" s="8">
        <v>1120</v>
      </c>
      <c r="E33" s="17">
        <v>0</v>
      </c>
      <c r="F33" s="18">
        <f t="shared" si="3"/>
        <v>0</v>
      </c>
      <c r="G33" s="18">
        <f t="shared" si="0"/>
        <v>0</v>
      </c>
      <c r="H33" s="13">
        <f t="shared" si="6"/>
        <v>99268.627576980958</v>
      </c>
      <c r="I33" s="13">
        <f t="shared" si="4"/>
        <v>0</v>
      </c>
      <c r="J33" s="13">
        <f t="shared" si="1"/>
        <v>99268.627576980958</v>
      </c>
      <c r="K33" s="13">
        <f t="shared" si="2"/>
        <v>5953616.7755759759</v>
      </c>
      <c r="L33" s="20">
        <f t="shared" si="5"/>
        <v>59.974806954584494</v>
      </c>
    </row>
    <row r="34" spans="1:12" x14ac:dyDescent="0.2">
      <c r="A34" s="16">
        <v>25</v>
      </c>
      <c r="B34" s="8">
        <v>0</v>
      </c>
      <c r="C34" s="8">
        <v>1185</v>
      </c>
      <c r="D34" s="8">
        <v>1108</v>
      </c>
      <c r="E34" s="17">
        <v>0</v>
      </c>
      <c r="F34" s="18">
        <f t="shared" si="3"/>
        <v>0</v>
      </c>
      <c r="G34" s="18">
        <f t="shared" si="0"/>
        <v>0</v>
      </c>
      <c r="H34" s="13">
        <f t="shared" si="6"/>
        <v>99268.627576980958</v>
      </c>
      <c r="I34" s="13">
        <f t="shared" si="4"/>
        <v>0</v>
      </c>
      <c r="J34" s="13">
        <f t="shared" si="1"/>
        <v>99268.627576980958</v>
      </c>
      <c r="K34" s="13">
        <f t="shared" si="2"/>
        <v>5854348.1479989951</v>
      </c>
      <c r="L34" s="20">
        <f t="shared" si="5"/>
        <v>58.974806954584501</v>
      </c>
    </row>
    <row r="35" spans="1:12" x14ac:dyDescent="0.2">
      <c r="A35" s="16">
        <v>26</v>
      </c>
      <c r="B35" s="8">
        <v>0</v>
      </c>
      <c r="C35" s="8">
        <v>1217</v>
      </c>
      <c r="D35" s="8">
        <v>1164</v>
      </c>
      <c r="E35" s="17">
        <v>0</v>
      </c>
      <c r="F35" s="18">
        <f t="shared" si="3"/>
        <v>0</v>
      </c>
      <c r="G35" s="18">
        <f t="shared" si="0"/>
        <v>0</v>
      </c>
      <c r="H35" s="13">
        <f t="shared" si="6"/>
        <v>99268.627576980958</v>
      </c>
      <c r="I35" s="13">
        <f t="shared" si="4"/>
        <v>0</v>
      </c>
      <c r="J35" s="13">
        <f t="shared" si="1"/>
        <v>99268.627576980958</v>
      </c>
      <c r="K35" s="13">
        <f t="shared" si="2"/>
        <v>5755079.5204220144</v>
      </c>
      <c r="L35" s="20">
        <f t="shared" si="5"/>
        <v>57.974806954584501</v>
      </c>
    </row>
    <row r="36" spans="1:12" x14ac:dyDescent="0.2">
      <c r="A36" s="16">
        <v>27</v>
      </c>
      <c r="B36" s="8">
        <v>1</v>
      </c>
      <c r="C36" s="8">
        <v>1295</v>
      </c>
      <c r="D36" s="8">
        <v>1219</v>
      </c>
      <c r="E36" s="17">
        <v>0.76712328767123283</v>
      </c>
      <c r="F36" s="18">
        <f t="shared" si="3"/>
        <v>7.955449482895784E-4</v>
      </c>
      <c r="G36" s="18">
        <f t="shared" si="0"/>
        <v>7.9539758983634425E-4</v>
      </c>
      <c r="H36" s="13">
        <f t="shared" si="6"/>
        <v>99268.627576980958</v>
      </c>
      <c r="I36" s="13">
        <f t="shared" si="4"/>
        <v>78.958027121092314</v>
      </c>
      <c r="J36" s="13">
        <f t="shared" si="1"/>
        <v>99250.24009121304</v>
      </c>
      <c r="K36" s="13">
        <f t="shared" si="2"/>
        <v>5655810.8928450337</v>
      </c>
      <c r="L36" s="20">
        <f t="shared" si="5"/>
        <v>56.974806954584501</v>
      </c>
    </row>
    <row r="37" spans="1:12" x14ac:dyDescent="0.2">
      <c r="A37" s="16">
        <v>28</v>
      </c>
      <c r="B37" s="8">
        <v>1</v>
      </c>
      <c r="C37" s="8">
        <v>1379</v>
      </c>
      <c r="D37" s="8">
        <v>1280</v>
      </c>
      <c r="E37" s="17">
        <v>0.12054794520547946</v>
      </c>
      <c r="F37" s="18">
        <f t="shared" si="3"/>
        <v>7.5216246709289205E-4</v>
      </c>
      <c r="G37" s="18">
        <f t="shared" si="0"/>
        <v>7.5166524742657618E-4</v>
      </c>
      <c r="H37" s="13">
        <f t="shared" si="6"/>
        <v>99189.669549859871</v>
      </c>
      <c r="I37" s="13">
        <f t="shared" si="4"/>
        <v>74.557427504355744</v>
      </c>
      <c r="J37" s="13">
        <f t="shared" si="1"/>
        <v>99124.099867040961</v>
      </c>
      <c r="K37" s="13">
        <f t="shared" si="2"/>
        <v>5556560.6527538206</v>
      </c>
      <c r="L37" s="20">
        <f t="shared" si="5"/>
        <v>56.019549999213304</v>
      </c>
    </row>
    <row r="38" spans="1:12" x14ac:dyDescent="0.2">
      <c r="A38" s="16">
        <v>29</v>
      </c>
      <c r="B38" s="8">
        <v>0</v>
      </c>
      <c r="C38" s="8">
        <v>1496</v>
      </c>
      <c r="D38" s="8">
        <v>1354</v>
      </c>
      <c r="E38" s="17">
        <v>0</v>
      </c>
      <c r="F38" s="18">
        <f t="shared" si="3"/>
        <v>0</v>
      </c>
      <c r="G38" s="18">
        <f t="shared" si="0"/>
        <v>0</v>
      </c>
      <c r="H38" s="13">
        <f t="shared" si="6"/>
        <v>99115.112122355509</v>
      </c>
      <c r="I38" s="13">
        <f t="shared" si="4"/>
        <v>0</v>
      </c>
      <c r="J38" s="13">
        <f t="shared" si="1"/>
        <v>99115.112122355509</v>
      </c>
      <c r="K38" s="13">
        <f t="shared" si="2"/>
        <v>5457436.5528867794</v>
      </c>
      <c r="L38" s="20">
        <f t="shared" si="5"/>
        <v>55.06159894315298</v>
      </c>
    </row>
    <row r="39" spans="1:12" x14ac:dyDescent="0.2">
      <c r="A39" s="16">
        <v>30</v>
      </c>
      <c r="B39" s="8">
        <v>0</v>
      </c>
      <c r="C39" s="8">
        <v>1568</v>
      </c>
      <c r="D39" s="8">
        <v>1498</v>
      </c>
      <c r="E39" s="17">
        <v>0</v>
      </c>
      <c r="F39" s="18">
        <f t="shared" si="3"/>
        <v>0</v>
      </c>
      <c r="G39" s="18">
        <f t="shared" si="0"/>
        <v>0</v>
      </c>
      <c r="H39" s="13">
        <f t="shared" si="6"/>
        <v>99115.112122355509</v>
      </c>
      <c r="I39" s="13">
        <f t="shared" si="4"/>
        <v>0</v>
      </c>
      <c r="J39" s="13">
        <f t="shared" si="1"/>
        <v>99115.112122355509</v>
      </c>
      <c r="K39" s="13">
        <f t="shared" si="2"/>
        <v>5358321.4407644235</v>
      </c>
      <c r="L39" s="20">
        <f t="shared" si="5"/>
        <v>54.06159894315298</v>
      </c>
    </row>
    <row r="40" spans="1:12" x14ac:dyDescent="0.2">
      <c r="A40" s="16">
        <v>31</v>
      </c>
      <c r="B40" s="8">
        <v>0</v>
      </c>
      <c r="C40" s="8">
        <v>1659</v>
      </c>
      <c r="D40" s="8">
        <v>1548</v>
      </c>
      <c r="E40" s="17">
        <v>0</v>
      </c>
      <c r="F40" s="18">
        <f t="shared" si="3"/>
        <v>0</v>
      </c>
      <c r="G40" s="18">
        <f t="shared" si="0"/>
        <v>0</v>
      </c>
      <c r="H40" s="13">
        <f t="shared" si="6"/>
        <v>99115.112122355509</v>
      </c>
      <c r="I40" s="13">
        <f t="shared" si="4"/>
        <v>0</v>
      </c>
      <c r="J40" s="13">
        <f t="shared" si="1"/>
        <v>99115.112122355509</v>
      </c>
      <c r="K40" s="13">
        <f t="shared" si="2"/>
        <v>5259206.3286420675</v>
      </c>
      <c r="L40" s="20">
        <f t="shared" si="5"/>
        <v>53.061598943152973</v>
      </c>
    </row>
    <row r="41" spans="1:12" x14ac:dyDescent="0.2">
      <c r="A41" s="16">
        <v>32</v>
      </c>
      <c r="B41" s="8">
        <v>1</v>
      </c>
      <c r="C41" s="8">
        <v>1770</v>
      </c>
      <c r="D41" s="8">
        <v>1664</v>
      </c>
      <c r="E41" s="17">
        <v>0.34246575342465752</v>
      </c>
      <c r="F41" s="18">
        <f t="shared" si="3"/>
        <v>5.8241118229470008E-4</v>
      </c>
      <c r="G41" s="18">
        <f t="shared" si="0"/>
        <v>5.8218823022753189E-4</v>
      </c>
      <c r="H41" s="13">
        <f t="shared" si="6"/>
        <v>99115.112122355509</v>
      </c>
      <c r="I41" s="13">
        <f t="shared" si="4"/>
        <v>57.703651715317548</v>
      </c>
      <c r="J41" s="13">
        <f t="shared" si="1"/>
        <v>99077.169995200238</v>
      </c>
      <c r="K41" s="13">
        <f t="shared" si="2"/>
        <v>5160091.2165197115</v>
      </c>
      <c r="L41" s="20">
        <f t="shared" si="5"/>
        <v>52.061598943152966</v>
      </c>
    </row>
    <row r="42" spans="1:12" x14ac:dyDescent="0.2">
      <c r="A42" s="16">
        <v>33</v>
      </c>
      <c r="B42" s="8">
        <v>0</v>
      </c>
      <c r="C42" s="8">
        <v>1910</v>
      </c>
      <c r="D42" s="8">
        <v>1752</v>
      </c>
      <c r="E42" s="17">
        <v>0</v>
      </c>
      <c r="F42" s="18">
        <f t="shared" si="3"/>
        <v>0</v>
      </c>
      <c r="G42" s="18">
        <f t="shared" si="0"/>
        <v>0</v>
      </c>
      <c r="H42" s="13">
        <f t="shared" si="6"/>
        <v>99057.408470640192</v>
      </c>
      <c r="I42" s="13">
        <f t="shared" si="4"/>
        <v>0</v>
      </c>
      <c r="J42" s="13">
        <f t="shared" si="1"/>
        <v>99057.408470640192</v>
      </c>
      <c r="K42" s="13">
        <f t="shared" si="2"/>
        <v>5061014.0465245117</v>
      </c>
      <c r="L42" s="20">
        <f t="shared" si="5"/>
        <v>51.091726753830379</v>
      </c>
    </row>
    <row r="43" spans="1:12" x14ac:dyDescent="0.2">
      <c r="A43" s="16">
        <v>34</v>
      </c>
      <c r="B43" s="8">
        <v>3</v>
      </c>
      <c r="C43" s="8">
        <v>1946</v>
      </c>
      <c r="D43" s="8">
        <v>1898</v>
      </c>
      <c r="E43" s="17">
        <v>0.44931506849315073</v>
      </c>
      <c r="F43" s="18">
        <f t="shared" si="3"/>
        <v>1.5608740894901144E-3</v>
      </c>
      <c r="G43" s="18">
        <f t="shared" si="0"/>
        <v>1.5595335926384315E-3</v>
      </c>
      <c r="H43" s="13">
        <f t="shared" si="6"/>
        <v>99057.408470640192</v>
      </c>
      <c r="I43" s="13">
        <f t="shared" si="4"/>
        <v>154.4833561096701</v>
      </c>
      <c r="J43" s="13">
        <f t="shared" si="1"/>
        <v>98972.336814261987</v>
      </c>
      <c r="K43" s="13">
        <f t="shared" si="2"/>
        <v>4961956.6380538717</v>
      </c>
      <c r="L43" s="20">
        <f t="shared" si="5"/>
        <v>50.091726753830386</v>
      </c>
    </row>
    <row r="44" spans="1:12" x14ac:dyDescent="0.2">
      <c r="A44" s="16">
        <v>35</v>
      </c>
      <c r="B44" s="8">
        <v>0</v>
      </c>
      <c r="C44" s="8">
        <v>2068</v>
      </c>
      <c r="D44" s="8">
        <v>1900</v>
      </c>
      <c r="E44" s="17">
        <v>0</v>
      </c>
      <c r="F44" s="18">
        <f t="shared" si="3"/>
        <v>0</v>
      </c>
      <c r="G44" s="18">
        <f t="shared" si="0"/>
        <v>0</v>
      </c>
      <c r="H44" s="13">
        <f t="shared" si="6"/>
        <v>98902.925114530517</v>
      </c>
      <c r="I44" s="13">
        <f t="shared" si="4"/>
        <v>0</v>
      </c>
      <c r="J44" s="13">
        <f t="shared" si="1"/>
        <v>98902.925114530517</v>
      </c>
      <c r="K44" s="13">
        <f t="shared" si="2"/>
        <v>4862984.3012396097</v>
      </c>
      <c r="L44" s="20">
        <f t="shared" si="5"/>
        <v>49.169266688606307</v>
      </c>
    </row>
    <row r="45" spans="1:12" x14ac:dyDescent="0.2">
      <c r="A45" s="16">
        <v>36</v>
      </c>
      <c r="B45" s="8">
        <v>0</v>
      </c>
      <c r="C45" s="8">
        <v>2007</v>
      </c>
      <c r="D45" s="8">
        <v>2056</v>
      </c>
      <c r="E45" s="17">
        <v>0</v>
      </c>
      <c r="F45" s="18">
        <f t="shared" si="3"/>
        <v>0</v>
      </c>
      <c r="G45" s="18">
        <f t="shared" si="0"/>
        <v>0</v>
      </c>
      <c r="H45" s="13">
        <f t="shared" si="6"/>
        <v>98902.925114530517</v>
      </c>
      <c r="I45" s="13">
        <f t="shared" si="4"/>
        <v>0</v>
      </c>
      <c r="J45" s="13">
        <f t="shared" si="1"/>
        <v>98902.925114530517</v>
      </c>
      <c r="K45" s="13">
        <f t="shared" si="2"/>
        <v>4764081.3761250796</v>
      </c>
      <c r="L45" s="20">
        <f t="shared" si="5"/>
        <v>48.169266688606314</v>
      </c>
    </row>
    <row r="46" spans="1:12" x14ac:dyDescent="0.2">
      <c r="A46" s="16">
        <v>37</v>
      </c>
      <c r="B46" s="8">
        <v>1</v>
      </c>
      <c r="C46" s="8">
        <v>2097</v>
      </c>
      <c r="D46" s="8">
        <v>1990</v>
      </c>
      <c r="E46" s="17">
        <v>8.2191780821917804E-2</v>
      </c>
      <c r="F46" s="18">
        <f t="shared" si="3"/>
        <v>4.8935649620748714E-4</v>
      </c>
      <c r="G46" s="18">
        <f t="shared" si="0"/>
        <v>4.8913680754476775E-4</v>
      </c>
      <c r="H46" s="13">
        <f t="shared" si="6"/>
        <v>98902.925114530517</v>
      </c>
      <c r="I46" s="13">
        <f t="shared" si="4"/>
        <v>48.377061047360691</v>
      </c>
      <c r="J46" s="13">
        <f t="shared" si="1"/>
        <v>98858.524250281567</v>
      </c>
      <c r="K46" s="13">
        <f t="shared" si="2"/>
        <v>4665178.4510105494</v>
      </c>
      <c r="L46" s="20">
        <f t="shared" si="5"/>
        <v>47.169266688606314</v>
      </c>
    </row>
    <row r="47" spans="1:12" x14ac:dyDescent="0.2">
      <c r="A47" s="16">
        <v>38</v>
      </c>
      <c r="B47" s="8">
        <v>0</v>
      </c>
      <c r="C47" s="8">
        <v>2081</v>
      </c>
      <c r="D47" s="8">
        <v>2082</v>
      </c>
      <c r="E47" s="17">
        <v>0</v>
      </c>
      <c r="F47" s="18">
        <f t="shared" si="3"/>
        <v>0</v>
      </c>
      <c r="G47" s="18">
        <f t="shared" si="0"/>
        <v>0</v>
      </c>
      <c r="H47" s="13">
        <f t="shared" si="6"/>
        <v>98854.548053483159</v>
      </c>
      <c r="I47" s="13">
        <f t="shared" si="4"/>
        <v>0</v>
      </c>
      <c r="J47" s="13">
        <f t="shared" si="1"/>
        <v>98854.548053483159</v>
      </c>
      <c r="K47" s="13">
        <f t="shared" si="2"/>
        <v>4566319.9267602675</v>
      </c>
      <c r="L47" s="20">
        <f t="shared" si="5"/>
        <v>46.192309981426014</v>
      </c>
    </row>
    <row r="48" spans="1:12" x14ac:dyDescent="0.2">
      <c r="A48" s="16">
        <v>39</v>
      </c>
      <c r="B48" s="8">
        <v>4</v>
      </c>
      <c r="C48" s="8">
        <v>2057</v>
      </c>
      <c r="D48" s="8">
        <v>2036</v>
      </c>
      <c r="E48" s="17">
        <v>0.43493150684931509</v>
      </c>
      <c r="F48" s="18">
        <f t="shared" si="3"/>
        <v>1.9545565599804545E-3</v>
      </c>
      <c r="G48" s="18">
        <f t="shared" si="0"/>
        <v>1.952400215298928E-3</v>
      </c>
      <c r="H48" s="13">
        <f t="shared" si="6"/>
        <v>98854.548053483159</v>
      </c>
      <c r="I48" s="13">
        <f t="shared" si="4"/>
        <v>193.00364090289875</v>
      </c>
      <c r="J48" s="13">
        <f t="shared" si="1"/>
        <v>98745.487776945563</v>
      </c>
      <c r="K48" s="13">
        <f t="shared" si="2"/>
        <v>4467465.378706784</v>
      </c>
      <c r="L48" s="20">
        <f t="shared" si="5"/>
        <v>45.192309981426007</v>
      </c>
    </row>
    <row r="49" spans="1:12" x14ac:dyDescent="0.2">
      <c r="A49" s="16">
        <v>40</v>
      </c>
      <c r="B49" s="8">
        <v>2</v>
      </c>
      <c r="C49" s="8">
        <v>1975</v>
      </c>
      <c r="D49" s="8">
        <v>2029</v>
      </c>
      <c r="E49" s="17">
        <v>0.36849315068493149</v>
      </c>
      <c r="F49" s="18">
        <f t="shared" si="3"/>
        <v>9.99000999000999E-4</v>
      </c>
      <c r="G49" s="18">
        <f t="shared" si="0"/>
        <v>9.9837115062958916E-4</v>
      </c>
      <c r="H49" s="13">
        <f t="shared" si="6"/>
        <v>98661.544412580261</v>
      </c>
      <c r="I49" s="13">
        <f t="shared" si="4"/>
        <v>98.500839618080064</v>
      </c>
      <c r="J49" s="13">
        <f t="shared" si="1"/>
        <v>98599.340457698156</v>
      </c>
      <c r="K49" s="13">
        <f t="shared" si="2"/>
        <v>4368719.8909298386</v>
      </c>
      <c r="L49" s="20">
        <f t="shared" si="5"/>
        <v>44.279865239701095</v>
      </c>
    </row>
    <row r="50" spans="1:12" x14ac:dyDescent="0.2">
      <c r="A50" s="16">
        <v>41</v>
      </c>
      <c r="B50" s="8">
        <v>1</v>
      </c>
      <c r="C50" s="8">
        <v>1895</v>
      </c>
      <c r="D50" s="8">
        <v>1950</v>
      </c>
      <c r="E50" s="17">
        <v>0.79178082191780819</v>
      </c>
      <c r="F50" s="18">
        <f t="shared" si="3"/>
        <v>5.201560468140442E-4</v>
      </c>
      <c r="G50" s="18">
        <f t="shared" si="0"/>
        <v>5.2009971665252421E-4</v>
      </c>
      <c r="H50" s="13">
        <f t="shared" si="6"/>
        <v>98563.043572962182</v>
      </c>
      <c r="I50" s="13">
        <f t="shared" si="4"/>
        <v>51.26261103470803</v>
      </c>
      <c r="J50" s="13">
        <f t="shared" si="1"/>
        <v>98552.369714226195</v>
      </c>
      <c r="K50" s="13">
        <f t="shared" si="2"/>
        <v>4270120.5504721403</v>
      </c>
      <c r="L50" s="20">
        <f t="shared" si="5"/>
        <v>43.323748898958719</v>
      </c>
    </row>
    <row r="51" spans="1:12" x14ac:dyDescent="0.2">
      <c r="A51" s="16">
        <v>42</v>
      </c>
      <c r="B51" s="8">
        <v>3</v>
      </c>
      <c r="C51" s="8">
        <v>1867</v>
      </c>
      <c r="D51" s="8">
        <v>1854</v>
      </c>
      <c r="E51" s="17">
        <v>0.60182648401826488</v>
      </c>
      <c r="F51" s="18">
        <f t="shared" si="3"/>
        <v>1.6124697661918839E-3</v>
      </c>
      <c r="G51" s="18">
        <f t="shared" si="0"/>
        <v>1.6114351559229072E-3</v>
      </c>
      <c r="H51" s="13">
        <f t="shared" si="6"/>
        <v>98511.780961927478</v>
      </c>
      <c r="I51" s="13">
        <f t="shared" si="4"/>
        <v>158.7453471146269</v>
      </c>
      <c r="J51" s="13">
        <f t="shared" si="1"/>
        <v>98448.572768921105</v>
      </c>
      <c r="K51" s="13">
        <f t="shared" si="2"/>
        <v>4171568.1807579137</v>
      </c>
      <c r="L51" s="20">
        <f t="shared" si="5"/>
        <v>42.345881274546528</v>
      </c>
    </row>
    <row r="52" spans="1:12" x14ac:dyDescent="0.2">
      <c r="A52" s="16">
        <v>43</v>
      </c>
      <c r="B52" s="8">
        <v>0</v>
      </c>
      <c r="C52" s="8">
        <v>1750</v>
      </c>
      <c r="D52" s="8">
        <v>1833</v>
      </c>
      <c r="E52" s="17">
        <v>0</v>
      </c>
      <c r="F52" s="18">
        <f t="shared" si="3"/>
        <v>0</v>
      </c>
      <c r="G52" s="18">
        <f t="shared" si="0"/>
        <v>0</v>
      </c>
      <c r="H52" s="13">
        <f t="shared" si="6"/>
        <v>98353.035614812849</v>
      </c>
      <c r="I52" s="13">
        <f t="shared" si="4"/>
        <v>0</v>
      </c>
      <c r="J52" s="13">
        <f t="shared" si="1"/>
        <v>98353.035614812849</v>
      </c>
      <c r="K52" s="13">
        <f t="shared" si="2"/>
        <v>4073119.6079889927</v>
      </c>
      <c r="L52" s="20">
        <f t="shared" si="5"/>
        <v>41.413257684702764</v>
      </c>
    </row>
    <row r="53" spans="1:12" x14ac:dyDescent="0.2">
      <c r="A53" s="16">
        <v>44</v>
      </c>
      <c r="B53" s="8">
        <v>5</v>
      </c>
      <c r="C53" s="8">
        <v>1785</v>
      </c>
      <c r="D53" s="8">
        <v>1734</v>
      </c>
      <c r="E53" s="17">
        <v>0.4394520547945206</v>
      </c>
      <c r="F53" s="18">
        <f t="shared" si="3"/>
        <v>2.841716396703609E-3</v>
      </c>
      <c r="G53" s="18">
        <f t="shared" si="0"/>
        <v>2.8371969737602033E-3</v>
      </c>
      <c r="H53" s="13">
        <f t="shared" si="6"/>
        <v>98353.035614812849</v>
      </c>
      <c r="I53" s="13">
        <f t="shared" si="4"/>
        <v>279.04693500647653</v>
      </c>
      <c r="J53" s="13">
        <f t="shared" si="1"/>
        <v>98196.616428779074</v>
      </c>
      <c r="K53" s="13">
        <f t="shared" si="2"/>
        <v>3974766.57237418</v>
      </c>
      <c r="L53" s="20">
        <f t="shared" si="5"/>
        <v>40.413257684702764</v>
      </c>
    </row>
    <row r="54" spans="1:12" x14ac:dyDescent="0.2">
      <c r="A54" s="16">
        <v>45</v>
      </c>
      <c r="B54" s="8">
        <v>1</v>
      </c>
      <c r="C54" s="8">
        <v>1766</v>
      </c>
      <c r="D54" s="8">
        <v>1737</v>
      </c>
      <c r="E54" s="17">
        <v>0.9506849315068493</v>
      </c>
      <c r="F54" s="18">
        <f t="shared" si="3"/>
        <v>5.7093919497573512E-4</v>
      </c>
      <c r="G54" s="18">
        <f t="shared" si="0"/>
        <v>5.7092312011831404E-4</v>
      </c>
      <c r="H54" s="13">
        <f t="shared" si="6"/>
        <v>98073.988679806367</v>
      </c>
      <c r="I54" s="13">
        <f t="shared" si="4"/>
        <v>55.992707619523259</v>
      </c>
      <c r="J54" s="13">
        <f t="shared" si="1"/>
        <v>98071.227395594993</v>
      </c>
      <c r="K54" s="13">
        <f t="shared" si="2"/>
        <v>3876569.955945401</v>
      </c>
      <c r="L54" s="20">
        <f t="shared" si="5"/>
        <v>39.526993937217064</v>
      </c>
    </row>
    <row r="55" spans="1:12" x14ac:dyDescent="0.2">
      <c r="A55" s="16">
        <v>46</v>
      </c>
      <c r="B55" s="8">
        <v>1</v>
      </c>
      <c r="C55" s="8">
        <v>1700</v>
      </c>
      <c r="D55" s="8">
        <v>1760</v>
      </c>
      <c r="E55" s="17">
        <v>0.47945205479452052</v>
      </c>
      <c r="F55" s="18">
        <f t="shared" si="3"/>
        <v>5.7803468208092489E-4</v>
      </c>
      <c r="G55" s="18">
        <f t="shared" si="0"/>
        <v>5.7786080678867713E-4</v>
      </c>
      <c r="H55" s="13">
        <f t="shared" si="6"/>
        <v>98017.995972186851</v>
      </c>
      <c r="I55" s="13">
        <f t="shared" si="4"/>
        <v>56.640758232297202</v>
      </c>
      <c r="J55" s="13">
        <f t="shared" si="1"/>
        <v>97988.511741874143</v>
      </c>
      <c r="K55" s="13">
        <f t="shared" si="2"/>
        <v>3778498.7285498059</v>
      </c>
      <c r="L55" s="20">
        <f t="shared" si="5"/>
        <v>38.549030625171888</v>
      </c>
    </row>
    <row r="56" spans="1:12" x14ac:dyDescent="0.2">
      <c r="A56" s="16">
        <v>47</v>
      </c>
      <c r="B56" s="8">
        <v>2</v>
      </c>
      <c r="C56" s="8">
        <v>1653</v>
      </c>
      <c r="D56" s="8">
        <v>1678</v>
      </c>
      <c r="E56" s="17">
        <v>0.44657534246575348</v>
      </c>
      <c r="F56" s="18">
        <f t="shared" si="3"/>
        <v>1.2008405884118883E-3</v>
      </c>
      <c r="G56" s="18">
        <f t="shared" si="0"/>
        <v>1.2000430700389521E-3</v>
      </c>
      <c r="H56" s="13">
        <f t="shared" si="6"/>
        <v>97961.35521395455</v>
      </c>
      <c r="I56" s="13">
        <f t="shared" si="4"/>
        <v>117.55784545613032</v>
      </c>
      <c r="J56" s="13">
        <f t="shared" si="1"/>
        <v>97896.295803592526</v>
      </c>
      <c r="K56" s="13">
        <f t="shared" si="2"/>
        <v>3680510.2168079317</v>
      </c>
      <c r="L56" s="20">
        <f t="shared" si="5"/>
        <v>37.57104226222102</v>
      </c>
    </row>
    <row r="57" spans="1:12" x14ac:dyDescent="0.2">
      <c r="A57" s="16">
        <v>48</v>
      </c>
      <c r="B57" s="8">
        <v>3</v>
      </c>
      <c r="C57" s="8">
        <v>1601</v>
      </c>
      <c r="D57" s="8">
        <v>1634</v>
      </c>
      <c r="E57" s="17">
        <v>0.40821917808219177</v>
      </c>
      <c r="F57" s="18">
        <f t="shared" si="3"/>
        <v>1.8547140649149924E-3</v>
      </c>
      <c r="G57" s="18">
        <f t="shared" si="0"/>
        <v>1.8526805919441387E-3</v>
      </c>
      <c r="H57" s="13">
        <f t="shared" si="6"/>
        <v>97843.797368498417</v>
      </c>
      <c r="I57" s="13">
        <f t="shared" si="4"/>
        <v>181.27330442673201</v>
      </c>
      <c r="J57" s="13">
        <f t="shared" si="1"/>
        <v>97736.523303413007</v>
      </c>
      <c r="K57" s="13">
        <f t="shared" si="2"/>
        <v>3582613.9210043391</v>
      </c>
      <c r="L57" s="20">
        <f t="shared" si="5"/>
        <v>36.615646748781948</v>
      </c>
    </row>
    <row r="58" spans="1:12" x14ac:dyDescent="0.2">
      <c r="A58" s="16">
        <v>49</v>
      </c>
      <c r="B58" s="8">
        <v>2</v>
      </c>
      <c r="C58" s="8">
        <v>1577</v>
      </c>
      <c r="D58" s="8">
        <v>1580</v>
      </c>
      <c r="E58" s="17">
        <v>0.11232876712328768</v>
      </c>
      <c r="F58" s="18">
        <f t="shared" si="3"/>
        <v>1.2670256572695597E-3</v>
      </c>
      <c r="G58" s="18">
        <f t="shared" si="0"/>
        <v>1.2656022316208117E-3</v>
      </c>
      <c r="H58" s="13">
        <f t="shared" si="6"/>
        <v>97662.52406407168</v>
      </c>
      <c r="I58" s="13">
        <f t="shared" si="4"/>
        <v>123.60190840121035</v>
      </c>
      <c r="J58" s="13">
        <f t="shared" si="1"/>
        <v>97552.806205655259</v>
      </c>
      <c r="K58" s="13">
        <f t="shared" si="2"/>
        <v>3484877.3977009263</v>
      </c>
      <c r="L58" s="20">
        <f t="shared" si="5"/>
        <v>35.682852057096802</v>
      </c>
    </row>
    <row r="59" spans="1:12" x14ac:dyDescent="0.2">
      <c r="A59" s="16">
        <v>50</v>
      </c>
      <c r="B59" s="8">
        <v>2</v>
      </c>
      <c r="C59" s="8">
        <v>1480</v>
      </c>
      <c r="D59" s="8">
        <v>1578</v>
      </c>
      <c r="E59" s="17">
        <v>0.60410958904109591</v>
      </c>
      <c r="F59" s="18">
        <f t="shared" si="3"/>
        <v>1.3080444735120995E-3</v>
      </c>
      <c r="G59" s="18">
        <f t="shared" si="0"/>
        <v>1.3073674633847566E-3</v>
      </c>
      <c r="H59" s="13">
        <f t="shared" si="6"/>
        <v>97538.922155670472</v>
      </c>
      <c r="I59" s="13">
        <f t="shared" si="4"/>
        <v>127.51921323994215</v>
      </c>
      <c r="J59" s="13">
        <f t="shared" si="1"/>
        <v>97488.438521935765</v>
      </c>
      <c r="K59" s="13">
        <f t="shared" si="2"/>
        <v>3387324.5914952708</v>
      </c>
      <c r="L59" s="20">
        <f t="shared" si="5"/>
        <v>34.727927238002053</v>
      </c>
    </row>
    <row r="60" spans="1:12" x14ac:dyDescent="0.2">
      <c r="A60" s="16">
        <v>51</v>
      </c>
      <c r="B60" s="8">
        <v>6</v>
      </c>
      <c r="C60" s="8">
        <v>1510</v>
      </c>
      <c r="D60" s="8">
        <v>1465</v>
      </c>
      <c r="E60" s="17">
        <v>0.53196347031963476</v>
      </c>
      <c r="F60" s="18">
        <f t="shared" si="3"/>
        <v>4.0336134453781512E-3</v>
      </c>
      <c r="G60" s="18">
        <f t="shared" si="0"/>
        <v>4.026012822575086E-3</v>
      </c>
      <c r="H60" s="13">
        <f t="shared" si="6"/>
        <v>97411.402942430534</v>
      </c>
      <c r="I60" s="13">
        <f t="shared" si="4"/>
        <v>392.1795573112538</v>
      </c>
      <c r="J60" s="13">
        <f t="shared" si="1"/>
        <v>97227.848583415005</v>
      </c>
      <c r="K60" s="13">
        <f t="shared" si="2"/>
        <v>3289836.1529733352</v>
      </c>
      <c r="L60" s="20">
        <f t="shared" si="5"/>
        <v>33.772598008034088</v>
      </c>
    </row>
    <row r="61" spans="1:12" x14ac:dyDescent="0.2">
      <c r="A61" s="16">
        <v>52</v>
      </c>
      <c r="B61" s="8">
        <v>4</v>
      </c>
      <c r="C61" s="8">
        <v>1469</v>
      </c>
      <c r="D61" s="8">
        <v>1492</v>
      </c>
      <c r="E61" s="17">
        <v>0.49520547945205479</v>
      </c>
      <c r="F61" s="18">
        <f t="shared" si="3"/>
        <v>2.7017899358324892E-3</v>
      </c>
      <c r="G61" s="18">
        <f t="shared" si="0"/>
        <v>2.6981101217013986E-3</v>
      </c>
      <c r="H61" s="13">
        <f t="shared" si="6"/>
        <v>97019.223385119287</v>
      </c>
      <c r="I61" s="13">
        <f t="shared" si="4"/>
        <v>261.76854861499936</v>
      </c>
      <c r="J61" s="13">
        <f t="shared" si="1"/>
        <v>96887.084056126652</v>
      </c>
      <c r="K61" s="13">
        <f t="shared" si="2"/>
        <v>3192608.3043899201</v>
      </c>
      <c r="L61" s="20">
        <f t="shared" si="5"/>
        <v>32.906966196965037</v>
      </c>
    </row>
    <row r="62" spans="1:12" x14ac:dyDescent="0.2">
      <c r="A62" s="16">
        <v>53</v>
      </c>
      <c r="B62" s="8">
        <v>2</v>
      </c>
      <c r="C62" s="8">
        <v>1444</v>
      </c>
      <c r="D62" s="8">
        <v>1456</v>
      </c>
      <c r="E62" s="17">
        <v>0.61095890410958908</v>
      </c>
      <c r="F62" s="18">
        <f t="shared" si="3"/>
        <v>1.3793103448275861E-3</v>
      </c>
      <c r="G62" s="18">
        <f t="shared" si="0"/>
        <v>1.3785705922565879E-3</v>
      </c>
      <c r="H62" s="13">
        <f t="shared" si="6"/>
        <v>96757.454836504287</v>
      </c>
      <c r="I62" s="13">
        <f t="shared" si="4"/>
        <v>133.38698181919978</v>
      </c>
      <c r="J62" s="13">
        <f t="shared" si="1"/>
        <v>96705.561818919829</v>
      </c>
      <c r="K62" s="13">
        <f t="shared" si="2"/>
        <v>3095721.2203337937</v>
      </c>
      <c r="L62" s="20">
        <f t="shared" si="5"/>
        <v>31.994653286041704</v>
      </c>
    </row>
    <row r="63" spans="1:12" x14ac:dyDescent="0.2">
      <c r="A63" s="16">
        <v>54</v>
      </c>
      <c r="B63" s="8">
        <v>2</v>
      </c>
      <c r="C63" s="8">
        <v>1310</v>
      </c>
      <c r="D63" s="8">
        <v>1438</v>
      </c>
      <c r="E63" s="17">
        <v>0.51232876712328768</v>
      </c>
      <c r="F63" s="18">
        <f t="shared" si="3"/>
        <v>1.455604075691412E-3</v>
      </c>
      <c r="G63" s="18">
        <f t="shared" si="0"/>
        <v>1.454571539016391E-3</v>
      </c>
      <c r="H63" s="13">
        <f t="shared" si="6"/>
        <v>96624.067854685083</v>
      </c>
      <c r="I63" s="13">
        <f t="shared" si="4"/>
        <v>140.54661908541348</v>
      </c>
      <c r="J63" s="13">
        <f t="shared" si="1"/>
        <v>96555.527311679034</v>
      </c>
      <c r="K63" s="13">
        <f t="shared" si="2"/>
        <v>2999015.6585148741</v>
      </c>
      <c r="L63" s="20">
        <f t="shared" si="5"/>
        <v>31.037977649886933</v>
      </c>
    </row>
    <row r="64" spans="1:12" x14ac:dyDescent="0.2">
      <c r="A64" s="16">
        <v>55</v>
      </c>
      <c r="B64" s="8">
        <v>0</v>
      </c>
      <c r="C64" s="8">
        <v>1274</v>
      </c>
      <c r="D64" s="8">
        <v>1297</v>
      </c>
      <c r="E64" s="17">
        <v>0</v>
      </c>
      <c r="F64" s="18">
        <f t="shared" si="3"/>
        <v>0</v>
      </c>
      <c r="G64" s="18">
        <f t="shared" si="0"/>
        <v>0</v>
      </c>
      <c r="H64" s="13">
        <f t="shared" si="6"/>
        <v>96483.521235599663</v>
      </c>
      <c r="I64" s="13">
        <f t="shared" si="4"/>
        <v>0</v>
      </c>
      <c r="J64" s="13">
        <f t="shared" si="1"/>
        <v>96483.521235599663</v>
      </c>
      <c r="K64" s="13">
        <f t="shared" si="2"/>
        <v>2902460.1312031951</v>
      </c>
      <c r="L64" s="20">
        <f t="shared" si="5"/>
        <v>30.082444069550295</v>
      </c>
    </row>
    <row r="65" spans="1:12" x14ac:dyDescent="0.2">
      <c r="A65" s="16">
        <v>56</v>
      </c>
      <c r="B65" s="8">
        <v>7</v>
      </c>
      <c r="C65" s="8">
        <v>1238</v>
      </c>
      <c r="D65" s="8">
        <v>1286</v>
      </c>
      <c r="E65" s="17">
        <v>0.71859099804305271</v>
      </c>
      <c r="F65" s="18">
        <f t="shared" si="3"/>
        <v>5.5467511885895406E-3</v>
      </c>
      <c r="G65" s="18">
        <f t="shared" si="0"/>
        <v>5.5381067261444155E-3</v>
      </c>
      <c r="H65" s="13">
        <f t="shared" si="6"/>
        <v>96483.521235599663</v>
      </c>
      <c r="I65" s="13">
        <f t="shared" si="4"/>
        <v>534.33603791697203</v>
      </c>
      <c r="J65" s="13">
        <f t="shared" si="1"/>
        <v>96333.154264459808</v>
      </c>
      <c r="K65" s="13">
        <f t="shared" si="2"/>
        <v>2805976.6099675954</v>
      </c>
      <c r="L65" s="20">
        <f t="shared" si="5"/>
        <v>29.082444069550295</v>
      </c>
    </row>
    <row r="66" spans="1:12" x14ac:dyDescent="0.2">
      <c r="A66" s="16">
        <v>57</v>
      </c>
      <c r="B66" s="8">
        <v>3</v>
      </c>
      <c r="C66" s="8">
        <v>1199</v>
      </c>
      <c r="D66" s="8">
        <v>1238</v>
      </c>
      <c r="E66" s="17">
        <v>0.35707762557077627</v>
      </c>
      <c r="F66" s="18">
        <f t="shared" si="3"/>
        <v>2.4620434961017644E-3</v>
      </c>
      <c r="G66" s="18">
        <f t="shared" si="0"/>
        <v>2.4581524795350388E-3</v>
      </c>
      <c r="H66" s="13">
        <f t="shared" si="6"/>
        <v>95949.185197682687</v>
      </c>
      <c r="I66" s="13">
        <f t="shared" si="4"/>
        <v>235.85772750305034</v>
      </c>
      <c r="J66" s="13">
        <f t="shared" si="1"/>
        <v>95797.546987488939</v>
      </c>
      <c r="K66" s="13">
        <f t="shared" si="2"/>
        <v>2709643.4557031356</v>
      </c>
      <c r="L66" s="20">
        <f t="shared" si="5"/>
        <v>28.240400896792373</v>
      </c>
    </row>
    <row r="67" spans="1:12" x14ac:dyDescent="0.2">
      <c r="A67" s="16">
        <v>58</v>
      </c>
      <c r="B67" s="8">
        <v>3</v>
      </c>
      <c r="C67" s="8">
        <v>1041</v>
      </c>
      <c r="D67" s="8">
        <v>1182</v>
      </c>
      <c r="E67" s="17">
        <v>0.42009132420091327</v>
      </c>
      <c r="F67" s="18">
        <f t="shared" si="3"/>
        <v>2.6990553306342779E-3</v>
      </c>
      <c r="G67" s="18">
        <f t="shared" si="0"/>
        <v>2.6948373561061444E-3</v>
      </c>
      <c r="H67" s="13">
        <f t="shared" si="6"/>
        <v>95713.327470179633</v>
      </c>
      <c r="I67" s="13">
        <f t="shared" si="4"/>
        <v>257.9318503438605</v>
      </c>
      <c r="J67" s="13">
        <f t="shared" si="1"/>
        <v>95563.750552400321</v>
      </c>
      <c r="K67" s="13">
        <f t="shared" si="2"/>
        <v>2613845.9087156467</v>
      </c>
      <c r="L67" s="20">
        <f t="shared" si="5"/>
        <v>27.309111257572926</v>
      </c>
    </row>
    <row r="68" spans="1:12" x14ac:dyDescent="0.2">
      <c r="A68" s="16">
        <v>59</v>
      </c>
      <c r="B68" s="8">
        <v>8</v>
      </c>
      <c r="C68" s="8">
        <v>1054</v>
      </c>
      <c r="D68" s="8">
        <v>1038</v>
      </c>
      <c r="E68" s="17">
        <v>0.69006849315068497</v>
      </c>
      <c r="F68" s="18">
        <f t="shared" si="3"/>
        <v>7.6481835564053535E-3</v>
      </c>
      <c r="G68" s="18">
        <f t="shared" si="0"/>
        <v>7.6300970746939461E-3</v>
      </c>
      <c r="H68" s="13">
        <f t="shared" si="6"/>
        <v>95455.395619835777</v>
      </c>
      <c r="I68" s="13">
        <f t="shared" si="4"/>
        <v>728.33393488266233</v>
      </c>
      <c r="J68" s="13">
        <f t="shared" si="1"/>
        <v>95229.661985908111</v>
      </c>
      <c r="K68" s="13">
        <f t="shared" si="2"/>
        <v>2518282.1581632462</v>
      </c>
      <c r="L68" s="20">
        <f t="shared" si="5"/>
        <v>26.381768592659242</v>
      </c>
    </row>
    <row r="69" spans="1:12" x14ac:dyDescent="0.2">
      <c r="A69" s="16">
        <v>60</v>
      </c>
      <c r="B69" s="8">
        <v>5</v>
      </c>
      <c r="C69" s="8">
        <v>965</v>
      </c>
      <c r="D69" s="8">
        <v>1039</v>
      </c>
      <c r="E69" s="17">
        <v>0.53479452054794518</v>
      </c>
      <c r="F69" s="18">
        <f t="shared" si="3"/>
        <v>4.9900199600798403E-3</v>
      </c>
      <c r="G69" s="18">
        <f t="shared" si="0"/>
        <v>4.9784630325250484E-3</v>
      </c>
      <c r="H69" s="13">
        <f t="shared" si="6"/>
        <v>94727.061684953122</v>
      </c>
      <c r="I69" s="13">
        <f t="shared" si="4"/>
        <v>471.59517477825904</v>
      </c>
      <c r="J69" s="13">
        <f t="shared" si="1"/>
        <v>94507.673025563126</v>
      </c>
      <c r="K69" s="13">
        <f t="shared" si="2"/>
        <v>2423052.4961773381</v>
      </c>
      <c r="L69" s="20">
        <f t="shared" si="5"/>
        <v>25.579305987934244</v>
      </c>
    </row>
    <row r="70" spans="1:12" x14ac:dyDescent="0.2">
      <c r="A70" s="16">
        <v>61</v>
      </c>
      <c r="B70" s="8">
        <v>6</v>
      </c>
      <c r="C70" s="8">
        <v>897</v>
      </c>
      <c r="D70" s="8">
        <v>971</v>
      </c>
      <c r="E70" s="17">
        <v>0.47031963470319638</v>
      </c>
      <c r="F70" s="18">
        <f t="shared" si="3"/>
        <v>6.4239828693790149E-3</v>
      </c>
      <c r="G70" s="18">
        <f t="shared" si="0"/>
        <v>6.4021983804484458E-3</v>
      </c>
      <c r="H70" s="13">
        <f t="shared" si="6"/>
        <v>94255.466510174869</v>
      </c>
      <c r="I70" s="13">
        <f t="shared" si="4"/>
        <v>603.44219503985425</v>
      </c>
      <c r="J70" s="13">
        <f t="shared" si="1"/>
        <v>93935.835027870649</v>
      </c>
      <c r="K70" s="13">
        <f t="shared" si="2"/>
        <v>2328544.8231517752</v>
      </c>
      <c r="L70" s="20">
        <f t="shared" si="5"/>
        <v>24.704612998763409</v>
      </c>
    </row>
    <row r="71" spans="1:12" x14ac:dyDescent="0.2">
      <c r="A71" s="16">
        <v>62</v>
      </c>
      <c r="B71" s="8">
        <v>7</v>
      </c>
      <c r="C71" s="8">
        <v>834</v>
      </c>
      <c r="D71" s="8">
        <v>889</v>
      </c>
      <c r="E71" s="17">
        <v>0.52798434442270059</v>
      </c>
      <c r="F71" s="18">
        <f t="shared" si="3"/>
        <v>8.1253627394080093E-3</v>
      </c>
      <c r="G71" s="18">
        <f t="shared" si="0"/>
        <v>8.0943186120223595E-3</v>
      </c>
      <c r="H71" s="13">
        <f t="shared" si="6"/>
        <v>93652.024315135015</v>
      </c>
      <c r="I71" s="13">
        <f t="shared" si="4"/>
        <v>758.04932346756789</v>
      </c>
      <c r="J71" s="13">
        <f t="shared" si="1"/>
        <v>93294.213166758549</v>
      </c>
      <c r="K71" s="13">
        <f t="shared" si="2"/>
        <v>2234608.9881239044</v>
      </c>
      <c r="L71" s="20">
        <f t="shared" si="5"/>
        <v>23.860765471598796</v>
      </c>
    </row>
    <row r="72" spans="1:12" x14ac:dyDescent="0.2">
      <c r="A72" s="16">
        <v>63</v>
      </c>
      <c r="B72" s="8">
        <v>3</v>
      </c>
      <c r="C72" s="8">
        <v>788</v>
      </c>
      <c r="D72" s="8">
        <v>827</v>
      </c>
      <c r="E72" s="17">
        <v>0.33242009132420092</v>
      </c>
      <c r="F72" s="18">
        <f t="shared" si="3"/>
        <v>3.7151702786377707E-3</v>
      </c>
      <c r="G72" s="18">
        <f t="shared" si="0"/>
        <v>3.7059788099239E-3</v>
      </c>
      <c r="H72" s="13">
        <f t="shared" si="6"/>
        <v>92893.974991667448</v>
      </c>
      <c r="I72" s="13">
        <f t="shared" si="4"/>
        <v>344.26310288872025</v>
      </c>
      <c r="J72" s="13">
        <f t="shared" si="1"/>
        <v>92664.151860880549</v>
      </c>
      <c r="K72" s="13">
        <f t="shared" si="2"/>
        <v>2141314.774957146</v>
      </c>
      <c r="L72" s="20">
        <f t="shared" si="5"/>
        <v>23.051169628054147</v>
      </c>
    </row>
    <row r="73" spans="1:12" x14ac:dyDescent="0.2">
      <c r="A73" s="16">
        <v>64</v>
      </c>
      <c r="B73" s="8">
        <v>1</v>
      </c>
      <c r="C73" s="8">
        <v>827</v>
      </c>
      <c r="D73" s="8">
        <v>785</v>
      </c>
      <c r="E73" s="17">
        <v>0.58082191780821912</v>
      </c>
      <c r="F73" s="18">
        <f t="shared" si="3"/>
        <v>1.2406947890818859E-3</v>
      </c>
      <c r="G73" s="18">
        <f t="shared" ref="G73:G108" si="7">F73/((1+(1-E73)*F73))</f>
        <v>1.2400498737867047E-3</v>
      </c>
      <c r="H73" s="13">
        <f t="shared" si="6"/>
        <v>92549.711888778722</v>
      </c>
      <c r="I73" s="13">
        <f t="shared" si="4"/>
        <v>114.76625854667594</v>
      </c>
      <c r="J73" s="13">
        <f t="shared" ref="J73:J108" si="8">H74+I73*E73</f>
        <v>92501.604388620806</v>
      </c>
      <c r="K73" s="13">
        <f t="shared" ref="K73:K97" si="9">K74+J73</f>
        <v>2048650.6230962654</v>
      </c>
      <c r="L73" s="20">
        <f t="shared" si="5"/>
        <v>22.135678018730342</v>
      </c>
    </row>
    <row r="74" spans="1:12" x14ac:dyDescent="0.2">
      <c r="A74" s="16">
        <v>65</v>
      </c>
      <c r="B74" s="8">
        <v>4</v>
      </c>
      <c r="C74" s="8">
        <v>834</v>
      </c>
      <c r="D74" s="8">
        <v>817</v>
      </c>
      <c r="E74" s="17">
        <v>0.31164383561643838</v>
      </c>
      <c r="F74" s="18">
        <f t="shared" ref="F74:F108" si="10">B74/((C74+D74)/2)</f>
        <v>4.8455481526347667E-3</v>
      </c>
      <c r="G74" s="18">
        <f t="shared" si="7"/>
        <v>4.8294397353731656E-3</v>
      </c>
      <c r="H74" s="13">
        <f t="shared" si="6"/>
        <v>92434.945630232047</v>
      </c>
      <c r="I74" s="13">
        <f t="shared" ref="I74:I108" si="11">H74*G74</f>
        <v>446.40899936370079</v>
      </c>
      <c r="J74" s="13">
        <f t="shared" si="8"/>
        <v>92127.657243683745</v>
      </c>
      <c r="K74" s="13">
        <f t="shared" si="9"/>
        <v>1956149.0187076447</v>
      </c>
      <c r="L74" s="20">
        <f t="shared" ref="L74:L108" si="12">K74/H74</f>
        <v>21.162440301883628</v>
      </c>
    </row>
    <row r="75" spans="1:12" x14ac:dyDescent="0.2">
      <c r="A75" s="16">
        <v>66</v>
      </c>
      <c r="B75" s="8">
        <v>8</v>
      </c>
      <c r="C75" s="8">
        <v>750</v>
      </c>
      <c r="D75" s="8">
        <v>827</v>
      </c>
      <c r="E75" s="17">
        <v>0.37876712328767126</v>
      </c>
      <c r="F75" s="18">
        <f t="shared" si="10"/>
        <v>1.0145846544071021E-2</v>
      </c>
      <c r="G75" s="18">
        <f t="shared" si="7"/>
        <v>1.0082298487827868E-2</v>
      </c>
      <c r="H75" s="13">
        <f t="shared" ref="H75:H108" si="13">H74-I74</f>
        <v>91988.536630868344</v>
      </c>
      <c r="I75" s="13">
        <f t="shared" si="11"/>
        <v>927.45588377090235</v>
      </c>
      <c r="J75" s="13">
        <f t="shared" si="8"/>
        <v>91412.370544169564</v>
      </c>
      <c r="K75" s="13">
        <f t="shared" si="9"/>
        <v>1864021.361463961</v>
      </c>
      <c r="L75" s="20">
        <f t="shared" si="12"/>
        <v>20.26362664017482</v>
      </c>
    </row>
    <row r="76" spans="1:12" x14ac:dyDescent="0.2">
      <c r="A76" s="16">
        <v>67</v>
      </c>
      <c r="B76" s="8">
        <v>3</v>
      </c>
      <c r="C76" s="8">
        <v>737</v>
      </c>
      <c r="D76" s="8">
        <v>753</v>
      </c>
      <c r="E76" s="17">
        <v>0.76986301369863019</v>
      </c>
      <c r="F76" s="18">
        <f t="shared" si="10"/>
        <v>4.0268456375838931E-3</v>
      </c>
      <c r="G76" s="18">
        <f t="shared" si="7"/>
        <v>4.0231173096918552E-3</v>
      </c>
      <c r="H76" s="13">
        <f t="shared" si="13"/>
        <v>91061.08074709744</v>
      </c>
      <c r="I76" s="13">
        <f t="shared" si="11"/>
        <v>366.34941019289545</v>
      </c>
      <c r="J76" s="13">
        <f t="shared" si="8"/>
        <v>90976.77019790237</v>
      </c>
      <c r="K76" s="13">
        <f t="shared" si="9"/>
        <v>1772608.9909197914</v>
      </c>
      <c r="L76" s="20">
        <f t="shared" si="12"/>
        <v>19.466153667150422</v>
      </c>
    </row>
    <row r="77" spans="1:12" x14ac:dyDescent="0.2">
      <c r="A77" s="16">
        <v>68</v>
      </c>
      <c r="B77" s="8">
        <v>6</v>
      </c>
      <c r="C77" s="8">
        <v>672</v>
      </c>
      <c r="D77" s="8">
        <v>734</v>
      </c>
      <c r="E77" s="17">
        <v>0.46712328767123285</v>
      </c>
      <c r="F77" s="18">
        <f t="shared" si="10"/>
        <v>8.5348506401137988E-3</v>
      </c>
      <c r="G77" s="18">
        <f t="shared" si="7"/>
        <v>8.4962096817994912E-3</v>
      </c>
      <c r="H77" s="13">
        <f t="shared" si="13"/>
        <v>90694.731336904544</v>
      </c>
      <c r="I77" s="13">
        <f t="shared" si="11"/>
        <v>770.5614544728121</v>
      </c>
      <c r="J77" s="13">
        <f t="shared" si="8"/>
        <v>90284.117082397788</v>
      </c>
      <c r="K77" s="13">
        <f t="shared" si="9"/>
        <v>1681632.2207218891</v>
      </c>
      <c r="L77" s="20">
        <f t="shared" si="12"/>
        <v>18.541674868357177</v>
      </c>
    </row>
    <row r="78" spans="1:12" x14ac:dyDescent="0.2">
      <c r="A78" s="16">
        <v>69</v>
      </c>
      <c r="B78" s="8">
        <v>8</v>
      </c>
      <c r="C78" s="8">
        <v>716</v>
      </c>
      <c r="D78" s="8">
        <v>664</v>
      </c>
      <c r="E78" s="17">
        <v>0.46472602739726032</v>
      </c>
      <c r="F78" s="18">
        <f t="shared" si="10"/>
        <v>1.1594202898550725E-2</v>
      </c>
      <c r="G78" s="18">
        <f t="shared" si="7"/>
        <v>1.1522692206003637E-2</v>
      </c>
      <c r="H78" s="13">
        <f t="shared" si="13"/>
        <v>89924.169882431728</v>
      </c>
      <c r="I78" s="13">
        <f t="shared" si="11"/>
        <v>1036.168531435643</v>
      </c>
      <c r="J78" s="13">
        <f t="shared" si="8"/>
        <v>89369.535836324227</v>
      </c>
      <c r="K78" s="13">
        <f t="shared" si="9"/>
        <v>1591348.1036394914</v>
      </c>
      <c r="L78" s="20">
        <f t="shared" si="12"/>
        <v>17.696555950642022</v>
      </c>
    </row>
    <row r="79" spans="1:12" x14ac:dyDescent="0.2">
      <c r="A79" s="16">
        <v>70</v>
      </c>
      <c r="B79" s="8">
        <v>9</v>
      </c>
      <c r="C79" s="8">
        <v>649</v>
      </c>
      <c r="D79" s="8">
        <v>694</v>
      </c>
      <c r="E79" s="17">
        <v>0.38569254185692536</v>
      </c>
      <c r="F79" s="18">
        <f t="shared" si="10"/>
        <v>1.3402829486224869E-2</v>
      </c>
      <c r="G79" s="18">
        <f t="shared" si="7"/>
        <v>1.3293379006982565E-2</v>
      </c>
      <c r="H79" s="13">
        <f t="shared" si="13"/>
        <v>88888.001350996085</v>
      </c>
      <c r="I79" s="13">
        <f t="shared" si="11"/>
        <v>1181.6218911319693</v>
      </c>
      <c r="J79" s="13">
        <f t="shared" si="8"/>
        <v>88162.122210568588</v>
      </c>
      <c r="K79" s="13">
        <f t="shared" si="9"/>
        <v>1501978.567803167</v>
      </c>
      <c r="L79" s="20">
        <f t="shared" si="12"/>
        <v>16.897427605242648</v>
      </c>
    </row>
    <row r="80" spans="1:12" x14ac:dyDescent="0.2">
      <c r="A80" s="16">
        <v>71</v>
      </c>
      <c r="B80" s="8">
        <v>8</v>
      </c>
      <c r="C80" s="8">
        <v>552</v>
      </c>
      <c r="D80" s="8">
        <v>644</v>
      </c>
      <c r="E80" s="17">
        <v>0.52534246575342469</v>
      </c>
      <c r="F80" s="18">
        <f t="shared" si="10"/>
        <v>1.3377926421404682E-2</v>
      </c>
      <c r="G80" s="18">
        <f t="shared" si="7"/>
        <v>1.3293513493826712E-2</v>
      </c>
      <c r="H80" s="13">
        <f t="shared" si="13"/>
        <v>87706.379459864111</v>
      </c>
      <c r="I80" s="13">
        <f t="shared" si="11"/>
        <v>1165.9259388443895</v>
      </c>
      <c r="J80" s="13">
        <f t="shared" si="8"/>
        <v>87152.963928618105</v>
      </c>
      <c r="K80" s="13">
        <f t="shared" si="9"/>
        <v>1413816.4455925985</v>
      </c>
      <c r="L80" s="20">
        <f t="shared" si="12"/>
        <v>16.119881521726526</v>
      </c>
    </row>
    <row r="81" spans="1:12" x14ac:dyDescent="0.2">
      <c r="A81" s="16">
        <v>72</v>
      </c>
      <c r="B81" s="8">
        <v>9</v>
      </c>
      <c r="C81" s="8">
        <v>478</v>
      </c>
      <c r="D81" s="8">
        <v>535</v>
      </c>
      <c r="E81" s="17">
        <v>0.46210045662100452</v>
      </c>
      <c r="F81" s="18">
        <f t="shared" si="10"/>
        <v>1.7769002961500493E-2</v>
      </c>
      <c r="G81" s="18">
        <f t="shared" si="7"/>
        <v>1.7600775827196276E-2</v>
      </c>
      <c r="H81" s="13">
        <f t="shared" si="13"/>
        <v>86540.453521019721</v>
      </c>
      <c r="I81" s="13">
        <f t="shared" si="11"/>
        <v>1523.1791224073668</v>
      </c>
      <c r="J81" s="13">
        <f t="shared" si="8"/>
        <v>85721.136166592376</v>
      </c>
      <c r="K81" s="13">
        <f t="shared" si="9"/>
        <v>1326663.4816639805</v>
      </c>
      <c r="L81" s="20">
        <f t="shared" si="12"/>
        <v>15.329980693269057</v>
      </c>
    </row>
    <row r="82" spans="1:12" x14ac:dyDescent="0.2">
      <c r="A82" s="16">
        <v>73</v>
      </c>
      <c r="B82" s="8">
        <v>10</v>
      </c>
      <c r="C82" s="8">
        <v>690</v>
      </c>
      <c r="D82" s="8">
        <v>472</v>
      </c>
      <c r="E82" s="17">
        <v>0.44383561643835612</v>
      </c>
      <c r="F82" s="18">
        <f t="shared" si="10"/>
        <v>1.7211703958691909E-2</v>
      </c>
      <c r="G82" s="18">
        <f t="shared" si="7"/>
        <v>1.7048506504121999E-2</v>
      </c>
      <c r="H82" s="13">
        <f t="shared" si="13"/>
        <v>85017.274398612353</v>
      </c>
      <c r="I82" s="13">
        <f t="shared" si="11"/>
        <v>1449.4175555474674</v>
      </c>
      <c r="J82" s="13">
        <f t="shared" si="8"/>
        <v>84211.159977307878</v>
      </c>
      <c r="K82" s="13">
        <f t="shared" si="9"/>
        <v>1240942.3454973882</v>
      </c>
      <c r="L82" s="20">
        <f t="shared" si="12"/>
        <v>14.59635532043877</v>
      </c>
    </row>
    <row r="83" spans="1:12" x14ac:dyDescent="0.2">
      <c r="A83" s="16">
        <v>74</v>
      </c>
      <c r="B83" s="8">
        <v>8</v>
      </c>
      <c r="C83" s="8">
        <v>355</v>
      </c>
      <c r="D83" s="8">
        <v>687</v>
      </c>
      <c r="E83" s="17">
        <v>0.39486301369863008</v>
      </c>
      <c r="F83" s="18">
        <f t="shared" si="10"/>
        <v>1.5355086372360844E-2</v>
      </c>
      <c r="G83" s="18">
        <f t="shared" si="7"/>
        <v>1.5213721526373925E-2</v>
      </c>
      <c r="H83" s="13">
        <f t="shared" si="13"/>
        <v>83567.856843064888</v>
      </c>
      <c r="I83" s="13">
        <f t="shared" si="11"/>
        <v>1271.3781025662709</v>
      </c>
      <c r="J83" s="13">
        <f t="shared" si="8"/>
        <v>82798.498929628375</v>
      </c>
      <c r="K83" s="13">
        <f t="shared" si="9"/>
        <v>1156731.1855200804</v>
      </c>
      <c r="L83" s="20">
        <f t="shared" si="12"/>
        <v>13.841819441323569</v>
      </c>
    </row>
    <row r="84" spans="1:12" x14ac:dyDescent="0.2">
      <c r="A84" s="16">
        <v>75</v>
      </c>
      <c r="B84" s="8">
        <v>9</v>
      </c>
      <c r="C84" s="8">
        <v>480</v>
      </c>
      <c r="D84" s="8">
        <v>356</v>
      </c>
      <c r="E84" s="17">
        <v>0.46027397260273972</v>
      </c>
      <c r="F84" s="18">
        <f t="shared" si="10"/>
        <v>2.1531100478468901E-2</v>
      </c>
      <c r="G84" s="18">
        <f t="shared" si="7"/>
        <v>2.1283764083891078E-2</v>
      </c>
      <c r="H84" s="13">
        <f t="shared" si="13"/>
        <v>82296.478740498613</v>
      </c>
      <c r="I84" s="13">
        <f t="shared" si="11"/>
        <v>1751.57883844773</v>
      </c>
      <c r="J84" s="13">
        <f t="shared" si="8"/>
        <v>81351.106052350107</v>
      </c>
      <c r="K84" s="13">
        <f t="shared" si="9"/>
        <v>1073932.686590452</v>
      </c>
      <c r="L84" s="20">
        <f t="shared" si="12"/>
        <v>13.049558170973881</v>
      </c>
    </row>
    <row r="85" spans="1:12" x14ac:dyDescent="0.2">
      <c r="A85" s="16">
        <v>76</v>
      </c>
      <c r="B85" s="8">
        <v>10</v>
      </c>
      <c r="C85" s="8">
        <v>610</v>
      </c>
      <c r="D85" s="8">
        <v>476</v>
      </c>
      <c r="E85" s="17">
        <v>0.6473972602739726</v>
      </c>
      <c r="F85" s="18">
        <f t="shared" si="10"/>
        <v>1.841620626151013E-2</v>
      </c>
      <c r="G85" s="18">
        <f t="shared" si="7"/>
        <v>1.8297390240723476E-2</v>
      </c>
      <c r="H85" s="13">
        <f t="shared" si="13"/>
        <v>80544.899902050878</v>
      </c>
      <c r="I85" s="13">
        <f t="shared" si="11"/>
        <v>1473.761465407835</v>
      </c>
      <c r="J85" s="13">
        <f t="shared" si="8"/>
        <v>80025.247571645436</v>
      </c>
      <c r="K85" s="13">
        <f t="shared" si="9"/>
        <v>992581.58053810184</v>
      </c>
      <c r="L85" s="20">
        <f t="shared" si="12"/>
        <v>12.323332473504362</v>
      </c>
    </row>
    <row r="86" spans="1:12" x14ac:dyDescent="0.2">
      <c r="A86" s="16">
        <v>77</v>
      </c>
      <c r="B86" s="8">
        <v>15</v>
      </c>
      <c r="C86" s="8">
        <v>559</v>
      </c>
      <c r="D86" s="8">
        <v>595</v>
      </c>
      <c r="E86" s="17">
        <v>0.35872146118721465</v>
      </c>
      <c r="F86" s="18">
        <f t="shared" si="10"/>
        <v>2.5996533795493933E-2</v>
      </c>
      <c r="G86" s="18">
        <f t="shared" si="7"/>
        <v>2.5570251639298325E-2</v>
      </c>
      <c r="H86" s="13">
        <f t="shared" si="13"/>
        <v>79071.138436643043</v>
      </c>
      <c r="I86" s="13">
        <f t="shared" si="11"/>
        <v>2021.8689072307566</v>
      </c>
      <c r="J86" s="13">
        <f t="shared" si="8"/>
        <v>77774.557298143103</v>
      </c>
      <c r="K86" s="13">
        <f t="shared" si="9"/>
        <v>912556.33296645642</v>
      </c>
      <c r="L86" s="20">
        <f t="shared" si="12"/>
        <v>11.540953513621865</v>
      </c>
    </row>
    <row r="87" spans="1:12" x14ac:dyDescent="0.2">
      <c r="A87" s="16">
        <v>78</v>
      </c>
      <c r="B87" s="8">
        <v>15</v>
      </c>
      <c r="C87" s="8">
        <v>514</v>
      </c>
      <c r="D87" s="8">
        <v>550</v>
      </c>
      <c r="E87" s="17">
        <v>0.44182648401826491</v>
      </c>
      <c r="F87" s="18">
        <f t="shared" si="10"/>
        <v>2.819548872180451E-2</v>
      </c>
      <c r="G87" s="18">
        <f t="shared" si="7"/>
        <v>2.7758624186254032E-2</v>
      </c>
      <c r="H87" s="13">
        <f t="shared" si="13"/>
        <v>77049.269529412282</v>
      </c>
      <c r="I87" s="13">
        <f t="shared" si="11"/>
        <v>2138.7817166923496</v>
      </c>
      <c r="J87" s="13">
        <f t="shared" si="8"/>
        <v>75855.458218688669</v>
      </c>
      <c r="K87" s="13">
        <f t="shared" si="9"/>
        <v>834781.77566831326</v>
      </c>
      <c r="L87" s="20">
        <f t="shared" si="12"/>
        <v>10.83438922609966</v>
      </c>
    </row>
    <row r="88" spans="1:12" x14ac:dyDescent="0.2">
      <c r="A88" s="16">
        <v>79</v>
      </c>
      <c r="B88" s="8">
        <v>19</v>
      </c>
      <c r="C88" s="8">
        <v>546</v>
      </c>
      <c r="D88" s="8">
        <v>503</v>
      </c>
      <c r="E88" s="17">
        <v>0.43662581110310023</v>
      </c>
      <c r="F88" s="18">
        <f t="shared" si="10"/>
        <v>3.6224976167778838E-2</v>
      </c>
      <c r="G88" s="18">
        <f t="shared" si="7"/>
        <v>3.5500474790055775E-2</v>
      </c>
      <c r="H88" s="13">
        <f t="shared" si="13"/>
        <v>74910.487812719934</v>
      </c>
      <c r="I88" s="13">
        <f t="shared" si="11"/>
        <v>2659.3578841062445</v>
      </c>
      <c r="J88" s="13">
        <f t="shared" si="8"/>
        <v>73412.274221775006</v>
      </c>
      <c r="K88" s="13">
        <f t="shared" si="9"/>
        <v>758926.31744962453</v>
      </c>
      <c r="L88" s="20">
        <f t="shared" si="12"/>
        <v>10.131109002346632</v>
      </c>
    </row>
    <row r="89" spans="1:12" x14ac:dyDescent="0.2">
      <c r="A89" s="16">
        <v>80</v>
      </c>
      <c r="B89" s="8">
        <v>22</v>
      </c>
      <c r="C89" s="8">
        <v>551</v>
      </c>
      <c r="D89" s="8">
        <v>529</v>
      </c>
      <c r="E89" s="17">
        <v>0.50971357409713569</v>
      </c>
      <c r="F89" s="18">
        <f t="shared" si="10"/>
        <v>4.0740740740740744E-2</v>
      </c>
      <c r="G89" s="18">
        <f t="shared" si="7"/>
        <v>3.9942896083805475E-2</v>
      </c>
      <c r="H89" s="13">
        <f t="shared" si="13"/>
        <v>72251.129928613693</v>
      </c>
      <c r="I89" s="13">
        <f t="shared" si="11"/>
        <v>2885.9193746761443</v>
      </c>
      <c r="J89" s="13">
        <f t="shared" si="8"/>
        <v>70836.202832959898</v>
      </c>
      <c r="K89" s="13">
        <f t="shared" si="9"/>
        <v>685514.04322784953</v>
      </c>
      <c r="L89" s="20">
        <f t="shared" si="12"/>
        <v>9.4879352600458731</v>
      </c>
    </row>
    <row r="90" spans="1:12" x14ac:dyDescent="0.2">
      <c r="A90" s="16">
        <v>81</v>
      </c>
      <c r="B90" s="8">
        <v>16</v>
      </c>
      <c r="C90" s="8">
        <v>543</v>
      </c>
      <c r="D90" s="8">
        <v>539</v>
      </c>
      <c r="E90" s="17">
        <v>0.46506849315068494</v>
      </c>
      <c r="F90" s="18">
        <f t="shared" si="10"/>
        <v>2.9574861367837338E-2</v>
      </c>
      <c r="G90" s="18">
        <f t="shared" si="7"/>
        <v>2.9114258508691902E-2</v>
      </c>
      <c r="H90" s="13">
        <f t="shared" si="13"/>
        <v>69365.210553937548</v>
      </c>
      <c r="I90" s="13">
        <f t="shared" si="11"/>
        <v>2019.5166715771816</v>
      </c>
      <c r="J90" s="13">
        <f t="shared" si="8"/>
        <v>68284.907457703463</v>
      </c>
      <c r="K90" s="13">
        <f t="shared" si="9"/>
        <v>614677.84039488959</v>
      </c>
      <c r="L90" s="20">
        <f t="shared" si="12"/>
        <v>8.8614715573727487</v>
      </c>
    </row>
    <row r="91" spans="1:12" x14ac:dyDescent="0.2">
      <c r="A91" s="16">
        <v>82</v>
      </c>
      <c r="B91" s="8">
        <v>27</v>
      </c>
      <c r="C91" s="8">
        <v>512</v>
      </c>
      <c r="D91" s="8">
        <v>527</v>
      </c>
      <c r="E91" s="17">
        <v>0.5623541349568747</v>
      </c>
      <c r="F91" s="18">
        <f t="shared" si="10"/>
        <v>5.19730510105871E-2</v>
      </c>
      <c r="G91" s="18">
        <f t="shared" si="7"/>
        <v>5.0817174193847792E-2</v>
      </c>
      <c r="H91" s="13">
        <f t="shared" si="13"/>
        <v>67345.69388236037</v>
      </c>
      <c r="I91" s="13">
        <f t="shared" si="11"/>
        <v>3422.3178572254565</v>
      </c>
      <c r="J91" s="13">
        <f t="shared" si="8"/>
        <v>65847.930623282402</v>
      </c>
      <c r="K91" s="13">
        <f t="shared" si="9"/>
        <v>546392.93293718609</v>
      </c>
      <c r="L91" s="20">
        <f t="shared" si="12"/>
        <v>8.1132571577869061</v>
      </c>
    </row>
    <row r="92" spans="1:12" x14ac:dyDescent="0.2">
      <c r="A92" s="16">
        <v>83</v>
      </c>
      <c r="B92" s="8">
        <v>30</v>
      </c>
      <c r="C92" s="8">
        <v>485</v>
      </c>
      <c r="D92" s="8">
        <v>491</v>
      </c>
      <c r="E92" s="17">
        <v>0.50027397260273976</v>
      </c>
      <c r="F92" s="18">
        <f t="shared" si="10"/>
        <v>6.1475409836065573E-2</v>
      </c>
      <c r="G92" s="18">
        <f t="shared" si="7"/>
        <v>5.9643121704649443E-2</v>
      </c>
      <c r="H92" s="13">
        <f t="shared" si="13"/>
        <v>63923.376025134916</v>
      </c>
      <c r="I92" s="13">
        <f t="shared" si="11"/>
        <v>3812.5896960391919</v>
      </c>
      <c r="J92" s="13">
        <f t="shared" si="8"/>
        <v>62018.125722237521</v>
      </c>
      <c r="K92" s="13">
        <f t="shared" si="9"/>
        <v>480545.00231390365</v>
      </c>
      <c r="L92" s="20">
        <f t="shared" si="12"/>
        <v>7.5175160042384421</v>
      </c>
    </row>
    <row r="93" spans="1:12" x14ac:dyDescent="0.2">
      <c r="A93" s="16">
        <v>84</v>
      </c>
      <c r="B93" s="8">
        <v>25</v>
      </c>
      <c r="C93" s="8">
        <v>447</v>
      </c>
      <c r="D93" s="8">
        <v>472</v>
      </c>
      <c r="E93" s="17">
        <v>0.44778082191780832</v>
      </c>
      <c r="F93" s="18">
        <f t="shared" si="10"/>
        <v>5.4406964091403699E-2</v>
      </c>
      <c r="G93" s="18">
        <f t="shared" si="7"/>
        <v>5.2820009666785336E-2</v>
      </c>
      <c r="H93" s="13">
        <f t="shared" si="13"/>
        <v>60110.786329095725</v>
      </c>
      <c r="I93" s="13">
        <f t="shared" si="11"/>
        <v>3175.0523149809042</v>
      </c>
      <c r="J93" s="13">
        <f t="shared" si="8"/>
        <v>58357.461549349013</v>
      </c>
      <c r="K93" s="13">
        <f t="shared" si="9"/>
        <v>418526.87659166614</v>
      </c>
      <c r="L93" s="20">
        <f t="shared" si="12"/>
        <v>6.9625919431548757</v>
      </c>
    </row>
    <row r="94" spans="1:12" x14ac:dyDescent="0.2">
      <c r="A94" s="16">
        <v>85</v>
      </c>
      <c r="B94" s="8">
        <v>41</v>
      </c>
      <c r="C94" s="8">
        <v>368</v>
      </c>
      <c r="D94" s="8">
        <v>425</v>
      </c>
      <c r="E94" s="17">
        <v>0.50230537921817575</v>
      </c>
      <c r="F94" s="18">
        <f t="shared" si="10"/>
        <v>0.10340479192938209</v>
      </c>
      <c r="G94" s="18">
        <f t="shared" si="7"/>
        <v>9.8343634278654543E-2</v>
      </c>
      <c r="H94" s="13">
        <f t="shared" si="13"/>
        <v>56935.734014114823</v>
      </c>
      <c r="I94" s="13">
        <f t="shared" si="11"/>
        <v>5599.2670032708602</v>
      </c>
      <c r="J94" s="13">
        <f t="shared" si="8"/>
        <v>54149.008946265749</v>
      </c>
      <c r="K94" s="13">
        <f t="shared" si="9"/>
        <v>360169.41504231712</v>
      </c>
      <c r="L94" s="20">
        <f t="shared" si="12"/>
        <v>6.3258939447944629</v>
      </c>
    </row>
    <row r="95" spans="1:12" x14ac:dyDescent="0.2">
      <c r="A95" s="16">
        <v>86</v>
      </c>
      <c r="B95" s="8">
        <v>33</v>
      </c>
      <c r="C95" s="8">
        <v>350</v>
      </c>
      <c r="D95" s="8">
        <v>339</v>
      </c>
      <c r="E95" s="17">
        <v>0.515400581154006</v>
      </c>
      <c r="F95" s="18">
        <f t="shared" si="10"/>
        <v>9.579100145137881E-2</v>
      </c>
      <c r="G95" s="18">
        <f t="shared" si="7"/>
        <v>9.1541615525214809E-2</v>
      </c>
      <c r="H95" s="13">
        <f t="shared" si="13"/>
        <v>51336.46701084396</v>
      </c>
      <c r="I95" s="13">
        <f t="shared" si="11"/>
        <v>4699.4231255295517</v>
      </c>
      <c r="J95" s="13">
        <f t="shared" si="8"/>
        <v>49059.129295300911</v>
      </c>
      <c r="K95" s="13">
        <f t="shared" si="9"/>
        <v>306020.40609605139</v>
      </c>
      <c r="L95" s="20">
        <f t="shared" si="12"/>
        <v>5.9610725847458443</v>
      </c>
    </row>
    <row r="96" spans="1:12" x14ac:dyDescent="0.2">
      <c r="A96" s="16">
        <v>87</v>
      </c>
      <c r="B96" s="8">
        <v>38</v>
      </c>
      <c r="C96" s="8">
        <v>325</v>
      </c>
      <c r="D96" s="8">
        <v>320</v>
      </c>
      <c r="E96" s="17">
        <v>0.4205479452054795</v>
      </c>
      <c r="F96" s="18">
        <f t="shared" si="10"/>
        <v>0.11782945736434108</v>
      </c>
      <c r="G96" s="18">
        <f t="shared" si="7"/>
        <v>0.11029864929880435</v>
      </c>
      <c r="H96" s="13">
        <f t="shared" si="13"/>
        <v>46637.043885314408</v>
      </c>
      <c r="I96" s="13">
        <f t="shared" si="11"/>
        <v>5144.0029478392416</v>
      </c>
      <c r="J96" s="13">
        <f t="shared" si="8"/>
        <v>43656.340807319888</v>
      </c>
      <c r="K96" s="13">
        <f t="shared" si="9"/>
        <v>256961.27680075049</v>
      </c>
      <c r="L96" s="20">
        <f t="shared" si="12"/>
        <v>5.5098105581615844</v>
      </c>
    </row>
    <row r="97" spans="1:12" x14ac:dyDescent="0.2">
      <c r="A97" s="16">
        <v>88</v>
      </c>
      <c r="B97" s="8">
        <v>44</v>
      </c>
      <c r="C97" s="8">
        <v>257</v>
      </c>
      <c r="D97" s="8">
        <v>284</v>
      </c>
      <c r="E97" s="17">
        <v>0.38044831880448321</v>
      </c>
      <c r="F97" s="18">
        <f t="shared" si="10"/>
        <v>0.16266173752310537</v>
      </c>
      <c r="G97" s="18">
        <f t="shared" si="7"/>
        <v>0.14776988015549883</v>
      </c>
      <c r="H97" s="13">
        <f t="shared" si="13"/>
        <v>41493.040937475169</v>
      </c>
      <c r="I97" s="13">
        <f t="shared" si="11"/>
        <v>6131.4216866179122</v>
      </c>
      <c r="J97" s="13">
        <f t="shared" si="8"/>
        <v>37694.308323412391</v>
      </c>
      <c r="K97" s="13">
        <f t="shared" si="9"/>
        <v>213304.93599343061</v>
      </c>
      <c r="L97" s="20">
        <f t="shared" si="12"/>
        <v>5.1407400174611091</v>
      </c>
    </row>
    <row r="98" spans="1:12" x14ac:dyDescent="0.2">
      <c r="A98" s="16">
        <v>89</v>
      </c>
      <c r="B98" s="8">
        <v>25</v>
      </c>
      <c r="C98" s="8">
        <v>247</v>
      </c>
      <c r="D98" s="8">
        <v>224</v>
      </c>
      <c r="E98" s="17">
        <v>0.50947945205479461</v>
      </c>
      <c r="F98" s="18">
        <f t="shared" si="10"/>
        <v>0.10615711252653928</v>
      </c>
      <c r="G98" s="18">
        <f t="shared" si="7"/>
        <v>0.10090287338209845</v>
      </c>
      <c r="H98" s="13">
        <f t="shared" si="13"/>
        <v>35361.619250857257</v>
      </c>
      <c r="I98" s="13">
        <f t="shared" si="11"/>
        <v>3568.088989855225</v>
      </c>
      <c r="J98" s="13">
        <f t="shared" si="8"/>
        <v>33611.398284436218</v>
      </c>
      <c r="K98" s="13">
        <f>K99+J98</f>
        <v>175610.62767001824</v>
      </c>
      <c r="L98" s="20">
        <f t="shared" si="12"/>
        <v>4.9661364889494131</v>
      </c>
    </row>
    <row r="99" spans="1:12" x14ac:dyDescent="0.2">
      <c r="A99" s="16">
        <v>90</v>
      </c>
      <c r="B99" s="8">
        <v>37</v>
      </c>
      <c r="C99" s="8">
        <v>221</v>
      </c>
      <c r="D99" s="8">
        <v>222</v>
      </c>
      <c r="E99" s="17">
        <v>0.45553498704183648</v>
      </c>
      <c r="F99" s="22">
        <f t="shared" si="10"/>
        <v>0.1670428893905192</v>
      </c>
      <c r="G99" s="22">
        <f t="shared" si="7"/>
        <v>0.15311704582173571</v>
      </c>
      <c r="H99" s="23">
        <f t="shared" si="13"/>
        <v>31793.53026100203</v>
      </c>
      <c r="I99" s="23">
        <f t="shared" si="11"/>
        <v>4868.131429808589</v>
      </c>
      <c r="J99" s="23">
        <f t="shared" si="8"/>
        <v>29143.003018989253</v>
      </c>
      <c r="K99" s="23">
        <f t="shared" ref="K99:K108" si="14">K100+J99</f>
        <v>141999.229385582</v>
      </c>
      <c r="L99" s="24">
        <f t="shared" si="12"/>
        <v>4.4662932433067484</v>
      </c>
    </row>
    <row r="100" spans="1:12" x14ac:dyDescent="0.2">
      <c r="A100" s="16">
        <v>91</v>
      </c>
      <c r="B100" s="8">
        <v>40</v>
      </c>
      <c r="C100" s="8">
        <v>170</v>
      </c>
      <c r="D100" s="8">
        <v>179</v>
      </c>
      <c r="E100" s="17">
        <v>0.34438356164383555</v>
      </c>
      <c r="F100" s="22">
        <f t="shared" si="10"/>
        <v>0.22922636103151864</v>
      </c>
      <c r="G100" s="22">
        <f t="shared" si="7"/>
        <v>0.19927795862934983</v>
      </c>
      <c r="H100" s="23">
        <f t="shared" si="13"/>
        <v>26925.398831193441</v>
      </c>
      <c r="I100" s="23">
        <f t="shared" si="11"/>
        <v>5365.6385143613106</v>
      </c>
      <c r="J100" s="23">
        <f t="shared" si="8"/>
        <v>23407.598018901215</v>
      </c>
      <c r="K100" s="23">
        <f t="shared" si="14"/>
        <v>112856.22636659276</v>
      </c>
      <c r="L100" s="24">
        <f t="shared" si="12"/>
        <v>4.1914412140795214</v>
      </c>
    </row>
    <row r="101" spans="1:12" x14ac:dyDescent="0.2">
      <c r="A101" s="16">
        <v>92</v>
      </c>
      <c r="B101" s="8">
        <v>27</v>
      </c>
      <c r="C101" s="8">
        <v>150</v>
      </c>
      <c r="D101" s="8">
        <v>151</v>
      </c>
      <c r="E101" s="17">
        <v>0.50745814307458148</v>
      </c>
      <c r="F101" s="22">
        <f t="shared" si="10"/>
        <v>0.17940199335548174</v>
      </c>
      <c r="G101" s="22">
        <f t="shared" si="7"/>
        <v>0.16483654336681361</v>
      </c>
      <c r="H101" s="23">
        <f t="shared" si="13"/>
        <v>21559.760316832129</v>
      </c>
      <c r="I101" s="23">
        <f t="shared" si="11"/>
        <v>3553.8363664436065</v>
      </c>
      <c r="J101" s="23">
        <f t="shared" si="8"/>
        <v>19809.347153694911</v>
      </c>
      <c r="K101" s="23">
        <f t="shared" si="14"/>
        <v>89448.628347691541</v>
      </c>
      <c r="L101" s="24">
        <f t="shared" si="12"/>
        <v>4.148869330326332</v>
      </c>
    </row>
    <row r="102" spans="1:12" x14ac:dyDescent="0.2">
      <c r="A102" s="16">
        <v>93</v>
      </c>
      <c r="B102" s="8">
        <v>26</v>
      </c>
      <c r="C102" s="8">
        <v>89</v>
      </c>
      <c r="D102" s="8">
        <v>122</v>
      </c>
      <c r="E102" s="17">
        <v>0.47639620653319287</v>
      </c>
      <c r="F102" s="22">
        <f t="shared" si="10"/>
        <v>0.24644549763033174</v>
      </c>
      <c r="G102" s="22">
        <f t="shared" si="7"/>
        <v>0.21827884029303185</v>
      </c>
      <c r="H102" s="23">
        <f t="shared" si="13"/>
        <v>18005.923950388522</v>
      </c>
      <c r="I102" s="23">
        <f t="shared" si="11"/>
        <v>3930.3121982953335</v>
      </c>
      <c r="J102" s="23">
        <f t="shared" si="8"/>
        <v>15947.997573852219</v>
      </c>
      <c r="K102" s="23">
        <f t="shared" si="14"/>
        <v>69639.281193996634</v>
      </c>
      <c r="L102" s="24">
        <f t="shared" si="12"/>
        <v>3.8675761036130556</v>
      </c>
    </row>
    <row r="103" spans="1:12" x14ac:dyDescent="0.2">
      <c r="A103" s="16">
        <v>94</v>
      </c>
      <c r="B103" s="8">
        <v>12</v>
      </c>
      <c r="C103" s="8">
        <v>64</v>
      </c>
      <c r="D103" s="8">
        <v>74</v>
      </c>
      <c r="E103" s="17">
        <v>0.35639269406392693</v>
      </c>
      <c r="F103" s="22">
        <f t="shared" si="10"/>
        <v>0.17391304347826086</v>
      </c>
      <c r="G103" s="22">
        <f t="shared" si="7"/>
        <v>0.15640622768175974</v>
      </c>
      <c r="H103" s="23">
        <f t="shared" si="13"/>
        <v>14075.611752093188</v>
      </c>
      <c r="I103" s="23">
        <f t="shared" si="11"/>
        <v>2201.5133364579401</v>
      </c>
      <c r="J103" s="23">
        <f t="shared" si="8"/>
        <v>12658.701684633157</v>
      </c>
      <c r="K103" s="23">
        <f t="shared" si="14"/>
        <v>53691.283620144415</v>
      </c>
      <c r="L103" s="24">
        <f t="shared" si="12"/>
        <v>3.8144902378512944</v>
      </c>
    </row>
    <row r="104" spans="1:12" x14ac:dyDescent="0.2">
      <c r="A104" s="16">
        <v>95</v>
      </c>
      <c r="B104" s="8">
        <v>12</v>
      </c>
      <c r="C104" s="8">
        <v>44</v>
      </c>
      <c r="D104" s="8">
        <v>47</v>
      </c>
      <c r="E104" s="17">
        <v>0.39657534246575343</v>
      </c>
      <c r="F104" s="22">
        <f t="shared" si="10"/>
        <v>0.26373626373626374</v>
      </c>
      <c r="G104" s="22">
        <f t="shared" si="7"/>
        <v>0.22752655775174671</v>
      </c>
      <c r="H104" s="23">
        <f t="shared" si="13"/>
        <v>11874.098415635248</v>
      </c>
      <c r="I104" s="23">
        <f t="shared" si="11"/>
        <v>2701.6727389149573</v>
      </c>
      <c r="J104" s="23">
        <f t="shared" si="8"/>
        <v>10243.842468385879</v>
      </c>
      <c r="K104" s="23">
        <f t="shared" si="14"/>
        <v>41032.581935511262</v>
      </c>
      <c r="L104" s="24">
        <f t="shared" si="12"/>
        <v>3.455637682898224</v>
      </c>
    </row>
    <row r="105" spans="1:12" x14ac:dyDescent="0.2">
      <c r="A105" s="16">
        <v>96</v>
      </c>
      <c r="B105" s="8">
        <v>4</v>
      </c>
      <c r="C105" s="8">
        <v>29</v>
      </c>
      <c r="D105" s="8">
        <v>41</v>
      </c>
      <c r="E105" s="17">
        <v>0.47876712328767124</v>
      </c>
      <c r="F105" s="22">
        <f t="shared" si="10"/>
        <v>0.11428571428571428</v>
      </c>
      <c r="G105" s="22">
        <f t="shared" si="7"/>
        <v>0.10786052009456265</v>
      </c>
      <c r="H105" s="23">
        <f t="shared" si="13"/>
        <v>9172.4256767202896</v>
      </c>
      <c r="I105" s="23">
        <f t="shared" si="11"/>
        <v>989.34260401977122</v>
      </c>
      <c r="J105" s="23">
        <f t="shared" si="8"/>
        <v>8656.7477851729982</v>
      </c>
      <c r="K105" s="23">
        <f t="shared" si="14"/>
        <v>30788.739467125386</v>
      </c>
      <c r="L105" s="24">
        <f t="shared" si="12"/>
        <v>3.3566627359290053</v>
      </c>
    </row>
    <row r="106" spans="1:12" x14ac:dyDescent="0.2">
      <c r="A106" s="16">
        <v>97</v>
      </c>
      <c r="B106" s="8">
        <v>4</v>
      </c>
      <c r="C106" s="8">
        <v>24</v>
      </c>
      <c r="D106" s="8">
        <v>25</v>
      </c>
      <c r="E106" s="17">
        <v>0.49657534246575352</v>
      </c>
      <c r="F106" s="22">
        <f t="shared" si="10"/>
        <v>0.16326530612244897</v>
      </c>
      <c r="G106" s="22">
        <f t="shared" si="7"/>
        <v>0.15086540945492122</v>
      </c>
      <c r="H106" s="23">
        <f t="shared" si="13"/>
        <v>8183.0830727005186</v>
      </c>
      <c r="I106" s="23">
        <f t="shared" si="11"/>
        <v>1234.5441783665985</v>
      </c>
      <c r="J106" s="23">
        <f t="shared" si="8"/>
        <v>7561.5830924954162</v>
      </c>
      <c r="K106" s="23">
        <f t="shared" si="14"/>
        <v>22131.99168195239</v>
      </c>
      <c r="L106" s="24">
        <f t="shared" si="12"/>
        <v>2.7046030799548708</v>
      </c>
    </row>
    <row r="107" spans="1:12" x14ac:dyDescent="0.2">
      <c r="A107" s="16">
        <v>98</v>
      </c>
      <c r="B107" s="8">
        <v>3</v>
      </c>
      <c r="C107" s="8">
        <v>18</v>
      </c>
      <c r="D107" s="8">
        <v>22</v>
      </c>
      <c r="E107" s="17">
        <v>0.26575342465753427</v>
      </c>
      <c r="F107" s="22">
        <f t="shared" si="10"/>
        <v>0.15</v>
      </c>
      <c r="G107" s="22">
        <f t="shared" si="7"/>
        <v>0.13511846001974331</v>
      </c>
      <c r="H107" s="23">
        <f t="shared" si="13"/>
        <v>6948.5388943339203</v>
      </c>
      <c r="I107" s="23">
        <f t="shared" si="11"/>
        <v>938.87587478968919</v>
      </c>
      <c r="J107" s="23">
        <f t="shared" si="8"/>
        <v>6259.1724985979299</v>
      </c>
      <c r="K107" s="23">
        <f t="shared" si="14"/>
        <v>14570.408589456973</v>
      </c>
      <c r="L107" s="24">
        <f t="shared" si="12"/>
        <v>2.0969025015227576</v>
      </c>
    </row>
    <row r="108" spans="1:12" x14ac:dyDescent="0.2">
      <c r="A108" s="16">
        <v>99</v>
      </c>
      <c r="B108" s="8">
        <v>0</v>
      </c>
      <c r="C108" s="8">
        <v>19</v>
      </c>
      <c r="D108" s="8">
        <v>16</v>
      </c>
      <c r="E108" s="17">
        <v>0</v>
      </c>
      <c r="F108" s="22">
        <f t="shared" si="10"/>
        <v>0</v>
      </c>
      <c r="G108" s="22">
        <f t="shared" si="7"/>
        <v>0</v>
      </c>
      <c r="H108" s="23">
        <f t="shared" si="13"/>
        <v>6009.6630195442312</v>
      </c>
      <c r="I108" s="23">
        <f t="shared" si="11"/>
        <v>0</v>
      </c>
      <c r="J108" s="23">
        <f t="shared" si="8"/>
        <v>6009.6630195442312</v>
      </c>
      <c r="K108" s="23">
        <f t="shared" si="14"/>
        <v>8311.2360908590435</v>
      </c>
      <c r="L108" s="24">
        <f t="shared" si="12"/>
        <v>1.3829787234042554</v>
      </c>
    </row>
    <row r="109" spans="1:12" x14ac:dyDescent="0.2">
      <c r="A109" s="16" t="s">
        <v>22</v>
      </c>
      <c r="B109" s="8">
        <v>9</v>
      </c>
      <c r="C109" s="8">
        <v>20</v>
      </c>
      <c r="D109" s="8">
        <v>27</v>
      </c>
      <c r="E109" s="17"/>
      <c r="F109" s="22">
        <f>B109/((C109+D109)/2)</f>
        <v>0.38297872340425532</v>
      </c>
      <c r="G109" s="22">
        <v>1</v>
      </c>
      <c r="H109" s="23">
        <f>H108-I108</f>
        <v>6009.6630195442312</v>
      </c>
      <c r="I109" s="23">
        <f>H109*G109</f>
        <v>6009.6630195442312</v>
      </c>
      <c r="J109" s="23">
        <f>H109*F109</f>
        <v>2301.5730713148118</v>
      </c>
      <c r="K109" s="23">
        <f>J109</f>
        <v>2301.5730713148118</v>
      </c>
      <c r="L109" s="24">
        <f>K109/H109</f>
        <v>0.38297872340425532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ht="11.25" x14ac:dyDescent="0.2">
      <c r="A112" s="55" t="s">
        <v>23</v>
      </c>
      <c r="B112" s="31"/>
      <c r="C112" s="31"/>
      <c r="D112" s="31"/>
      <c r="H112" s="31"/>
      <c r="I112" s="31"/>
      <c r="J112" s="31"/>
      <c r="K112" s="31"/>
      <c r="L112" s="29"/>
    </row>
    <row r="113" spans="1:12" s="30" customFormat="1" ht="11.25" x14ac:dyDescent="0.2">
      <c r="A113" s="55" t="s">
        <v>9</v>
      </c>
      <c r="B113" s="32"/>
      <c r="C113" s="32"/>
      <c r="D113" s="32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ht="11.25" x14ac:dyDescent="0.2">
      <c r="A114" s="55" t="s">
        <v>10</v>
      </c>
      <c r="B114" s="32"/>
      <c r="C114" s="32"/>
      <c r="D114" s="32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ht="11.25" x14ac:dyDescent="0.2">
      <c r="A115" s="55" t="s">
        <v>11</v>
      </c>
      <c r="B115" s="32"/>
      <c r="C115" s="32"/>
      <c r="D115" s="32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ht="11.25" x14ac:dyDescent="0.2">
      <c r="A116" s="55" t="s">
        <v>12</v>
      </c>
      <c r="B116" s="32"/>
      <c r="C116" s="32"/>
      <c r="D116" s="32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ht="11.25" x14ac:dyDescent="0.2">
      <c r="A117" s="55" t="s">
        <v>13</v>
      </c>
      <c r="B117" s="32"/>
      <c r="C117" s="32"/>
      <c r="D117" s="32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ht="11.25" x14ac:dyDescent="0.2">
      <c r="A118" s="55" t="s">
        <v>14</v>
      </c>
      <c r="B118" s="32"/>
      <c r="C118" s="32"/>
      <c r="D118" s="32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ht="11.25" x14ac:dyDescent="0.2">
      <c r="A119" s="55" t="s">
        <v>15</v>
      </c>
      <c r="B119" s="32"/>
      <c r="C119" s="32"/>
      <c r="D119" s="32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ht="11.25" x14ac:dyDescent="0.2">
      <c r="A120" s="55" t="s">
        <v>16</v>
      </c>
      <c r="B120" s="32"/>
      <c r="C120" s="32"/>
      <c r="D120" s="32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ht="11.25" x14ac:dyDescent="0.2">
      <c r="A121" s="55" t="s">
        <v>17</v>
      </c>
      <c r="B121" s="32"/>
      <c r="C121" s="32"/>
      <c r="D121" s="32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ht="11.25" x14ac:dyDescent="0.2">
      <c r="A122" s="55" t="s">
        <v>18</v>
      </c>
      <c r="B122" s="32"/>
      <c r="C122" s="32"/>
      <c r="D122" s="32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ht="11.25" x14ac:dyDescent="0.2">
      <c r="A123" s="55" t="s">
        <v>19</v>
      </c>
      <c r="B123" s="32"/>
      <c r="C123" s="32"/>
      <c r="D123" s="32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ht="11.25" x14ac:dyDescent="0.2">
      <c r="A124" s="28"/>
      <c r="B124" s="28"/>
      <c r="C124" s="28"/>
      <c r="D124" s="28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ht="11.25" x14ac:dyDescent="0.2">
      <c r="A125" s="4" t="s">
        <v>50</v>
      </c>
      <c r="B125" s="31"/>
      <c r="C125" s="31"/>
      <c r="D125" s="31"/>
      <c r="H125" s="31"/>
      <c r="I125" s="31"/>
      <c r="J125" s="31"/>
      <c r="K125" s="31"/>
      <c r="L125" s="29"/>
    </row>
    <row r="126" spans="1:12" s="30" customFormat="1" ht="11.25" x14ac:dyDescent="0.2">
      <c r="A126" s="31"/>
      <c r="B126" s="31"/>
      <c r="C126" s="31"/>
      <c r="D126" s="31"/>
      <c r="H126" s="31"/>
      <c r="I126" s="31"/>
      <c r="J126" s="31"/>
      <c r="K126" s="31"/>
      <c r="L126" s="29"/>
    </row>
    <row r="127" spans="1:12" s="30" customFormat="1" ht="11.25" x14ac:dyDescent="0.2">
      <c r="A127" s="31"/>
      <c r="B127" s="31"/>
      <c r="C127" s="31"/>
      <c r="D127" s="31"/>
      <c r="H127" s="31"/>
      <c r="I127" s="31"/>
      <c r="J127" s="31"/>
      <c r="K127" s="31"/>
      <c r="L127" s="29"/>
    </row>
    <row r="128" spans="1:12" s="30" customFormat="1" ht="11.25" x14ac:dyDescent="0.2">
      <c r="A128" s="31"/>
      <c r="B128" s="31"/>
      <c r="C128" s="31"/>
      <c r="D128" s="31"/>
      <c r="H128" s="31"/>
      <c r="I128" s="31"/>
      <c r="J128" s="31"/>
      <c r="K128" s="31"/>
      <c r="L128" s="29"/>
    </row>
    <row r="129" spans="1:12" s="30" customFormat="1" ht="11.25" x14ac:dyDescent="0.2">
      <c r="A129" s="31"/>
      <c r="B129" s="31"/>
      <c r="C129" s="31"/>
      <c r="D129" s="31"/>
      <c r="H129" s="31"/>
      <c r="I129" s="31"/>
      <c r="J129" s="31"/>
      <c r="K129" s="31"/>
      <c r="L129" s="29"/>
    </row>
    <row r="130" spans="1:12" s="30" customFormat="1" ht="11.25" x14ac:dyDescent="0.2">
      <c r="A130" s="31"/>
      <c r="B130" s="31"/>
      <c r="C130" s="31"/>
      <c r="D130" s="31"/>
      <c r="H130" s="31"/>
      <c r="I130" s="31"/>
      <c r="J130" s="31"/>
      <c r="K130" s="31"/>
      <c r="L130" s="29"/>
    </row>
    <row r="131" spans="1:12" s="30" customFormat="1" ht="11.25" x14ac:dyDescent="0.2">
      <c r="A131" s="31"/>
      <c r="B131" s="31"/>
      <c r="C131" s="31"/>
      <c r="D131" s="31"/>
      <c r="H131" s="31"/>
      <c r="I131" s="31"/>
      <c r="J131" s="31"/>
      <c r="K131" s="31"/>
      <c r="L131" s="29"/>
    </row>
    <row r="132" spans="1:12" s="30" customFormat="1" ht="11.25" x14ac:dyDescent="0.2">
      <c r="A132" s="31"/>
      <c r="B132" s="31"/>
      <c r="C132" s="31"/>
      <c r="D132" s="31"/>
      <c r="H132" s="31"/>
      <c r="I132" s="31"/>
      <c r="J132" s="31"/>
      <c r="K132" s="31"/>
      <c r="L132" s="29"/>
    </row>
    <row r="133" spans="1:12" s="30" customFormat="1" ht="11.25" x14ac:dyDescent="0.2">
      <c r="A133" s="31"/>
      <c r="B133" s="31"/>
      <c r="C133" s="31"/>
      <c r="D133" s="31"/>
      <c r="H133" s="31"/>
      <c r="I133" s="31"/>
      <c r="J133" s="31"/>
      <c r="K133" s="31"/>
      <c r="L133" s="29"/>
    </row>
    <row r="134" spans="1:12" s="30" customFormat="1" ht="11.25" x14ac:dyDescent="0.2">
      <c r="A134" s="31"/>
      <c r="B134" s="31"/>
      <c r="C134" s="31"/>
      <c r="D134" s="31"/>
      <c r="H134" s="31"/>
      <c r="I134" s="31"/>
      <c r="J134" s="31"/>
      <c r="K134" s="31"/>
      <c r="L134" s="29"/>
    </row>
    <row r="135" spans="1:12" s="30" customFormat="1" ht="11.25" x14ac:dyDescent="0.2">
      <c r="A135" s="31"/>
      <c r="B135" s="31"/>
      <c r="C135" s="31"/>
      <c r="D135" s="31"/>
      <c r="H135" s="31"/>
      <c r="I135" s="31"/>
      <c r="J135" s="31"/>
      <c r="K135" s="31"/>
      <c r="L135" s="29"/>
    </row>
    <row r="136" spans="1:12" s="30" customFormat="1" ht="11.25" x14ac:dyDescent="0.2">
      <c r="A136" s="31"/>
      <c r="B136" s="31"/>
      <c r="C136" s="31"/>
      <c r="D136" s="31"/>
      <c r="H136" s="31"/>
      <c r="I136" s="31"/>
      <c r="J136" s="31"/>
      <c r="K136" s="31"/>
      <c r="L136" s="29"/>
    </row>
    <row r="137" spans="1:12" s="30" customFormat="1" ht="11.25" x14ac:dyDescent="0.2">
      <c r="A137" s="31"/>
      <c r="B137" s="31"/>
      <c r="C137" s="31"/>
      <c r="D137" s="31"/>
      <c r="H137" s="31"/>
      <c r="I137" s="31"/>
      <c r="J137" s="31"/>
      <c r="K137" s="31"/>
      <c r="L137" s="29"/>
    </row>
    <row r="138" spans="1:12" s="30" customFormat="1" ht="11.25" x14ac:dyDescent="0.2">
      <c r="A138" s="31"/>
      <c r="B138" s="31"/>
      <c r="C138" s="31"/>
      <c r="D138" s="31"/>
      <c r="H138" s="31"/>
      <c r="I138" s="31"/>
      <c r="J138" s="31"/>
      <c r="K138" s="31"/>
      <c r="L138" s="29"/>
    </row>
    <row r="139" spans="1:12" s="30" customFormat="1" ht="11.25" x14ac:dyDescent="0.2">
      <c r="A139" s="31"/>
      <c r="B139" s="31"/>
      <c r="C139" s="31"/>
      <c r="D139" s="31"/>
      <c r="H139" s="31"/>
      <c r="I139" s="31"/>
      <c r="J139" s="31"/>
      <c r="K139" s="31"/>
      <c r="L139" s="29"/>
    </row>
    <row r="140" spans="1:12" s="30" customFormat="1" ht="11.25" x14ac:dyDescent="0.2">
      <c r="A140" s="31"/>
      <c r="B140" s="31"/>
      <c r="C140" s="31"/>
      <c r="D140" s="31"/>
      <c r="H140" s="31"/>
      <c r="I140" s="31"/>
      <c r="J140" s="31"/>
      <c r="K140" s="31"/>
      <c r="L140" s="29"/>
    </row>
    <row r="141" spans="1:12" s="30" customFormat="1" ht="11.25" x14ac:dyDescent="0.2">
      <c r="A141" s="31"/>
      <c r="B141" s="31"/>
      <c r="C141" s="31"/>
      <c r="D141" s="31"/>
      <c r="H141" s="31"/>
      <c r="I141" s="31"/>
      <c r="J141" s="31"/>
      <c r="K141" s="31"/>
      <c r="L141" s="29"/>
    </row>
    <row r="142" spans="1:12" s="30" customFormat="1" ht="11.25" x14ac:dyDescent="0.2">
      <c r="A142" s="31"/>
      <c r="B142" s="31"/>
      <c r="C142" s="31"/>
      <c r="D142" s="31"/>
      <c r="H142" s="31"/>
      <c r="I142" s="31"/>
      <c r="J142" s="31"/>
      <c r="K142" s="31"/>
      <c r="L142" s="29"/>
    </row>
    <row r="143" spans="1:12" s="30" customFormat="1" ht="11.25" x14ac:dyDescent="0.2">
      <c r="A143" s="31"/>
      <c r="B143" s="31"/>
      <c r="C143" s="31"/>
      <c r="D143" s="31"/>
      <c r="H143" s="31"/>
      <c r="I143" s="31"/>
      <c r="J143" s="31"/>
      <c r="K143" s="31"/>
      <c r="L143" s="29"/>
    </row>
    <row r="144" spans="1:12" s="30" customFormat="1" ht="11.25" x14ac:dyDescent="0.2">
      <c r="A144" s="31"/>
      <c r="B144" s="31"/>
      <c r="C144" s="31"/>
      <c r="D144" s="31"/>
      <c r="H144" s="31"/>
      <c r="I144" s="31"/>
      <c r="J144" s="31"/>
      <c r="K144" s="31"/>
      <c r="L144" s="29"/>
    </row>
    <row r="145" spans="1:12" s="30" customFormat="1" ht="11.25" x14ac:dyDescent="0.2">
      <c r="A145" s="31"/>
      <c r="B145" s="31"/>
      <c r="C145" s="31"/>
      <c r="D145" s="31"/>
      <c r="H145" s="31"/>
      <c r="I145" s="31"/>
      <c r="J145" s="31"/>
      <c r="K145" s="31"/>
      <c r="L145" s="29"/>
    </row>
    <row r="146" spans="1:12" s="30" customFormat="1" ht="11.25" x14ac:dyDescent="0.2">
      <c r="A146" s="31"/>
      <c r="B146" s="31"/>
      <c r="C146" s="31"/>
      <c r="D146" s="31"/>
      <c r="H146" s="31"/>
      <c r="I146" s="31"/>
      <c r="J146" s="31"/>
      <c r="K146" s="31"/>
      <c r="L146" s="29"/>
    </row>
    <row r="147" spans="1:12" s="30" customFormat="1" ht="11.25" x14ac:dyDescent="0.2">
      <c r="A147" s="31"/>
      <c r="B147" s="31"/>
      <c r="C147" s="31"/>
      <c r="D147" s="31"/>
      <c r="H147" s="31"/>
      <c r="I147" s="31"/>
      <c r="J147" s="31"/>
      <c r="K147" s="31"/>
      <c r="L147" s="29"/>
    </row>
    <row r="148" spans="1:12" s="30" customFormat="1" ht="11.25" x14ac:dyDescent="0.2">
      <c r="A148" s="31"/>
      <c r="B148" s="31"/>
      <c r="C148" s="31"/>
      <c r="D148" s="31"/>
      <c r="H148" s="31"/>
      <c r="I148" s="31"/>
      <c r="J148" s="31"/>
      <c r="K148" s="31"/>
      <c r="L148" s="29"/>
    </row>
    <row r="149" spans="1:12" s="30" customFormat="1" ht="11.25" x14ac:dyDescent="0.2">
      <c r="A149" s="31"/>
      <c r="B149" s="31"/>
      <c r="C149" s="31"/>
      <c r="D149" s="31"/>
      <c r="H149" s="31"/>
      <c r="I149" s="31"/>
      <c r="J149" s="31"/>
      <c r="K149" s="31"/>
      <c r="L149" s="29"/>
    </row>
    <row r="150" spans="1:12" s="30" customFormat="1" ht="11.25" x14ac:dyDescent="0.2">
      <c r="A150" s="31"/>
      <c r="B150" s="31"/>
      <c r="C150" s="31"/>
      <c r="D150" s="31"/>
      <c r="H150" s="31"/>
      <c r="I150" s="31"/>
      <c r="J150" s="31"/>
      <c r="K150" s="31"/>
      <c r="L150" s="29"/>
    </row>
    <row r="151" spans="1:12" s="30" customFormat="1" ht="11.25" x14ac:dyDescent="0.2">
      <c r="A151" s="31"/>
      <c r="B151" s="31"/>
      <c r="C151" s="31"/>
      <c r="D151" s="31"/>
      <c r="H151" s="31"/>
      <c r="I151" s="31"/>
      <c r="J151" s="31"/>
      <c r="K151" s="31"/>
      <c r="L151" s="29"/>
    </row>
    <row r="152" spans="1:12" s="30" customFormat="1" ht="11.25" x14ac:dyDescent="0.2">
      <c r="A152" s="31"/>
      <c r="B152" s="31"/>
      <c r="C152" s="31"/>
      <c r="D152" s="31"/>
      <c r="H152" s="31"/>
      <c r="I152" s="31"/>
      <c r="J152" s="31"/>
      <c r="K152" s="31"/>
      <c r="L152" s="29"/>
    </row>
    <row r="153" spans="1:12" s="30" customFormat="1" ht="11.25" x14ac:dyDescent="0.2">
      <c r="A153" s="31"/>
      <c r="B153" s="31"/>
      <c r="C153" s="31"/>
      <c r="D153" s="31"/>
      <c r="H153" s="31"/>
      <c r="I153" s="31"/>
      <c r="J153" s="31"/>
      <c r="K153" s="31"/>
      <c r="L153" s="29"/>
    </row>
    <row r="154" spans="1:12" s="30" customFormat="1" ht="11.25" x14ac:dyDescent="0.2">
      <c r="A154" s="31"/>
      <c r="B154" s="31"/>
      <c r="C154" s="31"/>
      <c r="D154" s="31"/>
      <c r="H154" s="31"/>
      <c r="I154" s="31"/>
      <c r="J154" s="31"/>
      <c r="K154" s="31"/>
      <c r="L154" s="29"/>
    </row>
    <row r="155" spans="1:12" s="30" customFormat="1" ht="11.25" x14ac:dyDescent="0.2">
      <c r="A155" s="31"/>
      <c r="B155" s="31"/>
      <c r="C155" s="31"/>
      <c r="D155" s="31"/>
      <c r="H155" s="31"/>
      <c r="I155" s="31"/>
      <c r="J155" s="31"/>
      <c r="K155" s="31"/>
      <c r="L155" s="29"/>
    </row>
    <row r="156" spans="1:12" s="30" customFormat="1" ht="11.25" x14ac:dyDescent="0.2">
      <c r="A156" s="31"/>
      <c r="B156" s="31"/>
      <c r="C156" s="31"/>
      <c r="D156" s="31"/>
      <c r="H156" s="31"/>
      <c r="I156" s="31"/>
      <c r="J156" s="31"/>
      <c r="K156" s="31"/>
      <c r="L156" s="29"/>
    </row>
    <row r="157" spans="1:12" s="30" customFormat="1" ht="11.25" x14ac:dyDescent="0.2">
      <c r="A157" s="31"/>
      <c r="B157" s="31"/>
      <c r="C157" s="31"/>
      <c r="D157" s="31"/>
      <c r="H157" s="31"/>
      <c r="I157" s="31"/>
      <c r="J157" s="31"/>
      <c r="K157" s="31"/>
      <c r="L157" s="29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2" x14ac:dyDescent="0.2">
      <c r="L609" s="14"/>
    </row>
    <row r="610" spans="12:12" x14ac:dyDescent="0.2">
      <c r="L610" s="14"/>
    </row>
    <row r="611" spans="12:12" x14ac:dyDescent="0.2">
      <c r="L611" s="14"/>
    </row>
    <row r="612" spans="12:12" x14ac:dyDescent="0.2">
      <c r="L612" s="14"/>
    </row>
  </sheetData>
  <mergeCells count="1">
    <mergeCell ref="C6:D6"/>
  </mergeCells>
  <pageMargins left="0.7" right="0.7" top="0.75" bottom="0.75" header="0.3" footer="0.3"/>
  <pageSetup paperSize="9" orientation="portrait" verticalDpi="0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2:M612"/>
  <sheetViews>
    <sheetView workbookViewId="0">
      <pane ySplit="8" topLeftCell="A9" activePane="bottomLeft" state="frozen"/>
      <selection activeCell="A113" sqref="A113"/>
      <selection pane="bottomLeft" activeCell="A113" sqref="A113"/>
    </sheetView>
  </sheetViews>
  <sheetFormatPr baseColWidth="10" defaultRowHeight="12.75" x14ac:dyDescent="0.2"/>
  <cols>
    <col min="1" max="1" width="8.7109375" style="9" customWidth="1"/>
    <col min="2" max="4" width="13" style="9" customWidth="1"/>
    <col min="5" max="7" width="13" style="10" customWidth="1"/>
    <col min="8" max="11" width="13" style="9" customWidth="1"/>
    <col min="12" max="12" width="13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7" t="s">
        <v>31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</row>
    <row r="5" spans="1:13" x14ac:dyDescent="0.2">
      <c r="A5" s="13"/>
    </row>
    <row r="6" spans="1:13" s="35" customFormat="1" ht="78.75" customHeight="1" x14ac:dyDescent="0.2">
      <c r="A6" s="56" t="s">
        <v>0</v>
      </c>
      <c r="B6" s="57" t="s">
        <v>36</v>
      </c>
      <c r="C6" s="66" t="s">
        <v>45</v>
      </c>
      <c r="D6" s="66"/>
      <c r="E6" s="58" t="s">
        <v>37</v>
      </c>
      <c r="F6" s="58" t="s">
        <v>38</v>
      </c>
      <c r="G6" s="58" t="s">
        <v>39</v>
      </c>
      <c r="H6" s="57" t="s">
        <v>40</v>
      </c>
      <c r="I6" s="57" t="s">
        <v>41</v>
      </c>
      <c r="J6" s="57" t="s">
        <v>42</v>
      </c>
      <c r="K6" s="57" t="s">
        <v>43</v>
      </c>
      <c r="L6" s="58" t="s">
        <v>44</v>
      </c>
    </row>
    <row r="7" spans="1:13" s="35" customFormat="1" ht="15.75" customHeight="1" x14ac:dyDescent="0.2">
      <c r="A7" s="36"/>
      <c r="B7" s="37"/>
      <c r="C7" s="38">
        <v>41275</v>
      </c>
      <c r="D7" s="39">
        <v>41640</v>
      </c>
      <c r="E7" s="62" t="s">
        <v>1</v>
      </c>
      <c r="F7" s="62" t="s">
        <v>2</v>
      </c>
      <c r="G7" s="62" t="s">
        <v>3</v>
      </c>
      <c r="H7" s="63" t="s">
        <v>4</v>
      </c>
      <c r="I7" s="63" t="s">
        <v>5</v>
      </c>
      <c r="J7" s="63" t="s">
        <v>6</v>
      </c>
      <c r="K7" s="63" t="s">
        <v>7</v>
      </c>
      <c r="L7" s="62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8">
        <v>5</v>
      </c>
      <c r="C9" s="8">
        <v>1168</v>
      </c>
      <c r="D9" s="8">
        <v>1109</v>
      </c>
      <c r="E9" s="17">
        <v>0.9506849315068493</v>
      </c>
      <c r="F9" s="18">
        <f>B9/((C9+D9)/2)</f>
        <v>4.391743522178305E-3</v>
      </c>
      <c r="G9" s="18">
        <f t="shared" ref="G9:G72" si="0">F9/((1+(1-E9)*F9))</f>
        <v>4.39079256813247E-3</v>
      </c>
      <c r="H9" s="13">
        <v>100000</v>
      </c>
      <c r="I9" s="13">
        <f>H9*G9</f>
        <v>439.07925681324701</v>
      </c>
      <c r="J9" s="13">
        <f t="shared" ref="J9:J72" si="1">H10+I9*E9</f>
        <v>99978.346776376333</v>
      </c>
      <c r="K9" s="13">
        <f t="shared" ref="K9:K72" si="2">K10+J9</f>
        <v>8377859.4196346309</v>
      </c>
      <c r="L9" s="19">
        <f>K9/H9</f>
        <v>83.778594196346305</v>
      </c>
    </row>
    <row r="10" spans="1:13" x14ac:dyDescent="0.2">
      <c r="A10" s="16">
        <v>1</v>
      </c>
      <c r="B10" s="8">
        <v>0</v>
      </c>
      <c r="C10" s="8">
        <v>1264</v>
      </c>
      <c r="D10" s="8">
        <v>1254</v>
      </c>
      <c r="E10" s="17">
        <v>0.31506849315068491</v>
      </c>
      <c r="F10" s="18">
        <f t="shared" ref="F10:F73" si="3">B10/((C10+D10)/2)</f>
        <v>0</v>
      </c>
      <c r="G10" s="18">
        <f t="shared" si="0"/>
        <v>0</v>
      </c>
      <c r="H10" s="13">
        <f>H9-I9</f>
        <v>99560.920743186754</v>
      </c>
      <c r="I10" s="13">
        <f t="shared" ref="I10:I73" si="4">H10*G10</f>
        <v>0</v>
      </c>
      <c r="J10" s="13">
        <f t="shared" si="1"/>
        <v>99560.920743186754</v>
      </c>
      <c r="K10" s="13">
        <f t="shared" si="2"/>
        <v>8277881.0728582544</v>
      </c>
      <c r="L10" s="20">
        <f t="shared" ref="L10:L73" si="5">K10/H10</f>
        <v>83.143878251294041</v>
      </c>
    </row>
    <row r="11" spans="1:13" x14ac:dyDescent="0.2">
      <c r="A11" s="16">
        <v>2</v>
      </c>
      <c r="B11" s="8">
        <v>0</v>
      </c>
      <c r="C11" s="8">
        <v>1271</v>
      </c>
      <c r="D11" s="8">
        <v>1279</v>
      </c>
      <c r="E11" s="17">
        <v>0</v>
      </c>
      <c r="F11" s="18">
        <f t="shared" si="3"/>
        <v>0</v>
      </c>
      <c r="G11" s="18">
        <f t="shared" si="0"/>
        <v>0</v>
      </c>
      <c r="H11" s="13">
        <f t="shared" ref="H11:H74" si="6">H10-I10</f>
        <v>99560.920743186754</v>
      </c>
      <c r="I11" s="13">
        <f t="shared" si="4"/>
        <v>0</v>
      </c>
      <c r="J11" s="13">
        <f t="shared" si="1"/>
        <v>99560.920743186754</v>
      </c>
      <c r="K11" s="13">
        <f t="shared" si="2"/>
        <v>8178320.1521150675</v>
      </c>
      <c r="L11" s="20">
        <f t="shared" si="5"/>
        <v>82.143878251294041</v>
      </c>
    </row>
    <row r="12" spans="1:13" x14ac:dyDescent="0.2">
      <c r="A12" s="16">
        <v>3</v>
      </c>
      <c r="B12" s="8">
        <v>0</v>
      </c>
      <c r="C12" s="8">
        <v>1296</v>
      </c>
      <c r="D12" s="8">
        <v>1261</v>
      </c>
      <c r="E12" s="17">
        <v>0</v>
      </c>
      <c r="F12" s="18">
        <f t="shared" si="3"/>
        <v>0</v>
      </c>
      <c r="G12" s="18">
        <f t="shared" si="0"/>
        <v>0</v>
      </c>
      <c r="H12" s="13">
        <f t="shared" si="6"/>
        <v>99560.920743186754</v>
      </c>
      <c r="I12" s="13">
        <f t="shared" si="4"/>
        <v>0</v>
      </c>
      <c r="J12" s="13">
        <f t="shared" si="1"/>
        <v>99560.920743186754</v>
      </c>
      <c r="K12" s="13">
        <f t="shared" si="2"/>
        <v>8078759.2313718805</v>
      </c>
      <c r="L12" s="20">
        <f t="shared" si="5"/>
        <v>81.143878251294026</v>
      </c>
    </row>
    <row r="13" spans="1:13" x14ac:dyDescent="0.2">
      <c r="A13" s="16">
        <v>4</v>
      </c>
      <c r="B13" s="8">
        <v>0</v>
      </c>
      <c r="C13" s="8">
        <v>1353</v>
      </c>
      <c r="D13" s="8">
        <v>1299</v>
      </c>
      <c r="E13" s="17">
        <v>0</v>
      </c>
      <c r="F13" s="18">
        <f t="shared" si="3"/>
        <v>0</v>
      </c>
      <c r="G13" s="18">
        <f t="shared" si="0"/>
        <v>0</v>
      </c>
      <c r="H13" s="13">
        <f t="shared" si="6"/>
        <v>99560.920743186754</v>
      </c>
      <c r="I13" s="13">
        <f t="shared" si="4"/>
        <v>0</v>
      </c>
      <c r="J13" s="13">
        <f t="shared" si="1"/>
        <v>99560.920743186754</v>
      </c>
      <c r="K13" s="13">
        <f t="shared" si="2"/>
        <v>7979198.3106286936</v>
      </c>
      <c r="L13" s="20">
        <f t="shared" si="5"/>
        <v>80.143878251294026</v>
      </c>
    </row>
    <row r="14" spans="1:13" x14ac:dyDescent="0.2">
      <c r="A14" s="16">
        <v>5</v>
      </c>
      <c r="B14" s="8">
        <v>0</v>
      </c>
      <c r="C14" s="8">
        <v>1423</v>
      </c>
      <c r="D14" s="8">
        <v>1343</v>
      </c>
      <c r="E14" s="17">
        <v>0.73150684931506849</v>
      </c>
      <c r="F14" s="18">
        <f t="shared" si="3"/>
        <v>0</v>
      </c>
      <c r="G14" s="18">
        <f t="shared" si="0"/>
        <v>0</v>
      </c>
      <c r="H14" s="13">
        <f t="shared" si="6"/>
        <v>99560.920743186754</v>
      </c>
      <c r="I14" s="13">
        <f t="shared" si="4"/>
        <v>0</v>
      </c>
      <c r="J14" s="13">
        <f t="shared" si="1"/>
        <v>99560.920743186754</v>
      </c>
      <c r="K14" s="13">
        <f t="shared" si="2"/>
        <v>7879637.3898855066</v>
      </c>
      <c r="L14" s="20">
        <f t="shared" si="5"/>
        <v>79.143878251294026</v>
      </c>
    </row>
    <row r="15" spans="1:13" x14ac:dyDescent="0.2">
      <c r="A15" s="16">
        <v>6</v>
      </c>
      <c r="B15" s="8">
        <v>0</v>
      </c>
      <c r="C15" s="8">
        <v>1261</v>
      </c>
      <c r="D15" s="8">
        <v>1369</v>
      </c>
      <c r="E15" s="17">
        <v>9.0410958904109592E-2</v>
      </c>
      <c r="F15" s="18">
        <f t="shared" si="3"/>
        <v>0</v>
      </c>
      <c r="G15" s="18">
        <f t="shared" si="0"/>
        <v>0</v>
      </c>
      <c r="H15" s="13">
        <f t="shared" si="6"/>
        <v>99560.920743186754</v>
      </c>
      <c r="I15" s="13">
        <f t="shared" si="4"/>
        <v>0</v>
      </c>
      <c r="J15" s="13">
        <f t="shared" si="1"/>
        <v>99560.920743186754</v>
      </c>
      <c r="K15" s="13">
        <f t="shared" si="2"/>
        <v>7780076.4691423196</v>
      </c>
      <c r="L15" s="20">
        <f t="shared" si="5"/>
        <v>78.143878251294026</v>
      </c>
    </row>
    <row r="16" spans="1:13" x14ac:dyDescent="0.2">
      <c r="A16" s="16">
        <v>7</v>
      </c>
      <c r="B16" s="8">
        <v>0</v>
      </c>
      <c r="C16" s="8">
        <v>1264</v>
      </c>
      <c r="D16" s="8">
        <v>1246</v>
      </c>
      <c r="E16" s="17">
        <v>0.52694063926940637</v>
      </c>
      <c r="F16" s="18">
        <f t="shared" si="3"/>
        <v>0</v>
      </c>
      <c r="G16" s="18">
        <f t="shared" si="0"/>
        <v>0</v>
      </c>
      <c r="H16" s="13">
        <f t="shared" si="6"/>
        <v>99560.920743186754</v>
      </c>
      <c r="I16" s="13">
        <f t="shared" si="4"/>
        <v>0</v>
      </c>
      <c r="J16" s="13">
        <f t="shared" si="1"/>
        <v>99560.920743186754</v>
      </c>
      <c r="K16" s="13">
        <f t="shared" si="2"/>
        <v>7680515.5483991327</v>
      </c>
      <c r="L16" s="20">
        <f t="shared" si="5"/>
        <v>77.143878251294026</v>
      </c>
    </row>
    <row r="17" spans="1:12" x14ac:dyDescent="0.2">
      <c r="A17" s="16">
        <v>8</v>
      </c>
      <c r="B17" s="8">
        <v>0</v>
      </c>
      <c r="C17" s="8">
        <v>1235</v>
      </c>
      <c r="D17" s="8">
        <v>1241</v>
      </c>
      <c r="E17" s="17">
        <v>0</v>
      </c>
      <c r="F17" s="18">
        <f t="shared" si="3"/>
        <v>0</v>
      </c>
      <c r="G17" s="18">
        <f t="shared" si="0"/>
        <v>0</v>
      </c>
      <c r="H17" s="13">
        <f t="shared" si="6"/>
        <v>99560.920743186754</v>
      </c>
      <c r="I17" s="13">
        <f t="shared" si="4"/>
        <v>0</v>
      </c>
      <c r="J17" s="13">
        <f t="shared" si="1"/>
        <v>99560.920743186754</v>
      </c>
      <c r="K17" s="13">
        <f t="shared" si="2"/>
        <v>7580954.6276559457</v>
      </c>
      <c r="L17" s="20">
        <f t="shared" si="5"/>
        <v>76.143878251294026</v>
      </c>
    </row>
    <row r="18" spans="1:12" x14ac:dyDescent="0.2">
      <c r="A18" s="16">
        <v>9</v>
      </c>
      <c r="B18" s="8">
        <v>0</v>
      </c>
      <c r="C18" s="8">
        <v>1220</v>
      </c>
      <c r="D18" s="8">
        <v>1207</v>
      </c>
      <c r="E18" s="17">
        <v>0.47397260273972602</v>
      </c>
      <c r="F18" s="18">
        <f t="shared" si="3"/>
        <v>0</v>
      </c>
      <c r="G18" s="18">
        <f t="shared" si="0"/>
        <v>0</v>
      </c>
      <c r="H18" s="13">
        <f t="shared" si="6"/>
        <v>99560.920743186754</v>
      </c>
      <c r="I18" s="13">
        <f t="shared" si="4"/>
        <v>0</v>
      </c>
      <c r="J18" s="13">
        <f t="shared" si="1"/>
        <v>99560.920743186754</v>
      </c>
      <c r="K18" s="13">
        <f t="shared" si="2"/>
        <v>7481393.7069127588</v>
      </c>
      <c r="L18" s="20">
        <f t="shared" si="5"/>
        <v>75.143878251294026</v>
      </c>
    </row>
    <row r="19" spans="1:12" x14ac:dyDescent="0.2">
      <c r="A19" s="16">
        <v>10</v>
      </c>
      <c r="B19" s="8">
        <v>0</v>
      </c>
      <c r="C19" s="8">
        <v>1128</v>
      </c>
      <c r="D19" s="8">
        <v>1239</v>
      </c>
      <c r="E19" s="17">
        <v>0.66210045662100458</v>
      </c>
      <c r="F19" s="18">
        <f t="shared" si="3"/>
        <v>0</v>
      </c>
      <c r="G19" s="18">
        <f t="shared" si="0"/>
        <v>0</v>
      </c>
      <c r="H19" s="13">
        <f t="shared" si="6"/>
        <v>99560.920743186754</v>
      </c>
      <c r="I19" s="13">
        <f t="shared" si="4"/>
        <v>0</v>
      </c>
      <c r="J19" s="13">
        <f t="shared" si="1"/>
        <v>99560.920743186754</v>
      </c>
      <c r="K19" s="13">
        <f t="shared" si="2"/>
        <v>7381832.7861695718</v>
      </c>
      <c r="L19" s="20">
        <f t="shared" si="5"/>
        <v>74.143878251294012</v>
      </c>
    </row>
    <row r="20" spans="1:12" x14ac:dyDescent="0.2">
      <c r="A20" s="16">
        <v>11</v>
      </c>
      <c r="B20" s="8">
        <v>0</v>
      </c>
      <c r="C20" s="8">
        <v>1078</v>
      </c>
      <c r="D20" s="8">
        <v>1108</v>
      </c>
      <c r="E20" s="17">
        <v>0</v>
      </c>
      <c r="F20" s="18">
        <f t="shared" si="3"/>
        <v>0</v>
      </c>
      <c r="G20" s="18">
        <f t="shared" si="0"/>
        <v>0</v>
      </c>
      <c r="H20" s="13">
        <f t="shared" si="6"/>
        <v>99560.920743186754</v>
      </c>
      <c r="I20" s="13">
        <f t="shared" si="4"/>
        <v>0</v>
      </c>
      <c r="J20" s="13">
        <f t="shared" si="1"/>
        <v>99560.920743186754</v>
      </c>
      <c r="K20" s="13">
        <f t="shared" si="2"/>
        <v>7282271.8654263848</v>
      </c>
      <c r="L20" s="20">
        <f t="shared" si="5"/>
        <v>73.143878251294012</v>
      </c>
    </row>
    <row r="21" spans="1:12" x14ac:dyDescent="0.2">
      <c r="A21" s="16">
        <v>12</v>
      </c>
      <c r="B21" s="8">
        <v>0</v>
      </c>
      <c r="C21" s="8">
        <v>1091</v>
      </c>
      <c r="D21" s="8">
        <v>1055</v>
      </c>
      <c r="E21" s="17">
        <v>0.51013698630136983</v>
      </c>
      <c r="F21" s="18">
        <f t="shared" si="3"/>
        <v>0</v>
      </c>
      <c r="G21" s="18">
        <f t="shared" si="0"/>
        <v>0</v>
      </c>
      <c r="H21" s="13">
        <f t="shared" si="6"/>
        <v>99560.920743186754</v>
      </c>
      <c r="I21" s="13">
        <f t="shared" si="4"/>
        <v>0</v>
      </c>
      <c r="J21" s="13">
        <f t="shared" si="1"/>
        <v>99560.920743186754</v>
      </c>
      <c r="K21" s="13">
        <f t="shared" si="2"/>
        <v>7182710.9446831979</v>
      </c>
      <c r="L21" s="20">
        <f t="shared" si="5"/>
        <v>72.143878251294012</v>
      </c>
    </row>
    <row r="22" spans="1:12" x14ac:dyDescent="0.2">
      <c r="A22" s="16">
        <v>13</v>
      </c>
      <c r="B22" s="8">
        <v>0</v>
      </c>
      <c r="C22" s="8">
        <v>1051</v>
      </c>
      <c r="D22" s="8">
        <v>1080</v>
      </c>
      <c r="E22" s="17">
        <v>0.54703196347031968</v>
      </c>
      <c r="F22" s="18">
        <f t="shared" si="3"/>
        <v>0</v>
      </c>
      <c r="G22" s="18">
        <f t="shared" si="0"/>
        <v>0</v>
      </c>
      <c r="H22" s="13">
        <f t="shared" si="6"/>
        <v>99560.920743186754</v>
      </c>
      <c r="I22" s="13">
        <f t="shared" si="4"/>
        <v>0</v>
      </c>
      <c r="J22" s="13">
        <f t="shared" si="1"/>
        <v>99560.920743186754</v>
      </c>
      <c r="K22" s="13">
        <f t="shared" si="2"/>
        <v>7083150.0239400109</v>
      </c>
      <c r="L22" s="20">
        <f t="shared" si="5"/>
        <v>71.143878251294012</v>
      </c>
    </row>
    <row r="23" spans="1:12" x14ac:dyDescent="0.2">
      <c r="A23" s="16">
        <v>14</v>
      </c>
      <c r="B23" s="8">
        <v>1</v>
      </c>
      <c r="C23" s="8">
        <v>986</v>
      </c>
      <c r="D23" s="8">
        <v>1042</v>
      </c>
      <c r="E23" s="17">
        <v>0.73424657534246573</v>
      </c>
      <c r="F23" s="18">
        <f t="shared" si="3"/>
        <v>9.8619329388560163E-4</v>
      </c>
      <c r="G23" s="18">
        <f t="shared" si="0"/>
        <v>9.8593489588257401E-4</v>
      </c>
      <c r="H23" s="13">
        <f t="shared" si="6"/>
        <v>99560.920743186754</v>
      </c>
      <c r="I23" s="13">
        <f t="shared" si="4"/>
        <v>98.16058602690704</v>
      </c>
      <c r="J23" s="13">
        <f t="shared" si="1"/>
        <v>99534.834231283719</v>
      </c>
      <c r="K23" s="13">
        <f t="shared" si="2"/>
        <v>6983589.103196824</v>
      </c>
      <c r="L23" s="20">
        <f t="shared" si="5"/>
        <v>70.143878251294012</v>
      </c>
    </row>
    <row r="24" spans="1:12" x14ac:dyDescent="0.2">
      <c r="A24" s="16">
        <v>15</v>
      </c>
      <c r="B24" s="8">
        <v>0</v>
      </c>
      <c r="C24" s="8">
        <v>1041</v>
      </c>
      <c r="D24" s="8">
        <v>985</v>
      </c>
      <c r="E24" s="17">
        <v>0.53150684931506853</v>
      </c>
      <c r="F24" s="18">
        <f t="shared" si="3"/>
        <v>0</v>
      </c>
      <c r="G24" s="18">
        <f t="shared" si="0"/>
        <v>0</v>
      </c>
      <c r="H24" s="13">
        <f t="shared" si="6"/>
        <v>99462.76015715985</v>
      </c>
      <c r="I24" s="13">
        <f t="shared" si="4"/>
        <v>0</v>
      </c>
      <c r="J24" s="13">
        <f t="shared" si="1"/>
        <v>99462.76015715985</v>
      </c>
      <c r="K24" s="13">
        <f t="shared" si="2"/>
        <v>6884054.2689655405</v>
      </c>
      <c r="L24" s="20">
        <f t="shared" si="5"/>
        <v>69.212379166716602</v>
      </c>
    </row>
    <row r="25" spans="1:12" x14ac:dyDescent="0.2">
      <c r="A25" s="16">
        <v>16</v>
      </c>
      <c r="B25" s="8">
        <v>0</v>
      </c>
      <c r="C25" s="8">
        <v>1024</v>
      </c>
      <c r="D25" s="8">
        <v>1006</v>
      </c>
      <c r="E25" s="17">
        <v>0.40410958904109584</v>
      </c>
      <c r="F25" s="18">
        <f t="shared" si="3"/>
        <v>0</v>
      </c>
      <c r="G25" s="18">
        <f t="shared" si="0"/>
        <v>0</v>
      </c>
      <c r="H25" s="13">
        <f t="shared" si="6"/>
        <v>99462.76015715985</v>
      </c>
      <c r="I25" s="13">
        <f t="shared" si="4"/>
        <v>0</v>
      </c>
      <c r="J25" s="13">
        <f t="shared" si="1"/>
        <v>99462.76015715985</v>
      </c>
      <c r="K25" s="13">
        <f t="shared" si="2"/>
        <v>6784591.5088083809</v>
      </c>
      <c r="L25" s="20">
        <f t="shared" si="5"/>
        <v>68.212379166716602</v>
      </c>
    </row>
    <row r="26" spans="1:12" x14ac:dyDescent="0.2">
      <c r="A26" s="16">
        <v>17</v>
      </c>
      <c r="B26" s="8">
        <v>0</v>
      </c>
      <c r="C26" s="8">
        <v>952</v>
      </c>
      <c r="D26" s="8">
        <v>1025</v>
      </c>
      <c r="E26" s="17">
        <v>0.36164383561643831</v>
      </c>
      <c r="F26" s="18">
        <f t="shared" si="3"/>
        <v>0</v>
      </c>
      <c r="G26" s="18">
        <f t="shared" si="0"/>
        <v>0</v>
      </c>
      <c r="H26" s="13">
        <f t="shared" si="6"/>
        <v>99462.76015715985</v>
      </c>
      <c r="I26" s="13">
        <f t="shared" si="4"/>
        <v>0</v>
      </c>
      <c r="J26" s="13">
        <f t="shared" si="1"/>
        <v>99462.76015715985</v>
      </c>
      <c r="K26" s="13">
        <f t="shared" si="2"/>
        <v>6685128.7486512214</v>
      </c>
      <c r="L26" s="20">
        <f t="shared" si="5"/>
        <v>67.212379166716602</v>
      </c>
    </row>
    <row r="27" spans="1:12" x14ac:dyDescent="0.2">
      <c r="A27" s="16">
        <v>18</v>
      </c>
      <c r="B27" s="8">
        <v>0</v>
      </c>
      <c r="C27" s="8">
        <v>994</v>
      </c>
      <c r="D27" s="8">
        <v>943</v>
      </c>
      <c r="E27" s="17">
        <v>0.4881278538812785</v>
      </c>
      <c r="F27" s="18">
        <f t="shared" si="3"/>
        <v>0</v>
      </c>
      <c r="G27" s="18">
        <f t="shared" si="0"/>
        <v>0</v>
      </c>
      <c r="H27" s="13">
        <f t="shared" si="6"/>
        <v>99462.76015715985</v>
      </c>
      <c r="I27" s="13">
        <f t="shared" si="4"/>
        <v>0</v>
      </c>
      <c r="J27" s="13">
        <f t="shared" si="1"/>
        <v>99462.76015715985</v>
      </c>
      <c r="K27" s="13">
        <f t="shared" si="2"/>
        <v>6585665.9884940619</v>
      </c>
      <c r="L27" s="20">
        <f t="shared" si="5"/>
        <v>66.212379166716616</v>
      </c>
    </row>
    <row r="28" spans="1:12" x14ac:dyDescent="0.2">
      <c r="A28" s="16">
        <v>19</v>
      </c>
      <c r="B28" s="8">
        <v>0</v>
      </c>
      <c r="C28" s="8">
        <v>1002</v>
      </c>
      <c r="D28" s="8">
        <v>988</v>
      </c>
      <c r="E28" s="17">
        <v>0.38835616438356163</v>
      </c>
      <c r="F28" s="18">
        <f t="shared" si="3"/>
        <v>0</v>
      </c>
      <c r="G28" s="18">
        <f t="shared" si="0"/>
        <v>0</v>
      </c>
      <c r="H28" s="13">
        <f t="shared" si="6"/>
        <v>99462.76015715985</v>
      </c>
      <c r="I28" s="13">
        <f t="shared" si="4"/>
        <v>0</v>
      </c>
      <c r="J28" s="13">
        <f t="shared" si="1"/>
        <v>99462.76015715985</v>
      </c>
      <c r="K28" s="13">
        <f t="shared" si="2"/>
        <v>6486203.2283369023</v>
      </c>
      <c r="L28" s="20">
        <f t="shared" si="5"/>
        <v>65.212379166716616</v>
      </c>
    </row>
    <row r="29" spans="1:12" x14ac:dyDescent="0.2">
      <c r="A29" s="16">
        <v>20</v>
      </c>
      <c r="B29" s="8">
        <v>0</v>
      </c>
      <c r="C29" s="8">
        <v>1010</v>
      </c>
      <c r="D29" s="8">
        <v>996</v>
      </c>
      <c r="E29" s="17">
        <v>0.7101369863013699</v>
      </c>
      <c r="F29" s="18">
        <f t="shared" si="3"/>
        <v>0</v>
      </c>
      <c r="G29" s="18">
        <f t="shared" si="0"/>
        <v>0</v>
      </c>
      <c r="H29" s="13">
        <f t="shared" si="6"/>
        <v>99462.76015715985</v>
      </c>
      <c r="I29" s="13">
        <f t="shared" si="4"/>
        <v>0</v>
      </c>
      <c r="J29" s="13">
        <f t="shared" si="1"/>
        <v>99462.76015715985</v>
      </c>
      <c r="K29" s="13">
        <f t="shared" si="2"/>
        <v>6386740.4681797428</v>
      </c>
      <c r="L29" s="20">
        <f t="shared" si="5"/>
        <v>64.212379166716616</v>
      </c>
    </row>
    <row r="30" spans="1:12" x14ac:dyDescent="0.2">
      <c r="A30" s="16">
        <v>21</v>
      </c>
      <c r="B30" s="8">
        <v>0</v>
      </c>
      <c r="C30" s="8">
        <v>1083</v>
      </c>
      <c r="D30" s="8">
        <v>1002</v>
      </c>
      <c r="E30" s="17">
        <v>0.52237442922374433</v>
      </c>
      <c r="F30" s="18">
        <f t="shared" si="3"/>
        <v>0</v>
      </c>
      <c r="G30" s="18">
        <f t="shared" si="0"/>
        <v>0</v>
      </c>
      <c r="H30" s="13">
        <f t="shared" si="6"/>
        <v>99462.76015715985</v>
      </c>
      <c r="I30" s="13">
        <f t="shared" si="4"/>
        <v>0</v>
      </c>
      <c r="J30" s="13">
        <f t="shared" si="1"/>
        <v>99462.76015715985</v>
      </c>
      <c r="K30" s="13">
        <f t="shared" si="2"/>
        <v>6287277.7080225833</v>
      </c>
      <c r="L30" s="20">
        <f t="shared" si="5"/>
        <v>63.212379166716623</v>
      </c>
    </row>
    <row r="31" spans="1:12" x14ac:dyDescent="0.2">
      <c r="A31" s="16">
        <v>22</v>
      </c>
      <c r="B31" s="8">
        <v>0</v>
      </c>
      <c r="C31" s="8">
        <v>1135</v>
      </c>
      <c r="D31" s="8">
        <v>1076</v>
      </c>
      <c r="E31" s="17">
        <v>0.51324200913242013</v>
      </c>
      <c r="F31" s="18">
        <f t="shared" si="3"/>
        <v>0</v>
      </c>
      <c r="G31" s="18">
        <f t="shared" si="0"/>
        <v>0</v>
      </c>
      <c r="H31" s="13">
        <f t="shared" si="6"/>
        <v>99462.76015715985</v>
      </c>
      <c r="I31" s="13">
        <f t="shared" si="4"/>
        <v>0</v>
      </c>
      <c r="J31" s="13">
        <f t="shared" si="1"/>
        <v>99462.76015715985</v>
      </c>
      <c r="K31" s="13">
        <f t="shared" si="2"/>
        <v>6187814.9478654237</v>
      </c>
      <c r="L31" s="20">
        <f t="shared" si="5"/>
        <v>62.212379166716623</v>
      </c>
    </row>
    <row r="32" spans="1:12" x14ac:dyDescent="0.2">
      <c r="A32" s="16">
        <v>23</v>
      </c>
      <c r="B32" s="8">
        <v>1</v>
      </c>
      <c r="C32" s="8">
        <v>1105</v>
      </c>
      <c r="D32" s="8">
        <v>1135</v>
      </c>
      <c r="E32" s="17">
        <v>0.4981735159817352</v>
      </c>
      <c r="F32" s="18">
        <f t="shared" si="3"/>
        <v>8.9285714285714283E-4</v>
      </c>
      <c r="G32" s="18">
        <f t="shared" si="0"/>
        <v>8.9245726902370472E-4</v>
      </c>
      <c r="H32" s="13">
        <f t="shared" si="6"/>
        <v>99462.76015715985</v>
      </c>
      <c r="I32" s="13">
        <f t="shared" si="4"/>
        <v>88.766263299418625</v>
      </c>
      <c r="J32" s="13">
        <f t="shared" si="1"/>
        <v>99418.214895348865</v>
      </c>
      <c r="K32" s="13">
        <f t="shared" si="2"/>
        <v>6088352.1877082642</v>
      </c>
      <c r="L32" s="20">
        <f t="shared" si="5"/>
        <v>61.21237916671663</v>
      </c>
    </row>
    <row r="33" spans="1:12" x14ac:dyDescent="0.2">
      <c r="A33" s="16">
        <v>24</v>
      </c>
      <c r="B33" s="8">
        <v>0</v>
      </c>
      <c r="C33" s="8">
        <v>1221</v>
      </c>
      <c r="D33" s="8">
        <v>1089</v>
      </c>
      <c r="E33" s="17">
        <v>0.92054794520547945</v>
      </c>
      <c r="F33" s="18">
        <f t="shared" si="3"/>
        <v>0</v>
      </c>
      <c r="G33" s="18">
        <f t="shared" si="0"/>
        <v>0</v>
      </c>
      <c r="H33" s="13">
        <f t="shared" si="6"/>
        <v>99373.993893860432</v>
      </c>
      <c r="I33" s="13">
        <f t="shared" si="4"/>
        <v>0</v>
      </c>
      <c r="J33" s="13">
        <f t="shared" si="1"/>
        <v>99373.993893860432</v>
      </c>
      <c r="K33" s="13">
        <f t="shared" si="2"/>
        <v>5988933.9728129152</v>
      </c>
      <c r="L33" s="20">
        <f t="shared" si="5"/>
        <v>60.266612401727436</v>
      </c>
    </row>
    <row r="34" spans="1:12" x14ac:dyDescent="0.2">
      <c r="A34" s="16">
        <v>25</v>
      </c>
      <c r="B34" s="8">
        <v>0</v>
      </c>
      <c r="C34" s="8">
        <v>1245</v>
      </c>
      <c r="D34" s="8">
        <v>1185</v>
      </c>
      <c r="E34" s="17">
        <v>0.47945205479452058</v>
      </c>
      <c r="F34" s="18">
        <f t="shared" si="3"/>
        <v>0</v>
      </c>
      <c r="G34" s="18">
        <f t="shared" si="0"/>
        <v>0</v>
      </c>
      <c r="H34" s="13">
        <f t="shared" si="6"/>
        <v>99373.993893860432</v>
      </c>
      <c r="I34" s="13">
        <f t="shared" si="4"/>
        <v>0</v>
      </c>
      <c r="J34" s="13">
        <f t="shared" si="1"/>
        <v>99373.993893860432</v>
      </c>
      <c r="K34" s="13">
        <f t="shared" si="2"/>
        <v>5889559.9789190544</v>
      </c>
      <c r="L34" s="20">
        <f t="shared" si="5"/>
        <v>59.266612401727429</v>
      </c>
    </row>
    <row r="35" spans="1:12" x14ac:dyDescent="0.2">
      <c r="A35" s="16">
        <v>26</v>
      </c>
      <c r="B35" s="8">
        <v>0</v>
      </c>
      <c r="C35" s="8">
        <v>1284</v>
      </c>
      <c r="D35" s="8">
        <v>1217</v>
      </c>
      <c r="E35" s="17">
        <v>0.58191780821917805</v>
      </c>
      <c r="F35" s="18">
        <f t="shared" si="3"/>
        <v>0</v>
      </c>
      <c r="G35" s="18">
        <f t="shared" si="0"/>
        <v>0</v>
      </c>
      <c r="H35" s="13">
        <f t="shared" si="6"/>
        <v>99373.993893860432</v>
      </c>
      <c r="I35" s="13">
        <f t="shared" si="4"/>
        <v>0</v>
      </c>
      <c r="J35" s="13">
        <f t="shared" si="1"/>
        <v>99373.993893860432</v>
      </c>
      <c r="K35" s="13">
        <f t="shared" si="2"/>
        <v>5790185.9850251935</v>
      </c>
      <c r="L35" s="20">
        <f t="shared" si="5"/>
        <v>58.266612401727421</v>
      </c>
    </row>
    <row r="36" spans="1:12" x14ac:dyDescent="0.2">
      <c r="A36" s="16">
        <v>27</v>
      </c>
      <c r="B36" s="8">
        <v>0</v>
      </c>
      <c r="C36" s="8">
        <v>1409</v>
      </c>
      <c r="D36" s="8">
        <v>1295</v>
      </c>
      <c r="E36" s="17">
        <v>0.38356164383561647</v>
      </c>
      <c r="F36" s="18">
        <f t="shared" si="3"/>
        <v>0</v>
      </c>
      <c r="G36" s="18">
        <f t="shared" si="0"/>
        <v>0</v>
      </c>
      <c r="H36" s="13">
        <f t="shared" si="6"/>
        <v>99373.993893860432</v>
      </c>
      <c r="I36" s="13">
        <f t="shared" si="4"/>
        <v>0</v>
      </c>
      <c r="J36" s="13">
        <f t="shared" si="1"/>
        <v>99373.993893860432</v>
      </c>
      <c r="K36" s="13">
        <f t="shared" si="2"/>
        <v>5690811.9911313327</v>
      </c>
      <c r="L36" s="20">
        <f t="shared" si="5"/>
        <v>57.266612401727421</v>
      </c>
    </row>
    <row r="37" spans="1:12" x14ac:dyDescent="0.2">
      <c r="A37" s="16">
        <v>28</v>
      </c>
      <c r="B37" s="8">
        <v>0</v>
      </c>
      <c r="C37" s="8">
        <v>1524</v>
      </c>
      <c r="D37" s="8">
        <v>1379</v>
      </c>
      <c r="E37" s="17">
        <v>0.45068493150684935</v>
      </c>
      <c r="F37" s="18">
        <f t="shared" si="3"/>
        <v>0</v>
      </c>
      <c r="G37" s="18">
        <f t="shared" si="0"/>
        <v>0</v>
      </c>
      <c r="H37" s="13">
        <f t="shared" si="6"/>
        <v>99373.993893860432</v>
      </c>
      <c r="I37" s="13">
        <f t="shared" si="4"/>
        <v>0</v>
      </c>
      <c r="J37" s="13">
        <f t="shared" si="1"/>
        <v>99373.993893860432</v>
      </c>
      <c r="K37" s="13">
        <f t="shared" si="2"/>
        <v>5591437.9972374719</v>
      </c>
      <c r="L37" s="20">
        <f t="shared" si="5"/>
        <v>56.266612401727414</v>
      </c>
    </row>
    <row r="38" spans="1:12" x14ac:dyDescent="0.2">
      <c r="A38" s="16">
        <v>29</v>
      </c>
      <c r="B38" s="8">
        <v>0</v>
      </c>
      <c r="C38" s="8">
        <v>1572</v>
      </c>
      <c r="D38" s="8">
        <v>1496</v>
      </c>
      <c r="E38" s="17">
        <v>0.57990867579908678</v>
      </c>
      <c r="F38" s="18">
        <f t="shared" si="3"/>
        <v>0</v>
      </c>
      <c r="G38" s="18">
        <f t="shared" si="0"/>
        <v>0</v>
      </c>
      <c r="H38" s="13">
        <f t="shared" si="6"/>
        <v>99373.993893860432</v>
      </c>
      <c r="I38" s="13">
        <f t="shared" si="4"/>
        <v>0</v>
      </c>
      <c r="J38" s="13">
        <f t="shared" si="1"/>
        <v>99373.993893860432</v>
      </c>
      <c r="K38" s="13">
        <f t="shared" si="2"/>
        <v>5492064.003343611</v>
      </c>
      <c r="L38" s="20">
        <f t="shared" si="5"/>
        <v>55.266612401727414</v>
      </c>
    </row>
    <row r="39" spans="1:12" x14ac:dyDescent="0.2">
      <c r="A39" s="16">
        <v>30</v>
      </c>
      <c r="B39" s="8">
        <v>0</v>
      </c>
      <c r="C39" s="8">
        <v>1662</v>
      </c>
      <c r="D39" s="8">
        <v>1568</v>
      </c>
      <c r="E39" s="17">
        <v>0.58013698630136989</v>
      </c>
      <c r="F39" s="18">
        <f t="shared" si="3"/>
        <v>0</v>
      </c>
      <c r="G39" s="18">
        <f t="shared" si="0"/>
        <v>0</v>
      </c>
      <c r="H39" s="13">
        <f t="shared" si="6"/>
        <v>99373.993893860432</v>
      </c>
      <c r="I39" s="13">
        <f t="shared" si="4"/>
        <v>0</v>
      </c>
      <c r="J39" s="13">
        <f t="shared" si="1"/>
        <v>99373.993893860432</v>
      </c>
      <c r="K39" s="13">
        <f t="shared" si="2"/>
        <v>5392690.0094497502</v>
      </c>
      <c r="L39" s="20">
        <f t="shared" si="5"/>
        <v>54.266612401727407</v>
      </c>
    </row>
    <row r="40" spans="1:12" x14ac:dyDescent="0.2">
      <c r="A40" s="16">
        <v>31</v>
      </c>
      <c r="B40" s="8">
        <v>1</v>
      </c>
      <c r="C40" s="8">
        <v>1802</v>
      </c>
      <c r="D40" s="8">
        <v>1659</v>
      </c>
      <c r="E40" s="17">
        <v>0.68532289628180043</v>
      </c>
      <c r="F40" s="18">
        <f t="shared" si="3"/>
        <v>5.7786766830395843E-4</v>
      </c>
      <c r="G40" s="18">
        <f t="shared" si="0"/>
        <v>5.7776260695533463E-4</v>
      </c>
      <c r="H40" s="13">
        <f t="shared" si="6"/>
        <v>99373.993893860432</v>
      </c>
      <c r="I40" s="13">
        <f t="shared" si="4"/>
        <v>57.414577775680307</v>
      </c>
      <c r="J40" s="13">
        <f t="shared" si="1"/>
        <v>99355.926840814776</v>
      </c>
      <c r="K40" s="13">
        <f t="shared" si="2"/>
        <v>5293316.0155558893</v>
      </c>
      <c r="L40" s="20">
        <f t="shared" si="5"/>
        <v>53.2666124017274</v>
      </c>
    </row>
    <row r="41" spans="1:12" x14ac:dyDescent="0.2">
      <c r="A41" s="16">
        <v>32</v>
      </c>
      <c r="B41" s="8">
        <v>0</v>
      </c>
      <c r="C41" s="8">
        <v>1917</v>
      </c>
      <c r="D41" s="8">
        <v>1770</v>
      </c>
      <c r="E41" s="17">
        <v>0.54990215264187869</v>
      </c>
      <c r="F41" s="18">
        <f t="shared" si="3"/>
        <v>0</v>
      </c>
      <c r="G41" s="18">
        <f t="shared" si="0"/>
        <v>0</v>
      </c>
      <c r="H41" s="13">
        <f t="shared" si="6"/>
        <v>99316.579316084753</v>
      </c>
      <c r="I41" s="13">
        <f t="shared" si="4"/>
        <v>0</v>
      </c>
      <c r="J41" s="13">
        <f t="shared" si="1"/>
        <v>99316.579316084753</v>
      </c>
      <c r="K41" s="13">
        <f t="shared" si="2"/>
        <v>5193960.0887150746</v>
      </c>
      <c r="L41" s="20">
        <f t="shared" si="5"/>
        <v>52.297009466916769</v>
      </c>
    </row>
    <row r="42" spans="1:12" x14ac:dyDescent="0.2">
      <c r="A42" s="16">
        <v>33</v>
      </c>
      <c r="B42" s="8">
        <v>1</v>
      </c>
      <c r="C42" s="8">
        <v>1973</v>
      </c>
      <c r="D42" s="8">
        <v>1910</v>
      </c>
      <c r="E42" s="17">
        <v>0.47297633872976336</v>
      </c>
      <c r="F42" s="18">
        <f t="shared" si="3"/>
        <v>5.1506567087303637E-4</v>
      </c>
      <c r="G42" s="18">
        <f t="shared" si="0"/>
        <v>5.1492589331466525E-4</v>
      </c>
      <c r="H42" s="13">
        <f t="shared" si="6"/>
        <v>99316.579316084753</v>
      </c>
      <c r="I42" s="13">
        <f t="shared" si="4"/>
        <v>51.140678325291745</v>
      </c>
      <c r="J42" s="13">
        <f t="shared" si="1"/>
        <v>99289.626968553916</v>
      </c>
      <c r="K42" s="13">
        <f t="shared" si="2"/>
        <v>5094643.5093989894</v>
      </c>
      <c r="L42" s="20">
        <f t="shared" si="5"/>
        <v>51.297009466916762</v>
      </c>
    </row>
    <row r="43" spans="1:12" x14ac:dyDescent="0.2">
      <c r="A43" s="16">
        <v>34</v>
      </c>
      <c r="B43" s="8">
        <v>1</v>
      </c>
      <c r="C43" s="8">
        <v>2112</v>
      </c>
      <c r="D43" s="8">
        <v>1946</v>
      </c>
      <c r="E43" s="17">
        <v>0.36320939334637964</v>
      </c>
      <c r="F43" s="18">
        <f t="shared" si="3"/>
        <v>4.9285362247412522E-4</v>
      </c>
      <c r="G43" s="18">
        <f t="shared" si="0"/>
        <v>4.9269899157725766E-4</v>
      </c>
      <c r="H43" s="13">
        <f t="shared" si="6"/>
        <v>99265.438637759464</v>
      </c>
      <c r="I43" s="13">
        <f t="shared" si="4"/>
        <v>48.907981515298239</v>
      </c>
      <c r="J43" s="13">
        <f t="shared" si="1"/>
        <v>99234.29449454014</v>
      </c>
      <c r="K43" s="13">
        <f t="shared" si="2"/>
        <v>4995353.8824304352</v>
      </c>
      <c r="L43" s="20">
        <f t="shared" si="5"/>
        <v>50.323193560444899</v>
      </c>
    </row>
    <row r="44" spans="1:12" x14ac:dyDescent="0.2">
      <c r="A44" s="16">
        <v>35</v>
      </c>
      <c r="B44" s="8">
        <v>1</v>
      </c>
      <c r="C44" s="8">
        <v>2058</v>
      </c>
      <c r="D44" s="8">
        <v>2068</v>
      </c>
      <c r="E44" s="17">
        <v>0.56501580611169655</v>
      </c>
      <c r="F44" s="18">
        <f t="shared" si="3"/>
        <v>4.8473097430925838E-4</v>
      </c>
      <c r="G44" s="18">
        <f t="shared" si="0"/>
        <v>4.846287901775907E-4</v>
      </c>
      <c r="H44" s="13">
        <f t="shared" si="6"/>
        <v>99216.530656244169</v>
      </c>
      <c r="I44" s="13">
        <f t="shared" si="4"/>
        <v>48.083187217553451</v>
      </c>
      <c r="J44" s="13">
        <f t="shared" si="1"/>
        <v>99195.615229812771</v>
      </c>
      <c r="K44" s="13">
        <f t="shared" si="2"/>
        <v>4896119.5879358947</v>
      </c>
      <c r="L44" s="20">
        <f t="shared" si="5"/>
        <v>49.347820928142468</v>
      </c>
    </row>
    <row r="45" spans="1:12" x14ac:dyDescent="0.2">
      <c r="A45" s="16">
        <v>36</v>
      </c>
      <c r="B45" s="8">
        <v>1</v>
      </c>
      <c r="C45" s="8">
        <v>2147</v>
      </c>
      <c r="D45" s="8">
        <v>2007</v>
      </c>
      <c r="E45" s="17">
        <v>0.42009132420091322</v>
      </c>
      <c r="F45" s="18">
        <f t="shared" si="3"/>
        <v>4.8146364949446316E-4</v>
      </c>
      <c r="G45" s="18">
        <f t="shared" si="0"/>
        <v>4.8132925998373583E-4</v>
      </c>
      <c r="H45" s="13">
        <f t="shared" si="6"/>
        <v>99168.447469026622</v>
      </c>
      <c r="I45" s="13">
        <f t="shared" si="4"/>
        <v>47.732675434002566</v>
      </c>
      <c r="J45" s="13">
        <f t="shared" si="1"/>
        <v>99140.766876423339</v>
      </c>
      <c r="K45" s="13">
        <f t="shared" si="2"/>
        <v>4796923.9727060823</v>
      </c>
      <c r="L45" s="20">
        <f t="shared" si="5"/>
        <v>48.371473942902156</v>
      </c>
    </row>
    <row r="46" spans="1:12" x14ac:dyDescent="0.2">
      <c r="A46" s="16">
        <v>37</v>
      </c>
      <c r="B46" s="8">
        <v>0</v>
      </c>
      <c r="C46" s="8">
        <v>2107</v>
      </c>
      <c r="D46" s="8">
        <v>2097</v>
      </c>
      <c r="E46" s="17">
        <v>0.76073059360730599</v>
      </c>
      <c r="F46" s="18">
        <f t="shared" si="3"/>
        <v>0</v>
      </c>
      <c r="G46" s="18">
        <f t="shared" si="0"/>
        <v>0</v>
      </c>
      <c r="H46" s="13">
        <f t="shared" si="6"/>
        <v>99120.714793592619</v>
      </c>
      <c r="I46" s="13">
        <f t="shared" si="4"/>
        <v>0</v>
      </c>
      <c r="J46" s="13">
        <f t="shared" si="1"/>
        <v>99120.714793592619</v>
      </c>
      <c r="K46" s="13">
        <f t="shared" si="2"/>
        <v>4697783.2058296585</v>
      </c>
      <c r="L46" s="20">
        <f t="shared" si="5"/>
        <v>47.394565461036542</v>
      </c>
    </row>
    <row r="47" spans="1:12" x14ac:dyDescent="0.2">
      <c r="A47" s="16">
        <v>38</v>
      </c>
      <c r="B47" s="8">
        <v>0</v>
      </c>
      <c r="C47" s="8">
        <v>2090</v>
      </c>
      <c r="D47" s="8">
        <v>2081</v>
      </c>
      <c r="E47" s="17">
        <v>0.45114155251141552</v>
      </c>
      <c r="F47" s="18">
        <f t="shared" si="3"/>
        <v>0</v>
      </c>
      <c r="G47" s="18">
        <f t="shared" si="0"/>
        <v>0</v>
      </c>
      <c r="H47" s="13">
        <f t="shared" si="6"/>
        <v>99120.714793592619</v>
      </c>
      <c r="I47" s="13">
        <f t="shared" si="4"/>
        <v>0</v>
      </c>
      <c r="J47" s="13">
        <f t="shared" si="1"/>
        <v>99120.714793592619</v>
      </c>
      <c r="K47" s="13">
        <f t="shared" si="2"/>
        <v>4598662.4910360659</v>
      </c>
      <c r="L47" s="20">
        <f t="shared" si="5"/>
        <v>46.394565461036542</v>
      </c>
    </row>
    <row r="48" spans="1:12" x14ac:dyDescent="0.2">
      <c r="A48" s="16">
        <v>39</v>
      </c>
      <c r="B48" s="8">
        <v>0</v>
      </c>
      <c r="C48" s="8">
        <v>2000</v>
      </c>
      <c r="D48" s="8">
        <v>2057</v>
      </c>
      <c r="E48" s="17">
        <v>0.51154598825831699</v>
      </c>
      <c r="F48" s="18">
        <f t="shared" si="3"/>
        <v>0</v>
      </c>
      <c r="G48" s="18">
        <f t="shared" si="0"/>
        <v>0</v>
      </c>
      <c r="H48" s="13">
        <f t="shared" si="6"/>
        <v>99120.714793592619</v>
      </c>
      <c r="I48" s="13">
        <f t="shared" si="4"/>
        <v>0</v>
      </c>
      <c r="J48" s="13">
        <f t="shared" si="1"/>
        <v>99120.714793592619</v>
      </c>
      <c r="K48" s="13">
        <f t="shared" si="2"/>
        <v>4499541.7762424732</v>
      </c>
      <c r="L48" s="20">
        <f t="shared" si="5"/>
        <v>45.394565461036542</v>
      </c>
    </row>
    <row r="49" spans="1:12" x14ac:dyDescent="0.2">
      <c r="A49" s="16">
        <v>40</v>
      </c>
      <c r="B49" s="8">
        <v>1</v>
      </c>
      <c r="C49" s="8">
        <v>1934</v>
      </c>
      <c r="D49" s="8">
        <v>1975</v>
      </c>
      <c r="E49" s="17">
        <v>0.53835616438356171</v>
      </c>
      <c r="F49" s="18">
        <f t="shared" si="3"/>
        <v>5.1163980557687391E-4</v>
      </c>
      <c r="G49" s="18">
        <f t="shared" si="0"/>
        <v>5.1151898716437702E-4</v>
      </c>
      <c r="H49" s="13">
        <f t="shared" si="6"/>
        <v>99120.714793592619</v>
      </c>
      <c r="I49" s="13">
        <f t="shared" si="4"/>
        <v>50.70212763822758</v>
      </c>
      <c r="J49" s="13">
        <f t="shared" si="1"/>
        <v>99097.308468915799</v>
      </c>
      <c r="K49" s="13">
        <f t="shared" si="2"/>
        <v>4400421.0614488805</v>
      </c>
      <c r="L49" s="20">
        <f t="shared" si="5"/>
        <v>44.394565461036542</v>
      </c>
    </row>
    <row r="50" spans="1:12" x14ac:dyDescent="0.2">
      <c r="A50" s="16">
        <v>41</v>
      </c>
      <c r="B50" s="8">
        <v>1</v>
      </c>
      <c r="C50" s="8">
        <v>1902</v>
      </c>
      <c r="D50" s="8">
        <v>1895</v>
      </c>
      <c r="E50" s="17">
        <v>0.54857744994731295</v>
      </c>
      <c r="F50" s="18">
        <f t="shared" si="3"/>
        <v>5.267316302343956E-4</v>
      </c>
      <c r="G50" s="18">
        <f t="shared" si="0"/>
        <v>5.2660641453225064E-4</v>
      </c>
      <c r="H50" s="13">
        <f t="shared" si="6"/>
        <v>99070.012665954389</v>
      </c>
      <c r="I50" s="13">
        <f t="shared" si="4"/>
        <v>52.170904157682898</v>
      </c>
      <c r="J50" s="13">
        <f t="shared" si="1"/>
        <v>99046.461543360972</v>
      </c>
      <c r="K50" s="13">
        <f t="shared" si="2"/>
        <v>4301323.7529799649</v>
      </c>
      <c r="L50" s="20">
        <f t="shared" si="5"/>
        <v>43.417010225720134</v>
      </c>
    </row>
    <row r="51" spans="1:12" x14ac:dyDescent="0.2">
      <c r="A51" s="16">
        <v>42</v>
      </c>
      <c r="B51" s="8">
        <v>3</v>
      </c>
      <c r="C51" s="8">
        <v>1791</v>
      </c>
      <c r="D51" s="8">
        <v>1867</v>
      </c>
      <c r="E51" s="17">
        <v>0.47207586933614321</v>
      </c>
      <c r="F51" s="18">
        <f t="shared" si="3"/>
        <v>1.6402405686167304E-3</v>
      </c>
      <c r="G51" s="18">
        <f t="shared" si="0"/>
        <v>1.638821476102103E-3</v>
      </c>
      <c r="H51" s="13">
        <f t="shared" si="6"/>
        <v>99017.841761796706</v>
      </c>
      <c r="I51" s="13">
        <f t="shared" si="4"/>
        <v>162.27256559651212</v>
      </c>
      <c r="J51" s="13">
        <f t="shared" si="1"/>
        <v>98932.174158673573</v>
      </c>
      <c r="K51" s="13">
        <f t="shared" si="2"/>
        <v>4202277.2914366042</v>
      </c>
      <c r="L51" s="20">
        <f t="shared" si="5"/>
        <v>42.439596911694522</v>
      </c>
    </row>
    <row r="52" spans="1:12" x14ac:dyDescent="0.2">
      <c r="A52" s="16">
        <v>43</v>
      </c>
      <c r="B52" s="8">
        <v>0</v>
      </c>
      <c r="C52" s="8">
        <v>1804</v>
      </c>
      <c r="D52" s="8">
        <v>1750</v>
      </c>
      <c r="E52" s="17">
        <v>0.42336825141015311</v>
      </c>
      <c r="F52" s="18">
        <f t="shared" si="3"/>
        <v>0</v>
      </c>
      <c r="G52" s="18">
        <f t="shared" si="0"/>
        <v>0</v>
      </c>
      <c r="H52" s="13">
        <f t="shared" si="6"/>
        <v>98855.569196200187</v>
      </c>
      <c r="I52" s="13">
        <f t="shared" si="4"/>
        <v>0</v>
      </c>
      <c r="J52" s="13">
        <f t="shared" si="1"/>
        <v>98855.569196200187</v>
      </c>
      <c r="K52" s="13">
        <f t="shared" si="2"/>
        <v>4103345.1172779305</v>
      </c>
      <c r="L52" s="20">
        <f t="shared" si="5"/>
        <v>41.508487085173293</v>
      </c>
    </row>
    <row r="53" spans="1:12" x14ac:dyDescent="0.2">
      <c r="A53" s="16">
        <v>44</v>
      </c>
      <c r="B53" s="8">
        <v>2</v>
      </c>
      <c r="C53" s="8">
        <v>1799</v>
      </c>
      <c r="D53" s="8">
        <v>1785</v>
      </c>
      <c r="E53" s="17">
        <v>0.51654373024236033</v>
      </c>
      <c r="F53" s="18">
        <f t="shared" si="3"/>
        <v>1.1160714285714285E-3</v>
      </c>
      <c r="G53" s="18">
        <f t="shared" si="0"/>
        <v>1.115469552735498E-3</v>
      </c>
      <c r="H53" s="13">
        <f t="shared" si="6"/>
        <v>98855.569196200187</v>
      </c>
      <c r="I53" s="13">
        <f t="shared" si="4"/>
        <v>110.27037755669849</v>
      </c>
      <c r="J53" s="13">
        <f t="shared" si="1"/>
        <v>98802.258290801867</v>
      </c>
      <c r="K53" s="13">
        <f t="shared" si="2"/>
        <v>4004489.5480817305</v>
      </c>
      <c r="L53" s="20">
        <f t="shared" si="5"/>
        <v>40.5084870851733</v>
      </c>
    </row>
    <row r="54" spans="1:12" x14ac:dyDescent="0.2">
      <c r="A54" s="16">
        <v>45</v>
      </c>
      <c r="B54" s="8">
        <v>3</v>
      </c>
      <c r="C54" s="8">
        <v>1733</v>
      </c>
      <c r="D54" s="8">
        <v>1766</v>
      </c>
      <c r="E54" s="17">
        <v>0.57724836212030972</v>
      </c>
      <c r="F54" s="18">
        <f t="shared" si="3"/>
        <v>1.7147756501857674E-3</v>
      </c>
      <c r="G54" s="18">
        <f t="shared" si="0"/>
        <v>1.71353346828189E-3</v>
      </c>
      <c r="H54" s="13">
        <f t="shared" si="6"/>
        <v>98745.298818643496</v>
      </c>
      <c r="I54" s="13">
        <f t="shared" si="4"/>
        <v>169.2033743612418</v>
      </c>
      <c r="J54" s="13">
        <f t="shared" si="1"/>
        <v>98673.767814997511</v>
      </c>
      <c r="K54" s="13">
        <f t="shared" si="2"/>
        <v>3905687.2897909288</v>
      </c>
      <c r="L54" s="20">
        <f t="shared" si="5"/>
        <v>39.553146696777425</v>
      </c>
    </row>
    <row r="55" spans="1:12" x14ac:dyDescent="0.2">
      <c r="A55" s="16">
        <v>46</v>
      </c>
      <c r="B55" s="8">
        <v>0</v>
      </c>
      <c r="C55" s="8">
        <v>1661</v>
      </c>
      <c r="D55" s="8">
        <v>1700</v>
      </c>
      <c r="E55" s="17">
        <v>0.3844268204758472</v>
      </c>
      <c r="F55" s="18">
        <f t="shared" si="3"/>
        <v>0</v>
      </c>
      <c r="G55" s="18">
        <f t="shared" si="0"/>
        <v>0</v>
      </c>
      <c r="H55" s="13">
        <f t="shared" si="6"/>
        <v>98576.095444282255</v>
      </c>
      <c r="I55" s="13">
        <f t="shared" si="4"/>
        <v>0</v>
      </c>
      <c r="J55" s="13">
        <f t="shared" si="1"/>
        <v>98576.095444282255</v>
      </c>
      <c r="K55" s="13">
        <f t="shared" si="2"/>
        <v>3807013.5219759312</v>
      </c>
      <c r="L55" s="20">
        <f t="shared" si="5"/>
        <v>38.620047840378838</v>
      </c>
    </row>
    <row r="56" spans="1:12" x14ac:dyDescent="0.2">
      <c r="A56" s="16">
        <v>47</v>
      </c>
      <c r="B56" s="8">
        <v>5</v>
      </c>
      <c r="C56" s="8">
        <v>1642</v>
      </c>
      <c r="D56" s="8">
        <v>1653</v>
      </c>
      <c r="E56" s="17">
        <v>0.39257990867579906</v>
      </c>
      <c r="F56" s="18">
        <f t="shared" si="3"/>
        <v>3.0349013657056147E-3</v>
      </c>
      <c r="G56" s="18">
        <f t="shared" si="0"/>
        <v>3.0293169409016923E-3</v>
      </c>
      <c r="H56" s="13">
        <f t="shared" si="6"/>
        <v>98576.095444282255</v>
      </c>
      <c r="I56" s="13">
        <f t="shared" si="4"/>
        <v>298.61823589730636</v>
      </c>
      <c r="J56" s="13">
        <f t="shared" si="1"/>
        <v>98394.708728162441</v>
      </c>
      <c r="K56" s="13">
        <f t="shared" si="2"/>
        <v>3708437.4265316492</v>
      </c>
      <c r="L56" s="20">
        <f t="shared" si="5"/>
        <v>37.620047840378838</v>
      </c>
    </row>
    <row r="57" spans="1:12" x14ac:dyDescent="0.2">
      <c r="A57" s="16">
        <v>48</v>
      </c>
      <c r="B57" s="8">
        <v>3</v>
      </c>
      <c r="C57" s="8">
        <v>1606</v>
      </c>
      <c r="D57" s="8">
        <v>1601</v>
      </c>
      <c r="E57" s="17">
        <v>0.43165905631659063</v>
      </c>
      <c r="F57" s="18">
        <f t="shared" si="3"/>
        <v>1.8709073900841909E-3</v>
      </c>
      <c r="G57" s="18">
        <f t="shared" si="0"/>
        <v>1.8689201424930712E-3</v>
      </c>
      <c r="H57" s="13">
        <f t="shared" si="6"/>
        <v>98277.477208384953</v>
      </c>
      <c r="I57" s="13">
        <f t="shared" si="4"/>
        <v>183.67275670815437</v>
      </c>
      <c r="J57" s="13">
        <f t="shared" si="1"/>
        <v>98173.088460508501</v>
      </c>
      <c r="K57" s="13">
        <f t="shared" si="2"/>
        <v>3610042.7178034866</v>
      </c>
      <c r="L57" s="20">
        <f t="shared" si="5"/>
        <v>36.733164305274627</v>
      </c>
    </row>
    <row r="58" spans="1:12" x14ac:dyDescent="0.2">
      <c r="A58" s="16">
        <v>49</v>
      </c>
      <c r="B58" s="8">
        <v>1</v>
      </c>
      <c r="C58" s="8">
        <v>1502</v>
      </c>
      <c r="D58" s="8">
        <v>1577</v>
      </c>
      <c r="E58" s="17">
        <v>0.44109589041095898</v>
      </c>
      <c r="F58" s="18">
        <f t="shared" si="3"/>
        <v>6.4956154595647935E-4</v>
      </c>
      <c r="G58" s="18">
        <f t="shared" si="0"/>
        <v>6.4932581301373454E-4</v>
      </c>
      <c r="H58" s="13">
        <f t="shared" si="6"/>
        <v>98093.804451676799</v>
      </c>
      <c r="I58" s="13">
        <f t="shared" si="4"/>
        <v>63.694839327195332</v>
      </c>
      <c r="J58" s="13">
        <f t="shared" si="1"/>
        <v>98058.205144217223</v>
      </c>
      <c r="K58" s="13">
        <f t="shared" si="2"/>
        <v>3511869.6293429779</v>
      </c>
      <c r="L58" s="20">
        <f t="shared" si="5"/>
        <v>35.80113595321918</v>
      </c>
    </row>
    <row r="59" spans="1:12" x14ac:dyDescent="0.2">
      <c r="A59" s="16">
        <v>50</v>
      </c>
      <c r="B59" s="8">
        <v>2</v>
      </c>
      <c r="C59" s="8">
        <v>1531</v>
      </c>
      <c r="D59" s="8">
        <v>1480</v>
      </c>
      <c r="E59" s="17">
        <v>0.47523709167544786</v>
      </c>
      <c r="F59" s="18">
        <f t="shared" si="3"/>
        <v>1.328462304882099E-3</v>
      </c>
      <c r="G59" s="18">
        <f t="shared" si="0"/>
        <v>1.3275368421199884E-3</v>
      </c>
      <c r="H59" s="13">
        <f t="shared" si="6"/>
        <v>98030.10961234961</v>
      </c>
      <c r="I59" s="13">
        <f t="shared" si="4"/>
        <v>130.13858214745491</v>
      </c>
      <c r="J59" s="13">
        <f t="shared" si="1"/>
        <v>97961.817711496682</v>
      </c>
      <c r="K59" s="13">
        <f t="shared" si="2"/>
        <v>3413811.4241987607</v>
      </c>
      <c r="L59" s="20">
        <f t="shared" si="5"/>
        <v>34.824111058309953</v>
      </c>
    </row>
    <row r="60" spans="1:12" x14ac:dyDescent="0.2">
      <c r="A60" s="16">
        <v>51</v>
      </c>
      <c r="B60" s="8">
        <v>6</v>
      </c>
      <c r="C60" s="8">
        <v>1503</v>
      </c>
      <c r="D60" s="8">
        <v>1510</v>
      </c>
      <c r="E60" s="17">
        <v>0.49637964774951077</v>
      </c>
      <c r="F60" s="18">
        <f t="shared" si="3"/>
        <v>3.9827414537006306E-3</v>
      </c>
      <c r="G60" s="18">
        <f t="shared" si="0"/>
        <v>3.9747689033578894E-3</v>
      </c>
      <c r="H60" s="13">
        <f t="shared" si="6"/>
        <v>97899.971030202156</v>
      </c>
      <c r="I60" s="13">
        <f t="shared" si="4"/>
        <v>389.12976049048575</v>
      </c>
      <c r="J60" s="13">
        <f t="shared" si="1"/>
        <v>97703.997363152797</v>
      </c>
      <c r="K60" s="13">
        <f t="shared" si="2"/>
        <v>3315849.6064872639</v>
      </c>
      <c r="L60" s="20">
        <f t="shared" si="5"/>
        <v>33.869771069332835</v>
      </c>
    </row>
    <row r="61" spans="1:12" x14ac:dyDescent="0.2">
      <c r="A61" s="16">
        <v>52</v>
      </c>
      <c r="B61" s="8">
        <v>4</v>
      </c>
      <c r="C61" s="8">
        <v>1456</v>
      </c>
      <c r="D61" s="8">
        <v>1469</v>
      </c>
      <c r="E61" s="17">
        <v>0.48863383931877064</v>
      </c>
      <c r="F61" s="18">
        <f t="shared" si="3"/>
        <v>2.735042735042735E-3</v>
      </c>
      <c r="G61" s="18">
        <f t="shared" si="0"/>
        <v>2.7312228241243418E-3</v>
      </c>
      <c r="H61" s="13">
        <f t="shared" si="6"/>
        <v>97510.841269711673</v>
      </c>
      <c r="I61" s="13">
        <f t="shared" si="4"/>
        <v>266.32383527540236</v>
      </c>
      <c r="J61" s="13">
        <f t="shared" si="1"/>
        <v>97374.652272569001</v>
      </c>
      <c r="K61" s="13">
        <f t="shared" si="2"/>
        <v>3218145.609124111</v>
      </c>
      <c r="L61" s="20">
        <f t="shared" si="5"/>
        <v>33.002951950981839</v>
      </c>
    </row>
    <row r="62" spans="1:12" x14ac:dyDescent="0.2">
      <c r="A62" s="16">
        <v>53</v>
      </c>
      <c r="B62" s="8">
        <v>6</v>
      </c>
      <c r="C62" s="8">
        <v>1318</v>
      </c>
      <c r="D62" s="8">
        <v>1444</v>
      </c>
      <c r="E62" s="17">
        <v>0.50126027397260275</v>
      </c>
      <c r="F62" s="18">
        <f t="shared" si="3"/>
        <v>4.3446777697320783E-3</v>
      </c>
      <c r="G62" s="18">
        <f t="shared" si="0"/>
        <v>4.3352838019306622E-3</v>
      </c>
      <c r="H62" s="13">
        <f t="shared" si="6"/>
        <v>97244.517434436275</v>
      </c>
      <c r="I62" s="13">
        <f t="shared" si="4"/>
        <v>421.58258126007547</v>
      </c>
      <c r="J62" s="13">
        <f t="shared" si="1"/>
        <v>97034.257453360697</v>
      </c>
      <c r="K62" s="13">
        <f t="shared" si="2"/>
        <v>3120770.956851542</v>
      </c>
      <c r="L62" s="20">
        <f t="shared" si="5"/>
        <v>32.091999006068519</v>
      </c>
    </row>
    <row r="63" spans="1:12" x14ac:dyDescent="0.2">
      <c r="A63" s="16">
        <v>54</v>
      </c>
      <c r="B63" s="8">
        <v>4</v>
      </c>
      <c r="C63" s="8">
        <v>1304</v>
      </c>
      <c r="D63" s="8">
        <v>1310</v>
      </c>
      <c r="E63" s="17">
        <v>0.49159817351598178</v>
      </c>
      <c r="F63" s="18">
        <f t="shared" si="3"/>
        <v>3.06044376434583E-3</v>
      </c>
      <c r="G63" s="18">
        <f t="shared" si="0"/>
        <v>3.0556893097895494E-3</v>
      </c>
      <c r="H63" s="13">
        <f t="shared" si="6"/>
        <v>96822.934853176193</v>
      </c>
      <c r="I63" s="13">
        <f t="shared" si="4"/>
        <v>295.86080697330044</v>
      </c>
      <c r="J63" s="13">
        <f t="shared" si="1"/>
        <v>96672.518678525928</v>
      </c>
      <c r="K63" s="13">
        <f t="shared" si="2"/>
        <v>3023736.6993981814</v>
      </c>
      <c r="L63" s="20">
        <f t="shared" si="5"/>
        <v>31.229550147218969</v>
      </c>
    </row>
    <row r="64" spans="1:12" x14ac:dyDescent="0.2">
      <c r="A64" s="16">
        <v>55</v>
      </c>
      <c r="B64" s="8">
        <v>5</v>
      </c>
      <c r="C64" s="8">
        <v>1275</v>
      </c>
      <c r="D64" s="8">
        <v>1274</v>
      </c>
      <c r="E64" s="17">
        <v>0.46486964206805126</v>
      </c>
      <c r="F64" s="18">
        <f t="shared" si="3"/>
        <v>3.9231071008238522E-3</v>
      </c>
      <c r="G64" s="18">
        <f t="shared" si="0"/>
        <v>3.9148882872874083E-3</v>
      </c>
      <c r="H64" s="13">
        <f t="shared" si="6"/>
        <v>96527.074046202892</v>
      </c>
      <c r="I64" s="13">
        <f t="shared" si="4"/>
        <v>377.89271158960406</v>
      </c>
      <c r="J64" s="13">
        <f t="shared" si="1"/>
        <v>96324.852184190066</v>
      </c>
      <c r="K64" s="13">
        <f t="shared" si="2"/>
        <v>2927064.1807196555</v>
      </c>
      <c r="L64" s="20">
        <f t="shared" si="5"/>
        <v>30.323763665711134</v>
      </c>
    </row>
    <row r="65" spans="1:12" x14ac:dyDescent="0.2">
      <c r="A65" s="16">
        <v>56</v>
      </c>
      <c r="B65" s="8">
        <v>6</v>
      </c>
      <c r="C65" s="8">
        <v>1216</v>
      </c>
      <c r="D65" s="8">
        <v>1238</v>
      </c>
      <c r="E65" s="17">
        <v>0.54860273972602758</v>
      </c>
      <c r="F65" s="18">
        <f t="shared" si="3"/>
        <v>4.8899755501222494E-3</v>
      </c>
      <c r="G65" s="18">
        <f t="shared" si="0"/>
        <v>4.8792055744322146E-3</v>
      </c>
      <c r="H65" s="13">
        <f t="shared" si="6"/>
        <v>96149.181334613284</v>
      </c>
      <c r="I65" s="13">
        <f t="shared" si="4"/>
        <v>469.13162154493898</v>
      </c>
      <c r="J65" s="13">
        <f t="shared" si="1"/>
        <v>95937.416605940016</v>
      </c>
      <c r="K65" s="13">
        <f t="shared" si="2"/>
        <v>2830739.3285354655</v>
      </c>
      <c r="L65" s="20">
        <f t="shared" si="5"/>
        <v>29.441117326668405</v>
      </c>
    </row>
    <row r="66" spans="1:12" x14ac:dyDescent="0.2">
      <c r="A66" s="16">
        <v>57</v>
      </c>
      <c r="B66" s="8">
        <v>3</v>
      </c>
      <c r="C66" s="8">
        <v>1061</v>
      </c>
      <c r="D66" s="8">
        <v>1199</v>
      </c>
      <c r="E66" s="17">
        <v>0.53683409436834095</v>
      </c>
      <c r="F66" s="18">
        <f t="shared" si="3"/>
        <v>2.6548672566371681E-3</v>
      </c>
      <c r="G66" s="18">
        <f t="shared" si="0"/>
        <v>2.6516067243455032E-3</v>
      </c>
      <c r="H66" s="13">
        <f t="shared" si="6"/>
        <v>95680.049713068351</v>
      </c>
      <c r="I66" s="13">
        <f t="shared" si="4"/>
        <v>253.70586320488408</v>
      </c>
      <c r="J66" s="13">
        <f t="shared" si="1"/>
        <v>95562.541807172995</v>
      </c>
      <c r="K66" s="13">
        <f t="shared" si="2"/>
        <v>2734801.9119295254</v>
      </c>
      <c r="L66" s="20">
        <f t="shared" si="5"/>
        <v>28.582781051335466</v>
      </c>
    </row>
    <row r="67" spans="1:12" x14ac:dyDescent="0.2">
      <c r="A67" s="16">
        <v>58</v>
      </c>
      <c r="B67" s="8">
        <v>6</v>
      </c>
      <c r="C67" s="8">
        <v>1065</v>
      </c>
      <c r="D67" s="8">
        <v>1041</v>
      </c>
      <c r="E67" s="17">
        <v>0.45168949771689498</v>
      </c>
      <c r="F67" s="18">
        <f t="shared" si="3"/>
        <v>5.6980056980056983E-3</v>
      </c>
      <c r="G67" s="18">
        <f t="shared" si="0"/>
        <v>5.6802589990605527E-3</v>
      </c>
      <c r="H67" s="13">
        <f t="shared" si="6"/>
        <v>95426.343849863464</v>
      </c>
      <c r="I67" s="13">
        <f t="shared" si="4"/>
        <v>542.04634840063352</v>
      </c>
      <c r="J67" s="13">
        <f t="shared" si="1"/>
        <v>95129.134144311189</v>
      </c>
      <c r="K67" s="13">
        <f t="shared" si="2"/>
        <v>2639239.3701223526</v>
      </c>
      <c r="L67" s="20">
        <f t="shared" si="5"/>
        <v>27.657345588705891</v>
      </c>
    </row>
    <row r="68" spans="1:12" x14ac:dyDescent="0.2">
      <c r="A68" s="16">
        <v>59</v>
      </c>
      <c r="B68" s="8">
        <v>4</v>
      </c>
      <c r="C68" s="8">
        <v>988</v>
      </c>
      <c r="D68" s="8">
        <v>1054</v>
      </c>
      <c r="E68" s="17">
        <v>0.54155251141552518</v>
      </c>
      <c r="F68" s="18">
        <f t="shared" si="3"/>
        <v>3.9177277179236044E-3</v>
      </c>
      <c r="G68" s="18">
        <f t="shared" si="0"/>
        <v>3.9107038106147938E-3</v>
      </c>
      <c r="H68" s="13">
        <f t="shared" si="6"/>
        <v>94884.297501462832</v>
      </c>
      <c r="I68" s="13">
        <f t="shared" si="4"/>
        <v>371.06438380647847</v>
      </c>
      <c r="J68" s="13">
        <f t="shared" si="1"/>
        <v>94714.18396660361</v>
      </c>
      <c r="K68" s="13">
        <f t="shared" si="2"/>
        <v>2544110.2359780413</v>
      </c>
      <c r="L68" s="20">
        <f t="shared" si="5"/>
        <v>26.812763575962805</v>
      </c>
    </row>
    <row r="69" spans="1:12" x14ac:dyDescent="0.2">
      <c r="A69" s="16">
        <v>60</v>
      </c>
      <c r="B69" s="8">
        <v>2</v>
      </c>
      <c r="C69" s="8">
        <v>903</v>
      </c>
      <c r="D69" s="8">
        <v>965</v>
      </c>
      <c r="E69" s="17">
        <v>0.55393835616438347</v>
      </c>
      <c r="F69" s="18">
        <f t="shared" si="3"/>
        <v>2.1413276231263384E-3</v>
      </c>
      <c r="G69" s="18">
        <f t="shared" si="0"/>
        <v>2.1392842555638791E-3</v>
      </c>
      <c r="H69" s="13">
        <f t="shared" si="6"/>
        <v>94513.23311765636</v>
      </c>
      <c r="I69" s="13">
        <f t="shared" si="4"/>
        <v>202.19067155104085</v>
      </c>
      <c r="J69" s="13">
        <f t="shared" si="1"/>
        <v>94423.043614336071</v>
      </c>
      <c r="K69" s="13">
        <f t="shared" si="2"/>
        <v>2449396.0520114377</v>
      </c>
      <c r="L69" s="20">
        <f t="shared" si="5"/>
        <v>25.915905860106029</v>
      </c>
    </row>
    <row r="70" spans="1:12" x14ac:dyDescent="0.2">
      <c r="A70" s="16">
        <v>61</v>
      </c>
      <c r="B70" s="8">
        <v>5</v>
      </c>
      <c r="C70" s="8">
        <v>846</v>
      </c>
      <c r="D70" s="8">
        <v>897</v>
      </c>
      <c r="E70" s="17">
        <v>0.64134495641344968</v>
      </c>
      <c r="F70" s="18">
        <f t="shared" si="3"/>
        <v>5.7372346528973038E-3</v>
      </c>
      <c r="G70" s="18">
        <f t="shared" si="0"/>
        <v>5.7254534552006447E-3</v>
      </c>
      <c r="H70" s="13">
        <f t="shared" si="6"/>
        <v>94311.042446105319</v>
      </c>
      <c r="I70" s="13">
        <f t="shared" si="4"/>
        <v>539.97348383662836</v>
      </c>
      <c r="J70" s="13">
        <f t="shared" si="1"/>
        <v>94117.37823272431</v>
      </c>
      <c r="K70" s="13">
        <f t="shared" si="2"/>
        <v>2354973.0083971014</v>
      </c>
      <c r="L70" s="20">
        <f t="shared" si="5"/>
        <v>24.970278636702236</v>
      </c>
    </row>
    <row r="71" spans="1:12" x14ac:dyDescent="0.2">
      <c r="A71" s="16">
        <v>62</v>
      </c>
      <c r="B71" s="8">
        <v>4</v>
      </c>
      <c r="C71" s="8">
        <v>810</v>
      </c>
      <c r="D71" s="8">
        <v>834</v>
      </c>
      <c r="E71" s="17">
        <v>0.50082191780821927</v>
      </c>
      <c r="F71" s="18">
        <f t="shared" si="3"/>
        <v>4.8661800486618006E-3</v>
      </c>
      <c r="G71" s="18">
        <f t="shared" si="0"/>
        <v>4.8543883005252048E-3</v>
      </c>
      <c r="H71" s="13">
        <f t="shared" si="6"/>
        <v>93771.068962268691</v>
      </c>
      <c r="I71" s="13">
        <f t="shared" si="4"/>
        <v>455.20118009817929</v>
      </c>
      <c r="J71" s="13">
        <f t="shared" si="1"/>
        <v>93543.842510175848</v>
      </c>
      <c r="K71" s="13">
        <f t="shared" si="2"/>
        <v>2260855.6301643769</v>
      </c>
      <c r="L71" s="20">
        <f t="shared" si="5"/>
        <v>24.110374928903635</v>
      </c>
    </row>
    <row r="72" spans="1:12" x14ac:dyDescent="0.2">
      <c r="A72" s="16">
        <v>63</v>
      </c>
      <c r="B72" s="8">
        <v>8</v>
      </c>
      <c r="C72" s="8">
        <v>839</v>
      </c>
      <c r="D72" s="8">
        <v>788</v>
      </c>
      <c r="E72" s="17">
        <v>0.46105675146771036</v>
      </c>
      <c r="F72" s="18">
        <f t="shared" si="3"/>
        <v>9.8340503995082967E-3</v>
      </c>
      <c r="G72" s="18">
        <f t="shared" si="0"/>
        <v>9.7822047625075459E-3</v>
      </c>
      <c r="H72" s="13">
        <f t="shared" si="6"/>
        <v>93315.867782170506</v>
      </c>
      <c r="I72" s="13">
        <f t="shared" si="4"/>
        <v>912.83492623627274</v>
      </c>
      <c r="J72" s="13">
        <f t="shared" si="1"/>
        <v>92823.901561651001</v>
      </c>
      <c r="K72" s="13">
        <f t="shared" si="2"/>
        <v>2167311.787654201</v>
      </c>
      <c r="L72" s="20">
        <f t="shared" si="5"/>
        <v>23.225543941930749</v>
      </c>
    </row>
    <row r="73" spans="1:12" x14ac:dyDescent="0.2">
      <c r="A73" s="16">
        <v>64</v>
      </c>
      <c r="B73" s="8">
        <v>3</v>
      </c>
      <c r="C73" s="8">
        <v>833</v>
      </c>
      <c r="D73" s="8">
        <v>827</v>
      </c>
      <c r="E73" s="17">
        <v>0.4963470319634703</v>
      </c>
      <c r="F73" s="18">
        <f t="shared" si="3"/>
        <v>3.6144578313253013E-3</v>
      </c>
      <c r="G73" s="18">
        <f t="shared" ref="G73:G108" si="7">F73/((1+(1-E73)*F73))</f>
        <v>3.6078899115819857E-3</v>
      </c>
      <c r="H73" s="13">
        <f t="shared" si="6"/>
        <v>92403.032855934231</v>
      </c>
      <c r="I73" s="13">
        <f t="shared" si="4"/>
        <v>333.37997004050385</v>
      </c>
      <c r="J73" s="13">
        <f t="shared" ref="J73:J108" si="8">H74+I73*E73</f>
        <v>92235.125044539396</v>
      </c>
      <c r="K73" s="13">
        <f t="shared" ref="K73:K97" si="9">K74+J73</f>
        <v>2074487.8860925499</v>
      </c>
      <c r="L73" s="20">
        <f t="shared" si="5"/>
        <v>22.450430705309081</v>
      </c>
    </row>
    <row r="74" spans="1:12" x14ac:dyDescent="0.2">
      <c r="A74" s="16">
        <v>65</v>
      </c>
      <c r="B74" s="8">
        <v>4</v>
      </c>
      <c r="C74" s="8">
        <v>756</v>
      </c>
      <c r="D74" s="8">
        <v>834</v>
      </c>
      <c r="E74" s="17">
        <v>0.5</v>
      </c>
      <c r="F74" s="18">
        <f t="shared" ref="F74:F108" si="10">B74/((C74+D74)/2)</f>
        <v>5.0314465408805029E-3</v>
      </c>
      <c r="G74" s="18">
        <f t="shared" si="7"/>
        <v>5.018820577164366E-3</v>
      </c>
      <c r="H74" s="13">
        <f t="shared" si="6"/>
        <v>92069.652885893724</v>
      </c>
      <c r="I74" s="13">
        <f t="shared" ref="I74:I108" si="11">H74*G74</f>
        <v>462.08106843610398</v>
      </c>
      <c r="J74" s="13">
        <f t="shared" si="8"/>
        <v>91838.612351675663</v>
      </c>
      <c r="K74" s="13">
        <f t="shared" si="9"/>
        <v>1982252.7610480106</v>
      </c>
      <c r="L74" s="20">
        <f t="shared" ref="L74:L108" si="12">K74/H74</f>
        <v>21.529925430529321</v>
      </c>
    </row>
    <row r="75" spans="1:12" x14ac:dyDescent="0.2">
      <c r="A75" s="16">
        <v>66</v>
      </c>
      <c r="B75" s="8">
        <v>7</v>
      </c>
      <c r="C75" s="8">
        <v>734</v>
      </c>
      <c r="D75" s="8">
        <v>750</v>
      </c>
      <c r="E75" s="17">
        <v>0.5</v>
      </c>
      <c r="F75" s="18">
        <f t="shared" si="10"/>
        <v>9.433962264150943E-3</v>
      </c>
      <c r="G75" s="18">
        <f t="shared" si="7"/>
        <v>9.3896713615023459E-3</v>
      </c>
      <c r="H75" s="13">
        <f t="shared" ref="H75:H108" si="13">H74-I74</f>
        <v>91607.571817457618</v>
      </c>
      <c r="I75" s="13">
        <f t="shared" si="11"/>
        <v>860.16499359115119</v>
      </c>
      <c r="J75" s="13">
        <f t="shared" si="8"/>
        <v>91177.489320662033</v>
      </c>
      <c r="K75" s="13">
        <f t="shared" si="9"/>
        <v>1890414.1486963348</v>
      </c>
      <c r="L75" s="20">
        <f t="shared" si="12"/>
        <v>20.636003238501726</v>
      </c>
    </row>
    <row r="76" spans="1:12" x14ac:dyDescent="0.2">
      <c r="A76" s="16">
        <v>67</v>
      </c>
      <c r="B76" s="8">
        <v>7</v>
      </c>
      <c r="C76" s="8">
        <v>686</v>
      </c>
      <c r="D76" s="8">
        <v>737</v>
      </c>
      <c r="E76" s="17">
        <v>0.5</v>
      </c>
      <c r="F76" s="18">
        <f t="shared" si="10"/>
        <v>9.8383696416022483E-3</v>
      </c>
      <c r="G76" s="18">
        <f t="shared" si="7"/>
        <v>9.7902097902097893E-3</v>
      </c>
      <c r="H76" s="13">
        <f t="shared" si="13"/>
        <v>90747.406823866462</v>
      </c>
      <c r="I76" s="13">
        <f t="shared" si="11"/>
        <v>888.43615072316811</v>
      </c>
      <c r="J76" s="13">
        <f t="shared" si="8"/>
        <v>90303.188748504879</v>
      </c>
      <c r="K76" s="13">
        <f t="shared" si="9"/>
        <v>1799236.6593756727</v>
      </c>
      <c r="L76" s="20">
        <f t="shared" si="12"/>
        <v>19.82686582844013</v>
      </c>
    </row>
    <row r="77" spans="1:12" x14ac:dyDescent="0.2">
      <c r="A77" s="16">
        <v>68</v>
      </c>
      <c r="B77" s="8">
        <v>11</v>
      </c>
      <c r="C77" s="8">
        <v>728</v>
      </c>
      <c r="D77" s="8">
        <v>672</v>
      </c>
      <c r="E77" s="17">
        <v>0.5</v>
      </c>
      <c r="F77" s="18">
        <f t="shared" si="10"/>
        <v>1.5714285714285715E-2</v>
      </c>
      <c r="G77" s="18">
        <f t="shared" si="7"/>
        <v>1.5591778880226791E-2</v>
      </c>
      <c r="H77" s="13">
        <f t="shared" si="13"/>
        <v>89858.970673143296</v>
      </c>
      <c r="I77" s="13">
        <f t="shared" si="11"/>
        <v>1401.0612011404344</v>
      </c>
      <c r="J77" s="13">
        <f t="shared" si="8"/>
        <v>89158.440072573081</v>
      </c>
      <c r="K77" s="13">
        <f t="shared" si="9"/>
        <v>1708933.4706271677</v>
      </c>
      <c r="L77" s="20">
        <f t="shared" si="12"/>
        <v>19.017950660077251</v>
      </c>
    </row>
    <row r="78" spans="1:12" x14ac:dyDescent="0.2">
      <c r="A78" s="16">
        <v>69</v>
      </c>
      <c r="B78" s="8">
        <v>7</v>
      </c>
      <c r="C78" s="8">
        <v>659</v>
      </c>
      <c r="D78" s="8">
        <v>716</v>
      </c>
      <c r="E78" s="17">
        <v>0.5</v>
      </c>
      <c r="F78" s="18">
        <f t="shared" si="10"/>
        <v>1.0181818181818183E-2</v>
      </c>
      <c r="G78" s="18">
        <f t="shared" si="7"/>
        <v>1.0130246020260494E-2</v>
      </c>
      <c r="H78" s="13">
        <f t="shared" si="13"/>
        <v>88457.909472002866</v>
      </c>
      <c r="I78" s="13">
        <f t="shared" si="11"/>
        <v>896.10038538932008</v>
      </c>
      <c r="J78" s="13">
        <f t="shared" si="8"/>
        <v>88009.859279308206</v>
      </c>
      <c r="K78" s="13">
        <f t="shared" si="9"/>
        <v>1619775.0305545947</v>
      </c>
      <c r="L78" s="20">
        <f t="shared" si="12"/>
        <v>18.311251534462922</v>
      </c>
    </row>
    <row r="79" spans="1:12" x14ac:dyDescent="0.2">
      <c r="A79" s="16">
        <v>70</v>
      </c>
      <c r="B79" s="8">
        <v>13</v>
      </c>
      <c r="C79" s="8">
        <v>560</v>
      </c>
      <c r="D79" s="8">
        <v>649</v>
      </c>
      <c r="E79" s="17">
        <v>0.5</v>
      </c>
      <c r="F79" s="18">
        <f t="shared" si="10"/>
        <v>2.1505376344086023E-2</v>
      </c>
      <c r="G79" s="18">
        <f t="shared" si="7"/>
        <v>2.1276595744680854E-2</v>
      </c>
      <c r="H79" s="13">
        <f t="shared" si="13"/>
        <v>87561.809086613546</v>
      </c>
      <c r="I79" s="13">
        <f t="shared" si="11"/>
        <v>1863.0172146087991</v>
      </c>
      <c r="J79" s="13">
        <f t="shared" si="8"/>
        <v>86630.300479309139</v>
      </c>
      <c r="K79" s="13">
        <f t="shared" si="9"/>
        <v>1531765.1712752865</v>
      </c>
      <c r="L79" s="20">
        <f t="shared" si="12"/>
        <v>17.493530424435495</v>
      </c>
    </row>
    <row r="80" spans="1:12" x14ac:dyDescent="0.2">
      <c r="A80" s="16">
        <v>71</v>
      </c>
      <c r="B80" s="8">
        <v>3</v>
      </c>
      <c r="C80" s="8">
        <v>485</v>
      </c>
      <c r="D80" s="8">
        <v>552</v>
      </c>
      <c r="E80" s="17">
        <v>0.5</v>
      </c>
      <c r="F80" s="18">
        <f t="shared" si="10"/>
        <v>5.7859209257473485E-3</v>
      </c>
      <c r="G80" s="18">
        <f t="shared" si="7"/>
        <v>5.7692307692307704E-3</v>
      </c>
      <c r="H80" s="13">
        <f t="shared" si="13"/>
        <v>85698.791872004746</v>
      </c>
      <c r="I80" s="13">
        <f t="shared" si="11"/>
        <v>494.41610695387362</v>
      </c>
      <c r="J80" s="13">
        <f t="shared" si="8"/>
        <v>85451.583818527812</v>
      </c>
      <c r="K80" s="13">
        <f t="shared" si="9"/>
        <v>1445134.8707959773</v>
      </c>
      <c r="L80" s="20">
        <f t="shared" si="12"/>
        <v>16.862954998879744</v>
      </c>
    </row>
    <row r="81" spans="1:12" x14ac:dyDescent="0.2">
      <c r="A81" s="16">
        <v>72</v>
      </c>
      <c r="B81" s="8">
        <v>3</v>
      </c>
      <c r="C81" s="8">
        <v>693</v>
      </c>
      <c r="D81" s="8">
        <v>478</v>
      </c>
      <c r="E81" s="17">
        <v>0.5</v>
      </c>
      <c r="F81" s="18">
        <f t="shared" si="10"/>
        <v>5.1238257899231428E-3</v>
      </c>
      <c r="G81" s="18">
        <f t="shared" si="7"/>
        <v>5.1107325383304937E-3</v>
      </c>
      <c r="H81" s="13">
        <f t="shared" si="13"/>
        <v>85204.375765050878</v>
      </c>
      <c r="I81" s="13">
        <f t="shared" si="11"/>
        <v>435.45677563058365</v>
      </c>
      <c r="J81" s="13">
        <f t="shared" si="8"/>
        <v>84986.647377235597</v>
      </c>
      <c r="K81" s="13">
        <f t="shared" si="9"/>
        <v>1359683.2869774494</v>
      </c>
      <c r="L81" s="20">
        <f t="shared" si="12"/>
        <v>15.95790444761599</v>
      </c>
    </row>
    <row r="82" spans="1:12" x14ac:dyDescent="0.2">
      <c r="A82" s="16">
        <v>73</v>
      </c>
      <c r="B82" s="8">
        <v>12</v>
      </c>
      <c r="C82" s="8">
        <v>360</v>
      </c>
      <c r="D82" s="8">
        <v>690</v>
      </c>
      <c r="E82" s="17">
        <v>0.5</v>
      </c>
      <c r="F82" s="18">
        <f t="shared" si="10"/>
        <v>2.2857142857142857E-2</v>
      </c>
      <c r="G82" s="18">
        <f t="shared" si="7"/>
        <v>2.2598870056497179E-2</v>
      </c>
      <c r="H82" s="13">
        <f t="shared" si="13"/>
        <v>84768.918989420301</v>
      </c>
      <c r="I82" s="13">
        <f t="shared" si="11"/>
        <v>1915.6817850716454</v>
      </c>
      <c r="J82" s="13">
        <f t="shared" si="8"/>
        <v>83811.078096884477</v>
      </c>
      <c r="K82" s="13">
        <f t="shared" si="9"/>
        <v>1274696.6396002138</v>
      </c>
      <c r="L82" s="20">
        <f t="shared" si="12"/>
        <v>15.037311491011277</v>
      </c>
    </row>
    <row r="83" spans="1:12" x14ac:dyDescent="0.2">
      <c r="A83" s="16">
        <v>74</v>
      </c>
      <c r="B83" s="8">
        <v>7</v>
      </c>
      <c r="C83" s="8">
        <v>488</v>
      </c>
      <c r="D83" s="8">
        <v>355</v>
      </c>
      <c r="E83" s="17">
        <v>0.5</v>
      </c>
      <c r="F83" s="18">
        <f t="shared" si="10"/>
        <v>1.6607354685646499E-2</v>
      </c>
      <c r="G83" s="18">
        <f t="shared" si="7"/>
        <v>1.6470588235294115E-2</v>
      </c>
      <c r="H83" s="13">
        <f t="shared" si="13"/>
        <v>82853.237204348654</v>
      </c>
      <c r="I83" s="13">
        <f t="shared" si="11"/>
        <v>1364.6415539539776</v>
      </c>
      <c r="J83" s="13">
        <f t="shared" si="8"/>
        <v>82170.916427371674</v>
      </c>
      <c r="K83" s="13">
        <f t="shared" si="9"/>
        <v>1190885.5615033293</v>
      </c>
      <c r="L83" s="20">
        <f t="shared" si="12"/>
        <v>14.373434300051999</v>
      </c>
    </row>
    <row r="84" spans="1:12" x14ac:dyDescent="0.2">
      <c r="A84" s="16">
        <v>75</v>
      </c>
      <c r="B84" s="8">
        <v>6</v>
      </c>
      <c r="C84" s="8">
        <v>620</v>
      </c>
      <c r="D84" s="8">
        <v>480</v>
      </c>
      <c r="E84" s="17">
        <v>0.5</v>
      </c>
      <c r="F84" s="18">
        <f t="shared" si="10"/>
        <v>1.090909090909091E-2</v>
      </c>
      <c r="G84" s="18">
        <f t="shared" si="7"/>
        <v>1.0849909584086801E-2</v>
      </c>
      <c r="H84" s="13">
        <f t="shared" si="13"/>
        <v>81488.59565039468</v>
      </c>
      <c r="I84" s="13">
        <f t="shared" si="11"/>
        <v>884.14389494099123</v>
      </c>
      <c r="J84" s="13">
        <f t="shared" si="8"/>
        <v>81046.523702924183</v>
      </c>
      <c r="K84" s="13">
        <f t="shared" si="9"/>
        <v>1108714.6450759575</v>
      </c>
      <c r="L84" s="20">
        <f t="shared" si="12"/>
        <v>13.605764539526552</v>
      </c>
    </row>
    <row r="85" spans="1:12" x14ac:dyDescent="0.2">
      <c r="A85" s="16">
        <v>76</v>
      </c>
      <c r="B85" s="8">
        <v>13</v>
      </c>
      <c r="C85" s="8">
        <v>572</v>
      </c>
      <c r="D85" s="8">
        <v>610</v>
      </c>
      <c r="E85" s="17">
        <v>0.5</v>
      </c>
      <c r="F85" s="18">
        <f t="shared" si="10"/>
        <v>2.1996615905245348E-2</v>
      </c>
      <c r="G85" s="18">
        <f t="shared" si="7"/>
        <v>2.175732217573222E-2</v>
      </c>
      <c r="H85" s="13">
        <f t="shared" si="13"/>
        <v>80604.451755453687</v>
      </c>
      <c r="I85" s="13">
        <f t="shared" si="11"/>
        <v>1753.7370256416702</v>
      </c>
      <c r="J85" s="13">
        <f t="shared" si="8"/>
        <v>79727.583242632842</v>
      </c>
      <c r="K85" s="13">
        <f t="shared" si="9"/>
        <v>1027668.1213730334</v>
      </c>
      <c r="L85" s="20">
        <f t="shared" si="12"/>
        <v>12.749520640508562</v>
      </c>
    </row>
    <row r="86" spans="1:12" x14ac:dyDescent="0.2">
      <c r="A86" s="16">
        <v>77</v>
      </c>
      <c r="B86" s="8">
        <v>13</v>
      </c>
      <c r="C86" s="8">
        <v>535</v>
      </c>
      <c r="D86" s="8">
        <v>559</v>
      </c>
      <c r="E86" s="17">
        <v>0.5</v>
      </c>
      <c r="F86" s="18">
        <f t="shared" si="10"/>
        <v>2.376599634369287E-2</v>
      </c>
      <c r="G86" s="18">
        <f t="shared" si="7"/>
        <v>2.3486901535682024E-2</v>
      </c>
      <c r="H86" s="13">
        <f t="shared" si="13"/>
        <v>78850.714729812011</v>
      </c>
      <c r="I86" s="13">
        <f t="shared" si="11"/>
        <v>1851.9589728772469</v>
      </c>
      <c r="J86" s="13">
        <f t="shared" si="8"/>
        <v>77924.73524337339</v>
      </c>
      <c r="K86" s="13">
        <f t="shared" si="9"/>
        <v>947940.53813040059</v>
      </c>
      <c r="L86" s="20">
        <f t="shared" si="12"/>
        <v>12.021965068783349</v>
      </c>
    </row>
    <row r="87" spans="1:12" x14ac:dyDescent="0.2">
      <c r="A87" s="16">
        <v>78</v>
      </c>
      <c r="B87" s="8">
        <v>17</v>
      </c>
      <c r="C87" s="8">
        <v>552</v>
      </c>
      <c r="D87" s="8">
        <v>514</v>
      </c>
      <c r="E87" s="17">
        <v>0.5</v>
      </c>
      <c r="F87" s="18">
        <f t="shared" si="10"/>
        <v>3.1894934333958722E-2</v>
      </c>
      <c r="G87" s="18">
        <f t="shared" si="7"/>
        <v>3.139427516158818E-2</v>
      </c>
      <c r="H87" s="13">
        <f t="shared" si="13"/>
        <v>76998.75575693477</v>
      </c>
      <c r="I87" s="13">
        <f t="shared" si="11"/>
        <v>2417.3201253331322</v>
      </c>
      <c r="J87" s="13">
        <f t="shared" si="8"/>
        <v>75790.095694268195</v>
      </c>
      <c r="K87" s="13">
        <f t="shared" si="9"/>
        <v>870015.80288702715</v>
      </c>
      <c r="L87" s="20">
        <f t="shared" si="12"/>
        <v>11.299089112990901</v>
      </c>
    </row>
    <row r="88" spans="1:12" x14ac:dyDescent="0.2">
      <c r="A88" s="16">
        <v>79</v>
      </c>
      <c r="B88" s="8">
        <v>13</v>
      </c>
      <c r="C88" s="8">
        <v>568</v>
      </c>
      <c r="D88" s="8">
        <v>546</v>
      </c>
      <c r="E88" s="17">
        <v>0.5</v>
      </c>
      <c r="F88" s="18">
        <f t="shared" si="10"/>
        <v>2.333931777378815E-2</v>
      </c>
      <c r="G88" s="18">
        <f t="shared" si="7"/>
        <v>2.3070097604259095E-2</v>
      </c>
      <c r="H88" s="13">
        <f t="shared" si="13"/>
        <v>74581.435631601635</v>
      </c>
      <c r="I88" s="13">
        <f t="shared" si="11"/>
        <v>1720.6009994868168</v>
      </c>
      <c r="J88" s="13">
        <f t="shared" si="8"/>
        <v>73721.135131858216</v>
      </c>
      <c r="K88" s="13">
        <f t="shared" si="9"/>
        <v>794225.70719275891</v>
      </c>
      <c r="L88" s="20">
        <f t="shared" si="12"/>
        <v>10.649107253926736</v>
      </c>
    </row>
    <row r="89" spans="1:12" x14ac:dyDescent="0.2">
      <c r="A89" s="16">
        <v>80</v>
      </c>
      <c r="B89" s="8">
        <v>23</v>
      </c>
      <c r="C89" s="8">
        <v>561</v>
      </c>
      <c r="D89" s="8">
        <v>551</v>
      </c>
      <c r="E89" s="17">
        <v>0.5</v>
      </c>
      <c r="F89" s="18">
        <f t="shared" si="10"/>
        <v>4.1366906474820143E-2</v>
      </c>
      <c r="G89" s="18">
        <f t="shared" si="7"/>
        <v>4.0528634361233482E-2</v>
      </c>
      <c r="H89" s="13">
        <f t="shared" si="13"/>
        <v>72860.834632114813</v>
      </c>
      <c r="I89" s="13">
        <f t="shared" si="11"/>
        <v>2952.9501260592788</v>
      </c>
      <c r="J89" s="13">
        <f t="shared" si="8"/>
        <v>71384.359569085165</v>
      </c>
      <c r="K89" s="13">
        <f t="shared" si="9"/>
        <v>720504.57206090074</v>
      </c>
      <c r="L89" s="20">
        <f t="shared" si="12"/>
        <v>9.888777361648895</v>
      </c>
    </row>
    <row r="90" spans="1:12" x14ac:dyDescent="0.2">
      <c r="A90" s="16">
        <v>81</v>
      </c>
      <c r="B90" s="8">
        <v>19</v>
      </c>
      <c r="C90" s="8">
        <v>530</v>
      </c>
      <c r="D90" s="8">
        <v>543</v>
      </c>
      <c r="E90" s="17">
        <v>0.5</v>
      </c>
      <c r="F90" s="18">
        <f t="shared" si="10"/>
        <v>3.5414725069897485E-2</v>
      </c>
      <c r="G90" s="18">
        <f t="shared" si="7"/>
        <v>3.47985347985348E-2</v>
      </c>
      <c r="H90" s="13">
        <f t="shared" si="13"/>
        <v>69907.884506055532</v>
      </c>
      <c r="I90" s="13">
        <f t="shared" si="11"/>
        <v>2432.6919516759253</v>
      </c>
      <c r="J90" s="13">
        <f t="shared" si="8"/>
        <v>68691.538530217571</v>
      </c>
      <c r="K90" s="13">
        <f t="shared" si="9"/>
        <v>649120.21249181556</v>
      </c>
      <c r="L90" s="20">
        <f t="shared" si="12"/>
        <v>9.2853648351437066</v>
      </c>
    </row>
    <row r="91" spans="1:12" x14ac:dyDescent="0.2">
      <c r="A91" s="16">
        <v>82</v>
      </c>
      <c r="B91" s="8">
        <v>24</v>
      </c>
      <c r="C91" s="8">
        <v>502</v>
      </c>
      <c r="D91" s="8">
        <v>512</v>
      </c>
      <c r="E91" s="17">
        <v>0.5</v>
      </c>
      <c r="F91" s="18">
        <f t="shared" si="10"/>
        <v>4.7337278106508875E-2</v>
      </c>
      <c r="G91" s="18">
        <f t="shared" si="7"/>
        <v>4.6242774566473993E-2</v>
      </c>
      <c r="H91" s="13">
        <f t="shared" si="13"/>
        <v>67475.19255437961</v>
      </c>
      <c r="I91" s="13">
        <f t="shared" si="11"/>
        <v>3120.240118121601</v>
      </c>
      <c r="J91" s="13">
        <f t="shared" si="8"/>
        <v>65915.072495318818</v>
      </c>
      <c r="K91" s="13">
        <f t="shared" si="9"/>
        <v>580428.67396159796</v>
      </c>
      <c r="L91" s="20">
        <f t="shared" si="12"/>
        <v>8.6021047438111253</v>
      </c>
    </row>
    <row r="92" spans="1:12" x14ac:dyDescent="0.2">
      <c r="A92" s="16">
        <v>83</v>
      </c>
      <c r="B92" s="8">
        <v>27</v>
      </c>
      <c r="C92" s="8">
        <v>464</v>
      </c>
      <c r="D92" s="8">
        <v>485</v>
      </c>
      <c r="E92" s="17">
        <v>0.5</v>
      </c>
      <c r="F92" s="18">
        <f t="shared" si="10"/>
        <v>5.6902002107481559E-2</v>
      </c>
      <c r="G92" s="18">
        <f t="shared" si="7"/>
        <v>5.5327868852459008E-2</v>
      </c>
      <c r="H92" s="13">
        <f t="shared" si="13"/>
        <v>64354.952436258012</v>
      </c>
      <c r="I92" s="13">
        <f t="shared" si="11"/>
        <v>3560.6223683995208</v>
      </c>
      <c r="J92" s="13">
        <f t="shared" si="8"/>
        <v>62574.641252058253</v>
      </c>
      <c r="K92" s="13">
        <f t="shared" si="9"/>
        <v>514513.60146627913</v>
      </c>
      <c r="L92" s="20">
        <f t="shared" si="12"/>
        <v>7.9949340647231795</v>
      </c>
    </row>
    <row r="93" spans="1:12" x14ac:dyDescent="0.2">
      <c r="A93" s="16">
        <v>84</v>
      </c>
      <c r="B93" s="8">
        <v>26</v>
      </c>
      <c r="C93" s="8">
        <v>384</v>
      </c>
      <c r="D93" s="8">
        <v>447</v>
      </c>
      <c r="E93" s="17">
        <v>0.5</v>
      </c>
      <c r="F93" s="18">
        <f t="shared" si="10"/>
        <v>6.2575210589651029E-2</v>
      </c>
      <c r="G93" s="18">
        <f t="shared" si="7"/>
        <v>6.0676779463243881E-2</v>
      </c>
      <c r="H93" s="13">
        <f t="shared" si="13"/>
        <v>60794.330067858493</v>
      </c>
      <c r="I93" s="13">
        <f t="shared" si="11"/>
        <v>3688.8041581431062</v>
      </c>
      <c r="J93" s="13">
        <f t="shared" si="8"/>
        <v>58949.927988786942</v>
      </c>
      <c r="K93" s="13">
        <f t="shared" si="9"/>
        <v>451938.96021422086</v>
      </c>
      <c r="L93" s="20">
        <f t="shared" si="12"/>
        <v>7.433899834240588</v>
      </c>
    </row>
    <row r="94" spans="1:12" x14ac:dyDescent="0.2">
      <c r="A94" s="16">
        <v>85</v>
      </c>
      <c r="B94" s="8">
        <v>26</v>
      </c>
      <c r="C94" s="8">
        <v>364</v>
      </c>
      <c r="D94" s="8">
        <v>368</v>
      </c>
      <c r="E94" s="17">
        <v>0.5</v>
      </c>
      <c r="F94" s="18">
        <f t="shared" si="10"/>
        <v>7.1038251366120214E-2</v>
      </c>
      <c r="G94" s="18">
        <f t="shared" si="7"/>
        <v>6.860158311345646E-2</v>
      </c>
      <c r="H94" s="13">
        <f t="shared" si="13"/>
        <v>57105.52590971539</v>
      </c>
      <c r="I94" s="13">
        <f t="shared" si="11"/>
        <v>3917.5294819329815</v>
      </c>
      <c r="J94" s="13">
        <f t="shared" si="8"/>
        <v>55146.761168748904</v>
      </c>
      <c r="K94" s="13">
        <f t="shared" si="9"/>
        <v>392989.03222543391</v>
      </c>
      <c r="L94" s="20">
        <f t="shared" si="12"/>
        <v>6.8818039229120291</v>
      </c>
    </row>
    <row r="95" spans="1:12" x14ac:dyDescent="0.2">
      <c r="A95" s="16">
        <v>86</v>
      </c>
      <c r="B95" s="8">
        <v>28</v>
      </c>
      <c r="C95" s="8">
        <v>349</v>
      </c>
      <c r="D95" s="8">
        <v>350</v>
      </c>
      <c r="E95" s="17">
        <v>0.5</v>
      </c>
      <c r="F95" s="18">
        <f t="shared" si="10"/>
        <v>8.0114449213161659E-2</v>
      </c>
      <c r="G95" s="18">
        <f t="shared" si="7"/>
        <v>7.7028885832187061E-2</v>
      </c>
      <c r="H95" s="13">
        <f t="shared" si="13"/>
        <v>53187.996427782411</v>
      </c>
      <c r="I95" s="13">
        <f t="shared" si="11"/>
        <v>4097.0121044784246</v>
      </c>
      <c r="J95" s="13">
        <f t="shared" si="8"/>
        <v>51139.490375543202</v>
      </c>
      <c r="K95" s="13">
        <f t="shared" si="9"/>
        <v>337842.27105668501</v>
      </c>
      <c r="L95" s="20">
        <f t="shared" si="12"/>
        <v>6.3518518039197138</v>
      </c>
    </row>
    <row r="96" spans="1:12" x14ac:dyDescent="0.2">
      <c r="A96" s="16">
        <v>87</v>
      </c>
      <c r="B96" s="8">
        <v>37</v>
      </c>
      <c r="C96" s="8">
        <v>275</v>
      </c>
      <c r="D96" s="8">
        <v>325</v>
      </c>
      <c r="E96" s="17">
        <v>0.5</v>
      </c>
      <c r="F96" s="18">
        <f t="shared" si="10"/>
        <v>0.12333333333333334</v>
      </c>
      <c r="G96" s="18">
        <f t="shared" si="7"/>
        <v>0.11616954474097331</v>
      </c>
      <c r="H96" s="13">
        <f t="shared" si="13"/>
        <v>49090.984323303986</v>
      </c>
      <c r="I96" s="13">
        <f t="shared" si="11"/>
        <v>5702.8772997244814</v>
      </c>
      <c r="J96" s="13">
        <f t="shared" si="8"/>
        <v>46239.545673441746</v>
      </c>
      <c r="K96" s="13">
        <f t="shared" si="9"/>
        <v>286702.78068114183</v>
      </c>
      <c r="L96" s="20">
        <f t="shared" si="12"/>
        <v>5.8402328784644295</v>
      </c>
    </row>
    <row r="97" spans="1:12" x14ac:dyDescent="0.2">
      <c r="A97" s="16">
        <v>88</v>
      </c>
      <c r="B97" s="8">
        <v>25</v>
      </c>
      <c r="C97" s="8">
        <v>273</v>
      </c>
      <c r="D97" s="8">
        <v>257</v>
      </c>
      <c r="E97" s="17">
        <v>0.5</v>
      </c>
      <c r="F97" s="18">
        <f t="shared" si="10"/>
        <v>9.4339622641509441E-2</v>
      </c>
      <c r="G97" s="18">
        <f t="shared" si="7"/>
        <v>9.0090090090090086E-2</v>
      </c>
      <c r="H97" s="13">
        <f t="shared" si="13"/>
        <v>43388.107023579505</v>
      </c>
      <c r="I97" s="13">
        <f t="shared" si="11"/>
        <v>3908.8384705927479</v>
      </c>
      <c r="J97" s="13">
        <f t="shared" si="8"/>
        <v>41433.687788283132</v>
      </c>
      <c r="K97" s="13">
        <f t="shared" si="9"/>
        <v>240463.23500770007</v>
      </c>
      <c r="L97" s="20">
        <f t="shared" si="12"/>
        <v>5.5421462585823118</v>
      </c>
    </row>
    <row r="98" spans="1:12" x14ac:dyDescent="0.2">
      <c r="A98" s="16">
        <v>89</v>
      </c>
      <c r="B98" s="8">
        <v>30</v>
      </c>
      <c r="C98" s="8">
        <v>242</v>
      </c>
      <c r="D98" s="8">
        <v>247</v>
      </c>
      <c r="E98" s="17">
        <v>0.5</v>
      </c>
      <c r="F98" s="18">
        <f t="shared" si="10"/>
        <v>0.12269938650306748</v>
      </c>
      <c r="G98" s="18">
        <f t="shared" si="7"/>
        <v>0.11560693641618495</v>
      </c>
      <c r="H98" s="13">
        <f t="shared" si="13"/>
        <v>39479.268552986759</v>
      </c>
      <c r="I98" s="13">
        <f t="shared" si="11"/>
        <v>4564.0772893626308</v>
      </c>
      <c r="J98" s="13">
        <f t="shared" si="8"/>
        <v>37197.229908305446</v>
      </c>
      <c r="K98" s="13">
        <f>K99+J98</f>
        <v>199029.54721941694</v>
      </c>
      <c r="L98" s="20">
        <f t="shared" si="12"/>
        <v>5.0413686604221439</v>
      </c>
    </row>
    <row r="99" spans="1:12" x14ac:dyDescent="0.2">
      <c r="A99" s="16">
        <v>90</v>
      </c>
      <c r="B99" s="8">
        <v>31</v>
      </c>
      <c r="C99" s="8">
        <v>189</v>
      </c>
      <c r="D99" s="8">
        <v>221</v>
      </c>
      <c r="E99" s="17">
        <v>0.5</v>
      </c>
      <c r="F99" s="22">
        <f t="shared" si="10"/>
        <v>0.15121951219512195</v>
      </c>
      <c r="G99" s="22">
        <f t="shared" si="7"/>
        <v>0.14058956916099771</v>
      </c>
      <c r="H99" s="23">
        <f t="shared" si="13"/>
        <v>34915.191263624132</v>
      </c>
      <c r="I99" s="23">
        <f t="shared" si="11"/>
        <v>4908.7116969267481</v>
      </c>
      <c r="J99" s="23">
        <f t="shared" si="8"/>
        <v>32460.835415160756</v>
      </c>
      <c r="K99" s="23">
        <f t="shared" ref="K99:K108" si="14">K100+J99</f>
        <v>161832.31731111149</v>
      </c>
      <c r="L99" s="24">
        <f t="shared" si="12"/>
        <v>4.6350116225688289</v>
      </c>
    </row>
    <row r="100" spans="1:12" x14ac:dyDescent="0.2">
      <c r="A100" s="16">
        <v>91</v>
      </c>
      <c r="B100" s="8">
        <v>25</v>
      </c>
      <c r="C100" s="8">
        <v>171</v>
      </c>
      <c r="D100" s="8">
        <v>170</v>
      </c>
      <c r="E100" s="17">
        <v>0.5</v>
      </c>
      <c r="F100" s="22">
        <f t="shared" si="10"/>
        <v>0.1466275659824047</v>
      </c>
      <c r="G100" s="22">
        <f t="shared" si="7"/>
        <v>0.13661202185792351</v>
      </c>
      <c r="H100" s="23">
        <f t="shared" si="13"/>
        <v>30006.479566697384</v>
      </c>
      <c r="I100" s="23">
        <f t="shared" si="11"/>
        <v>4099.2458424449978</v>
      </c>
      <c r="J100" s="23">
        <f t="shared" si="8"/>
        <v>27956.856645474887</v>
      </c>
      <c r="K100" s="23">
        <f t="shared" si="14"/>
        <v>129371.48189595074</v>
      </c>
      <c r="L100" s="24">
        <f t="shared" si="12"/>
        <v>4.311451518609112</v>
      </c>
    </row>
    <row r="101" spans="1:12" x14ac:dyDescent="0.2">
      <c r="A101" s="16">
        <v>92</v>
      </c>
      <c r="B101" s="8">
        <v>18</v>
      </c>
      <c r="C101" s="8">
        <v>105</v>
      </c>
      <c r="D101" s="8">
        <v>150</v>
      </c>
      <c r="E101" s="17">
        <v>0.5</v>
      </c>
      <c r="F101" s="22">
        <f t="shared" si="10"/>
        <v>0.14117647058823529</v>
      </c>
      <c r="G101" s="22">
        <f t="shared" si="7"/>
        <v>0.13186813186813187</v>
      </c>
      <c r="H101" s="23">
        <f t="shared" si="13"/>
        <v>25907.233724252386</v>
      </c>
      <c r="I101" s="23">
        <f t="shared" si="11"/>
        <v>3416.338513088227</v>
      </c>
      <c r="J101" s="23">
        <f t="shared" si="8"/>
        <v>24199.064467708275</v>
      </c>
      <c r="K101" s="23">
        <f t="shared" si="14"/>
        <v>101414.62525047584</v>
      </c>
      <c r="L101" s="24">
        <f t="shared" si="12"/>
        <v>3.9145292905409339</v>
      </c>
    </row>
    <row r="102" spans="1:12" x14ac:dyDescent="0.2">
      <c r="A102" s="16">
        <v>93</v>
      </c>
      <c r="B102" s="8">
        <v>15</v>
      </c>
      <c r="C102" s="8">
        <v>85</v>
      </c>
      <c r="D102" s="8">
        <v>89</v>
      </c>
      <c r="E102" s="17">
        <v>0.5</v>
      </c>
      <c r="F102" s="22">
        <f t="shared" si="10"/>
        <v>0.17241379310344829</v>
      </c>
      <c r="G102" s="22">
        <f t="shared" si="7"/>
        <v>0.15873015873015872</v>
      </c>
      <c r="H102" s="23">
        <f t="shared" si="13"/>
        <v>22490.895211164159</v>
      </c>
      <c r="I102" s="23">
        <f t="shared" si="11"/>
        <v>3569.9833668514539</v>
      </c>
      <c r="J102" s="23">
        <f t="shared" si="8"/>
        <v>20705.903527738432</v>
      </c>
      <c r="K102" s="23">
        <f t="shared" si="14"/>
        <v>77215.56078276757</v>
      </c>
      <c r="L102" s="24">
        <f t="shared" si="12"/>
        <v>3.4331919675851261</v>
      </c>
    </row>
    <row r="103" spans="1:12" x14ac:dyDescent="0.2">
      <c r="A103" s="16">
        <v>94</v>
      </c>
      <c r="B103" s="8">
        <v>12</v>
      </c>
      <c r="C103" s="8">
        <v>57</v>
      </c>
      <c r="D103" s="8">
        <v>64</v>
      </c>
      <c r="E103" s="17">
        <v>0.5</v>
      </c>
      <c r="F103" s="22">
        <f t="shared" si="10"/>
        <v>0.19834710743801653</v>
      </c>
      <c r="G103" s="22">
        <f t="shared" si="7"/>
        <v>0.18045112781954886</v>
      </c>
      <c r="H103" s="23">
        <f t="shared" si="13"/>
        <v>18920.911844312704</v>
      </c>
      <c r="I103" s="23">
        <f t="shared" si="11"/>
        <v>3414.2998816804879</v>
      </c>
      <c r="J103" s="23">
        <f t="shared" si="8"/>
        <v>17213.761903472459</v>
      </c>
      <c r="K103" s="23">
        <f t="shared" si="14"/>
        <v>56509.657255029131</v>
      </c>
      <c r="L103" s="24">
        <f t="shared" si="12"/>
        <v>2.9866244142993006</v>
      </c>
    </row>
    <row r="104" spans="1:12" x14ac:dyDescent="0.2">
      <c r="A104" s="16">
        <v>95</v>
      </c>
      <c r="B104" s="8">
        <v>16</v>
      </c>
      <c r="C104" s="8">
        <v>40</v>
      </c>
      <c r="D104" s="8">
        <v>44</v>
      </c>
      <c r="E104" s="17">
        <v>0.5</v>
      </c>
      <c r="F104" s="22">
        <f t="shared" si="10"/>
        <v>0.38095238095238093</v>
      </c>
      <c r="G104" s="22">
        <f t="shared" si="7"/>
        <v>0.32</v>
      </c>
      <c r="H104" s="23">
        <f t="shared" si="13"/>
        <v>15506.611962632216</v>
      </c>
      <c r="I104" s="23">
        <f t="shared" si="11"/>
        <v>4962.1158280423097</v>
      </c>
      <c r="J104" s="23">
        <f t="shared" si="8"/>
        <v>13025.554048611062</v>
      </c>
      <c r="K104" s="23">
        <f t="shared" si="14"/>
        <v>39295.895351556675</v>
      </c>
      <c r="L104" s="24">
        <f t="shared" si="12"/>
        <v>2.5341380468055692</v>
      </c>
    </row>
    <row r="105" spans="1:12" x14ac:dyDescent="0.2">
      <c r="A105" s="16">
        <v>96</v>
      </c>
      <c r="B105" s="8">
        <v>11</v>
      </c>
      <c r="C105" s="8">
        <v>36</v>
      </c>
      <c r="D105" s="8">
        <v>29</v>
      </c>
      <c r="E105" s="17">
        <v>0.5</v>
      </c>
      <c r="F105" s="22">
        <f t="shared" si="10"/>
        <v>0.33846153846153848</v>
      </c>
      <c r="G105" s="22">
        <f t="shared" si="7"/>
        <v>0.28947368421052633</v>
      </c>
      <c r="H105" s="23">
        <f t="shared" si="13"/>
        <v>10544.496134589906</v>
      </c>
      <c r="I105" s="23">
        <f t="shared" si="11"/>
        <v>3052.3541442233941</v>
      </c>
      <c r="J105" s="23">
        <f t="shared" si="8"/>
        <v>9018.3190624782092</v>
      </c>
      <c r="K105" s="23">
        <f t="shared" si="14"/>
        <v>26270.341302945613</v>
      </c>
      <c r="L105" s="24">
        <f t="shared" si="12"/>
        <v>2.4913794805964251</v>
      </c>
    </row>
    <row r="106" spans="1:12" x14ac:dyDescent="0.2">
      <c r="A106" s="16">
        <v>97</v>
      </c>
      <c r="B106" s="8">
        <v>5</v>
      </c>
      <c r="C106" s="8">
        <v>25</v>
      </c>
      <c r="D106" s="8">
        <v>24</v>
      </c>
      <c r="E106" s="17">
        <v>0.5</v>
      </c>
      <c r="F106" s="22">
        <f t="shared" si="10"/>
        <v>0.20408163265306123</v>
      </c>
      <c r="G106" s="22">
        <f t="shared" si="7"/>
        <v>0.1851851851851852</v>
      </c>
      <c r="H106" s="23">
        <f t="shared" si="13"/>
        <v>7492.1419903665119</v>
      </c>
      <c r="I106" s="23">
        <f t="shared" si="11"/>
        <v>1387.4337019197246</v>
      </c>
      <c r="J106" s="23">
        <f t="shared" si="8"/>
        <v>6798.4251394066496</v>
      </c>
      <c r="K106" s="23">
        <f t="shared" si="14"/>
        <v>17252.022240467402</v>
      </c>
      <c r="L106" s="24">
        <f t="shared" si="12"/>
        <v>2.302682231950524</v>
      </c>
    </row>
    <row r="107" spans="1:12" x14ac:dyDescent="0.2">
      <c r="A107" s="16">
        <v>98</v>
      </c>
      <c r="B107" s="8">
        <v>7</v>
      </c>
      <c r="C107" s="8">
        <v>25</v>
      </c>
      <c r="D107" s="8">
        <v>18</v>
      </c>
      <c r="E107" s="17">
        <v>0.5</v>
      </c>
      <c r="F107" s="22">
        <f t="shared" si="10"/>
        <v>0.32558139534883723</v>
      </c>
      <c r="G107" s="22">
        <f t="shared" si="7"/>
        <v>0.28000000000000003</v>
      </c>
      <c r="H107" s="23">
        <f t="shared" si="13"/>
        <v>6104.7082884467873</v>
      </c>
      <c r="I107" s="23">
        <f t="shared" si="11"/>
        <v>1709.3183207651007</v>
      </c>
      <c r="J107" s="23">
        <f t="shared" si="8"/>
        <v>5250.0491280642364</v>
      </c>
      <c r="K107" s="23">
        <f t="shared" si="14"/>
        <v>10453.597101060754</v>
      </c>
      <c r="L107" s="24">
        <f t="shared" si="12"/>
        <v>1.7123827392120072</v>
      </c>
    </row>
    <row r="108" spans="1:12" x14ac:dyDescent="0.2">
      <c r="A108" s="16">
        <v>99</v>
      </c>
      <c r="B108" s="8">
        <v>6</v>
      </c>
      <c r="C108" s="8">
        <v>14</v>
      </c>
      <c r="D108" s="8">
        <v>19</v>
      </c>
      <c r="E108" s="17">
        <v>0.5</v>
      </c>
      <c r="F108" s="22">
        <f t="shared" si="10"/>
        <v>0.36363636363636365</v>
      </c>
      <c r="G108" s="22">
        <f t="shared" si="7"/>
        <v>0.30769230769230771</v>
      </c>
      <c r="H108" s="23">
        <f t="shared" si="13"/>
        <v>4395.3899676816864</v>
      </c>
      <c r="I108" s="23">
        <f t="shared" si="11"/>
        <v>1352.427682363596</v>
      </c>
      <c r="J108" s="23">
        <f t="shared" si="8"/>
        <v>3719.1761264998886</v>
      </c>
      <c r="K108" s="23">
        <f t="shared" si="14"/>
        <v>5203.5479729965182</v>
      </c>
      <c r="L108" s="24">
        <f t="shared" si="12"/>
        <v>1.1838649155722327</v>
      </c>
    </row>
    <row r="109" spans="1:12" x14ac:dyDescent="0.2">
      <c r="A109" s="16" t="s">
        <v>21</v>
      </c>
      <c r="B109" s="8">
        <v>10</v>
      </c>
      <c r="C109" s="8">
        <v>21</v>
      </c>
      <c r="D109" s="8">
        <v>20</v>
      </c>
      <c r="E109" s="21"/>
      <c r="F109" s="22">
        <f>B109/((C109+D109)/2)</f>
        <v>0.48780487804878048</v>
      </c>
      <c r="G109" s="22">
        <v>1</v>
      </c>
      <c r="H109" s="23">
        <f>H108-I108</f>
        <v>3042.9622853180904</v>
      </c>
      <c r="I109" s="23">
        <f>H109*G109</f>
        <v>3042.9622853180904</v>
      </c>
      <c r="J109" s="23">
        <f>H109*F109</f>
        <v>1484.3718464966294</v>
      </c>
      <c r="K109" s="23">
        <f>J109</f>
        <v>1484.3718464966294</v>
      </c>
      <c r="L109" s="24">
        <f>K109/H109</f>
        <v>0.48780487804878048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ht="11.25" x14ac:dyDescent="0.2">
      <c r="A112" s="55" t="s">
        <v>23</v>
      </c>
      <c r="B112" s="31"/>
      <c r="C112" s="31"/>
      <c r="D112" s="31"/>
      <c r="H112" s="31"/>
      <c r="I112" s="31"/>
      <c r="J112" s="31"/>
      <c r="K112" s="31"/>
      <c r="L112" s="29"/>
    </row>
    <row r="113" spans="1:12" s="30" customFormat="1" ht="11.25" x14ac:dyDescent="0.2">
      <c r="A113" s="55" t="s">
        <v>9</v>
      </c>
      <c r="B113" s="32"/>
      <c r="C113" s="32"/>
      <c r="D113" s="32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ht="11.25" x14ac:dyDescent="0.2">
      <c r="A114" s="55" t="s">
        <v>10</v>
      </c>
      <c r="B114" s="32"/>
      <c r="C114" s="32"/>
      <c r="D114" s="32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ht="11.25" x14ac:dyDescent="0.2">
      <c r="A115" s="55" t="s">
        <v>11</v>
      </c>
      <c r="B115" s="32"/>
      <c r="C115" s="32"/>
      <c r="D115" s="32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ht="11.25" x14ac:dyDescent="0.2">
      <c r="A116" s="55" t="s">
        <v>12</v>
      </c>
      <c r="B116" s="32"/>
      <c r="C116" s="32"/>
      <c r="D116" s="32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ht="11.25" x14ac:dyDescent="0.2">
      <c r="A117" s="55" t="s">
        <v>13</v>
      </c>
      <c r="B117" s="32"/>
      <c r="C117" s="32"/>
      <c r="D117" s="32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ht="11.25" x14ac:dyDescent="0.2">
      <c r="A118" s="55" t="s">
        <v>14</v>
      </c>
      <c r="B118" s="32"/>
      <c r="C118" s="32"/>
      <c r="D118" s="32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ht="11.25" x14ac:dyDescent="0.2">
      <c r="A119" s="55" t="s">
        <v>15</v>
      </c>
      <c r="B119" s="32"/>
      <c r="C119" s="32"/>
      <c r="D119" s="32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ht="11.25" x14ac:dyDescent="0.2">
      <c r="A120" s="55" t="s">
        <v>16</v>
      </c>
      <c r="B120" s="32"/>
      <c r="C120" s="32"/>
      <c r="D120" s="32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ht="11.25" x14ac:dyDescent="0.2">
      <c r="A121" s="55" t="s">
        <v>17</v>
      </c>
      <c r="B121" s="32"/>
      <c r="C121" s="32"/>
      <c r="D121" s="32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ht="11.25" x14ac:dyDescent="0.2">
      <c r="A122" s="55" t="s">
        <v>18</v>
      </c>
      <c r="B122" s="32"/>
      <c r="C122" s="32"/>
      <c r="D122" s="32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ht="11.25" x14ac:dyDescent="0.2">
      <c r="A123" s="55" t="s">
        <v>19</v>
      </c>
      <c r="B123" s="32"/>
      <c r="C123" s="32"/>
      <c r="D123" s="32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ht="11.25" x14ac:dyDescent="0.2">
      <c r="A124" s="28"/>
      <c r="B124" s="28"/>
      <c r="C124" s="28"/>
      <c r="D124" s="28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ht="11.25" x14ac:dyDescent="0.2">
      <c r="A125" s="4" t="s">
        <v>50</v>
      </c>
      <c r="B125" s="31"/>
      <c r="C125" s="31"/>
      <c r="D125" s="31"/>
      <c r="H125" s="31"/>
      <c r="I125" s="31"/>
      <c r="J125" s="31"/>
      <c r="K125" s="31"/>
      <c r="L125" s="29"/>
    </row>
    <row r="126" spans="1:12" s="30" customFormat="1" ht="11.25" x14ac:dyDescent="0.2">
      <c r="A126" s="31"/>
      <c r="B126" s="31"/>
      <c r="C126" s="31"/>
      <c r="D126" s="31"/>
      <c r="H126" s="31"/>
      <c r="I126" s="31"/>
      <c r="J126" s="31"/>
      <c r="K126" s="31"/>
      <c r="L126" s="29"/>
    </row>
    <row r="127" spans="1:12" s="30" customFormat="1" ht="11.25" x14ac:dyDescent="0.2">
      <c r="A127" s="31"/>
      <c r="B127" s="31"/>
      <c r="C127" s="31"/>
      <c r="D127" s="31"/>
      <c r="H127" s="31"/>
      <c r="I127" s="31"/>
      <c r="J127" s="31"/>
      <c r="K127" s="31"/>
      <c r="L127" s="29"/>
    </row>
    <row r="128" spans="1:12" s="30" customFormat="1" ht="11.25" x14ac:dyDescent="0.2">
      <c r="A128" s="31"/>
      <c r="B128" s="31"/>
      <c r="C128" s="31"/>
      <c r="D128" s="31"/>
      <c r="H128" s="31"/>
      <c r="I128" s="31"/>
      <c r="J128" s="31"/>
      <c r="K128" s="31"/>
      <c r="L128" s="29"/>
    </row>
    <row r="129" spans="12:12" x14ac:dyDescent="0.2">
      <c r="L129" s="14"/>
    </row>
    <row r="130" spans="12:12" x14ac:dyDescent="0.2">
      <c r="L130" s="14"/>
    </row>
    <row r="131" spans="12:12" x14ac:dyDescent="0.2">
      <c r="L131" s="14"/>
    </row>
    <row r="132" spans="12:12" x14ac:dyDescent="0.2">
      <c r="L132" s="14"/>
    </row>
    <row r="133" spans="12:12" x14ac:dyDescent="0.2">
      <c r="L133" s="14"/>
    </row>
    <row r="134" spans="12:12" x14ac:dyDescent="0.2">
      <c r="L134" s="14"/>
    </row>
    <row r="135" spans="12:12" x14ac:dyDescent="0.2">
      <c r="L135" s="14"/>
    </row>
    <row r="136" spans="12:12" x14ac:dyDescent="0.2">
      <c r="L136" s="14"/>
    </row>
    <row r="137" spans="12:12" x14ac:dyDescent="0.2">
      <c r="L137" s="14"/>
    </row>
    <row r="138" spans="12:12" x14ac:dyDescent="0.2">
      <c r="L138" s="14"/>
    </row>
    <row r="139" spans="12:12" x14ac:dyDescent="0.2">
      <c r="L139" s="14"/>
    </row>
    <row r="140" spans="12:12" x14ac:dyDescent="0.2">
      <c r="L140" s="14"/>
    </row>
    <row r="141" spans="12:12" x14ac:dyDescent="0.2">
      <c r="L141" s="14"/>
    </row>
    <row r="142" spans="12:12" x14ac:dyDescent="0.2">
      <c r="L142" s="14"/>
    </row>
    <row r="143" spans="12:12" x14ac:dyDescent="0.2">
      <c r="L143" s="14"/>
    </row>
    <row r="144" spans="12:12" x14ac:dyDescent="0.2">
      <c r="L144" s="14"/>
    </row>
    <row r="145" spans="12:12" x14ac:dyDescent="0.2">
      <c r="L145" s="14"/>
    </row>
    <row r="146" spans="12:12" x14ac:dyDescent="0.2">
      <c r="L146" s="14"/>
    </row>
    <row r="147" spans="12:12" x14ac:dyDescent="0.2">
      <c r="L147" s="14"/>
    </row>
    <row r="148" spans="12:12" x14ac:dyDescent="0.2">
      <c r="L148" s="14"/>
    </row>
    <row r="149" spans="12:12" x14ac:dyDescent="0.2">
      <c r="L149" s="14"/>
    </row>
    <row r="150" spans="12:12" x14ac:dyDescent="0.2">
      <c r="L150" s="14"/>
    </row>
    <row r="151" spans="12:12" x14ac:dyDescent="0.2">
      <c r="L151" s="14"/>
    </row>
    <row r="152" spans="12:12" x14ac:dyDescent="0.2">
      <c r="L152" s="14"/>
    </row>
    <row r="153" spans="12:12" x14ac:dyDescent="0.2">
      <c r="L153" s="14"/>
    </row>
    <row r="154" spans="12:12" x14ac:dyDescent="0.2">
      <c r="L154" s="14"/>
    </row>
    <row r="155" spans="12:12" x14ac:dyDescent="0.2">
      <c r="L155" s="14"/>
    </row>
    <row r="156" spans="12:12" x14ac:dyDescent="0.2">
      <c r="L156" s="14"/>
    </row>
    <row r="157" spans="12:12" x14ac:dyDescent="0.2">
      <c r="L157" s="14"/>
    </row>
    <row r="158" spans="12:12" x14ac:dyDescent="0.2">
      <c r="L158" s="14"/>
    </row>
    <row r="159" spans="12:12" x14ac:dyDescent="0.2">
      <c r="L159" s="14"/>
    </row>
    <row r="160" spans="12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2" x14ac:dyDescent="0.2">
      <c r="L609" s="14"/>
    </row>
    <row r="610" spans="12:12" x14ac:dyDescent="0.2">
      <c r="L610" s="14"/>
    </row>
    <row r="611" spans="12:12" x14ac:dyDescent="0.2">
      <c r="L611" s="14"/>
    </row>
    <row r="612" spans="12:12" x14ac:dyDescent="0.2">
      <c r="L612" s="14"/>
    </row>
  </sheetData>
  <mergeCells count="1">
    <mergeCell ref="C6:D6"/>
  </mergeCells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2:M612"/>
  <sheetViews>
    <sheetView workbookViewId="0">
      <pane ySplit="8" topLeftCell="A9" activePane="bottomLeft" state="frozen"/>
      <selection activeCell="A113" sqref="A113"/>
      <selection pane="bottomLeft" activeCell="A113" sqref="A113"/>
    </sheetView>
  </sheetViews>
  <sheetFormatPr baseColWidth="10" defaultRowHeight="12.75" x14ac:dyDescent="0.2"/>
  <cols>
    <col min="1" max="1" width="8.7109375" style="9" customWidth="1"/>
    <col min="2" max="4" width="13" style="9" customWidth="1"/>
    <col min="5" max="7" width="13" style="10" customWidth="1"/>
    <col min="8" max="11" width="13" style="9" customWidth="1"/>
    <col min="12" max="12" width="13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7" t="s">
        <v>28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</row>
    <row r="5" spans="1:13" x14ac:dyDescent="0.2">
      <c r="A5" s="13"/>
    </row>
    <row r="6" spans="1:13" s="35" customFormat="1" ht="78.75" customHeight="1" x14ac:dyDescent="0.2">
      <c r="A6" s="56" t="s">
        <v>0</v>
      </c>
      <c r="B6" s="57" t="s">
        <v>36</v>
      </c>
      <c r="C6" s="66" t="s">
        <v>45</v>
      </c>
      <c r="D6" s="66"/>
      <c r="E6" s="58" t="s">
        <v>37</v>
      </c>
      <c r="F6" s="58" t="s">
        <v>38</v>
      </c>
      <c r="G6" s="58" t="s">
        <v>39</v>
      </c>
      <c r="H6" s="57" t="s">
        <v>40</v>
      </c>
      <c r="I6" s="57" t="s">
        <v>41</v>
      </c>
      <c r="J6" s="57" t="s">
        <v>42</v>
      </c>
      <c r="K6" s="57" t="s">
        <v>43</v>
      </c>
      <c r="L6" s="58" t="s">
        <v>44</v>
      </c>
    </row>
    <row r="7" spans="1:13" s="35" customFormat="1" ht="15.75" customHeight="1" x14ac:dyDescent="0.2">
      <c r="A7" s="36"/>
      <c r="B7" s="37"/>
      <c r="C7" s="38">
        <v>40909</v>
      </c>
      <c r="D7" s="39">
        <v>41275</v>
      </c>
      <c r="E7" s="62" t="s">
        <v>1</v>
      </c>
      <c r="F7" s="62" t="s">
        <v>2</v>
      </c>
      <c r="G7" s="62" t="s">
        <v>3</v>
      </c>
      <c r="H7" s="63" t="s">
        <v>4</v>
      </c>
      <c r="I7" s="63" t="s">
        <v>5</v>
      </c>
      <c r="J7" s="63" t="s">
        <v>6</v>
      </c>
      <c r="K7" s="63" t="s">
        <v>7</v>
      </c>
      <c r="L7" s="62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8">
        <v>4</v>
      </c>
      <c r="C9" s="8">
        <v>1190</v>
      </c>
      <c r="D9" s="8">
        <v>1168</v>
      </c>
      <c r="E9" s="17">
        <v>0.5</v>
      </c>
      <c r="F9" s="18">
        <f t="shared" ref="F9:F40" si="0">B9/((C9+D9)/2)</f>
        <v>3.3927056827820186E-3</v>
      </c>
      <c r="G9" s="18">
        <f t="shared" ref="G9:G72" si="1">F9/((1+(1-E9)*F9))</f>
        <v>3.3869602032176125E-3</v>
      </c>
      <c r="H9" s="13">
        <v>100000</v>
      </c>
      <c r="I9" s="13">
        <f>H9*G9</f>
        <v>338.69602032176124</v>
      </c>
      <c r="J9" s="13">
        <f t="shared" ref="J9:J72" si="2">H10+I9*E9</f>
        <v>99830.651989839127</v>
      </c>
      <c r="K9" s="13">
        <f t="shared" ref="K9:K72" si="3">K10+J9</f>
        <v>8347842.5315536195</v>
      </c>
      <c r="L9" s="19">
        <f>K9/H9</f>
        <v>83.478425315536199</v>
      </c>
    </row>
    <row r="10" spans="1:13" x14ac:dyDescent="0.2">
      <c r="A10" s="16">
        <v>1</v>
      </c>
      <c r="B10" s="8">
        <v>0</v>
      </c>
      <c r="C10" s="8">
        <v>1264</v>
      </c>
      <c r="D10" s="8">
        <v>1264</v>
      </c>
      <c r="E10" s="17">
        <v>0.5</v>
      </c>
      <c r="F10" s="18">
        <f t="shared" si="0"/>
        <v>0</v>
      </c>
      <c r="G10" s="18">
        <f t="shared" si="1"/>
        <v>0</v>
      </c>
      <c r="H10" s="13">
        <f>H9-I9</f>
        <v>99661.30397967824</v>
      </c>
      <c r="I10" s="13">
        <f t="shared" ref="I10:I73" si="4">H10*G10</f>
        <v>0</v>
      </c>
      <c r="J10" s="13">
        <f t="shared" si="2"/>
        <v>99661.30397967824</v>
      </c>
      <c r="K10" s="13">
        <f t="shared" si="3"/>
        <v>8248011.8795637805</v>
      </c>
      <c r="L10" s="20">
        <f t="shared" ref="L10:L73" si="5">K10/H10</f>
        <v>82.76042506172324</v>
      </c>
    </row>
    <row r="11" spans="1:13" x14ac:dyDescent="0.2">
      <c r="A11" s="16">
        <v>2</v>
      </c>
      <c r="B11" s="8">
        <v>0</v>
      </c>
      <c r="C11" s="8">
        <v>1311</v>
      </c>
      <c r="D11" s="8">
        <v>1271</v>
      </c>
      <c r="E11" s="17">
        <v>0.5</v>
      </c>
      <c r="F11" s="18">
        <f t="shared" si="0"/>
        <v>0</v>
      </c>
      <c r="G11" s="18">
        <f t="shared" si="1"/>
        <v>0</v>
      </c>
      <c r="H11" s="13">
        <f t="shared" ref="H11:H74" si="6">H10-I10</f>
        <v>99661.30397967824</v>
      </c>
      <c r="I11" s="13">
        <f t="shared" si="4"/>
        <v>0</v>
      </c>
      <c r="J11" s="13">
        <f t="shared" si="2"/>
        <v>99661.30397967824</v>
      </c>
      <c r="K11" s="13">
        <f t="shared" si="3"/>
        <v>8148350.5755841024</v>
      </c>
      <c r="L11" s="20">
        <f t="shared" si="5"/>
        <v>81.76042506172324</v>
      </c>
    </row>
    <row r="12" spans="1:13" x14ac:dyDescent="0.2">
      <c r="A12" s="16">
        <v>3</v>
      </c>
      <c r="B12" s="8">
        <v>0</v>
      </c>
      <c r="C12" s="8">
        <v>1353</v>
      </c>
      <c r="D12" s="8">
        <v>1296</v>
      </c>
      <c r="E12" s="17">
        <v>0.5</v>
      </c>
      <c r="F12" s="18">
        <f t="shared" si="0"/>
        <v>0</v>
      </c>
      <c r="G12" s="18">
        <f t="shared" si="1"/>
        <v>0</v>
      </c>
      <c r="H12" s="13">
        <f t="shared" si="6"/>
        <v>99661.30397967824</v>
      </c>
      <c r="I12" s="13">
        <f t="shared" si="4"/>
        <v>0</v>
      </c>
      <c r="J12" s="13">
        <f t="shared" si="2"/>
        <v>99661.30397967824</v>
      </c>
      <c r="K12" s="13">
        <f t="shared" si="3"/>
        <v>8048689.2716044243</v>
      </c>
      <c r="L12" s="20">
        <f t="shared" si="5"/>
        <v>80.76042506172324</v>
      </c>
    </row>
    <row r="13" spans="1:13" x14ac:dyDescent="0.2">
      <c r="A13" s="16">
        <v>4</v>
      </c>
      <c r="B13" s="8">
        <v>0</v>
      </c>
      <c r="C13" s="8">
        <v>1406</v>
      </c>
      <c r="D13" s="8">
        <v>1353</v>
      </c>
      <c r="E13" s="17">
        <v>0.5</v>
      </c>
      <c r="F13" s="18">
        <f t="shared" si="0"/>
        <v>0</v>
      </c>
      <c r="G13" s="18">
        <f t="shared" si="1"/>
        <v>0</v>
      </c>
      <c r="H13" s="13">
        <f t="shared" si="6"/>
        <v>99661.30397967824</v>
      </c>
      <c r="I13" s="13">
        <f t="shared" si="4"/>
        <v>0</v>
      </c>
      <c r="J13" s="13">
        <f t="shared" si="2"/>
        <v>99661.30397967824</v>
      </c>
      <c r="K13" s="13">
        <f t="shared" si="3"/>
        <v>7949027.9676247463</v>
      </c>
      <c r="L13" s="20">
        <f t="shared" si="5"/>
        <v>79.76042506172324</v>
      </c>
    </row>
    <row r="14" spans="1:13" x14ac:dyDescent="0.2">
      <c r="A14" s="16">
        <v>5</v>
      </c>
      <c r="B14" s="8">
        <v>0</v>
      </c>
      <c r="C14" s="8">
        <v>1250</v>
      </c>
      <c r="D14" s="8">
        <v>1423</v>
      </c>
      <c r="E14" s="17">
        <v>0.5</v>
      </c>
      <c r="F14" s="18">
        <f t="shared" si="0"/>
        <v>0</v>
      </c>
      <c r="G14" s="18">
        <f t="shared" si="1"/>
        <v>0</v>
      </c>
      <c r="H14" s="13">
        <f t="shared" si="6"/>
        <v>99661.30397967824</v>
      </c>
      <c r="I14" s="13">
        <f t="shared" si="4"/>
        <v>0</v>
      </c>
      <c r="J14" s="13">
        <f t="shared" si="2"/>
        <v>99661.30397967824</v>
      </c>
      <c r="K14" s="13">
        <f t="shared" si="3"/>
        <v>7849366.6636450682</v>
      </c>
      <c r="L14" s="20">
        <f t="shared" si="5"/>
        <v>78.76042506172324</v>
      </c>
    </row>
    <row r="15" spans="1:13" x14ac:dyDescent="0.2">
      <c r="A15" s="16">
        <v>6</v>
      </c>
      <c r="B15" s="8">
        <v>0</v>
      </c>
      <c r="C15" s="8">
        <v>1251</v>
      </c>
      <c r="D15" s="8">
        <v>1261</v>
      </c>
      <c r="E15" s="17">
        <v>0.5</v>
      </c>
      <c r="F15" s="18">
        <f t="shared" si="0"/>
        <v>0</v>
      </c>
      <c r="G15" s="18">
        <f t="shared" si="1"/>
        <v>0</v>
      </c>
      <c r="H15" s="13">
        <f t="shared" si="6"/>
        <v>99661.30397967824</v>
      </c>
      <c r="I15" s="13">
        <f t="shared" si="4"/>
        <v>0</v>
      </c>
      <c r="J15" s="13">
        <f t="shared" si="2"/>
        <v>99661.30397967824</v>
      </c>
      <c r="K15" s="13">
        <f t="shared" si="3"/>
        <v>7749705.3596653901</v>
      </c>
      <c r="L15" s="20">
        <f t="shared" si="5"/>
        <v>77.76042506172324</v>
      </c>
    </row>
    <row r="16" spans="1:13" x14ac:dyDescent="0.2">
      <c r="A16" s="16">
        <v>7</v>
      </c>
      <c r="B16" s="8">
        <v>0</v>
      </c>
      <c r="C16" s="8">
        <v>1232</v>
      </c>
      <c r="D16" s="8">
        <v>1264</v>
      </c>
      <c r="E16" s="17">
        <v>0.5</v>
      </c>
      <c r="F16" s="18">
        <f t="shared" si="0"/>
        <v>0</v>
      </c>
      <c r="G16" s="18">
        <f t="shared" si="1"/>
        <v>0</v>
      </c>
      <c r="H16" s="13">
        <f t="shared" si="6"/>
        <v>99661.30397967824</v>
      </c>
      <c r="I16" s="13">
        <f t="shared" si="4"/>
        <v>0</v>
      </c>
      <c r="J16" s="13">
        <f t="shared" si="2"/>
        <v>99661.30397967824</v>
      </c>
      <c r="K16" s="13">
        <f t="shared" si="3"/>
        <v>7650044.055685712</v>
      </c>
      <c r="L16" s="20">
        <f t="shared" si="5"/>
        <v>76.76042506172324</v>
      </c>
    </row>
    <row r="17" spans="1:12" x14ac:dyDescent="0.2">
      <c r="A17" s="16">
        <v>8</v>
      </c>
      <c r="B17" s="8">
        <v>0</v>
      </c>
      <c r="C17" s="8">
        <v>1222</v>
      </c>
      <c r="D17" s="8">
        <v>1235</v>
      </c>
      <c r="E17" s="17">
        <v>0.5</v>
      </c>
      <c r="F17" s="18">
        <f t="shared" si="0"/>
        <v>0</v>
      </c>
      <c r="G17" s="18">
        <f t="shared" si="1"/>
        <v>0</v>
      </c>
      <c r="H17" s="13">
        <f t="shared" si="6"/>
        <v>99661.30397967824</v>
      </c>
      <c r="I17" s="13">
        <f t="shared" si="4"/>
        <v>0</v>
      </c>
      <c r="J17" s="13">
        <f t="shared" si="2"/>
        <v>99661.30397967824</v>
      </c>
      <c r="K17" s="13">
        <f t="shared" si="3"/>
        <v>7550382.7517060339</v>
      </c>
      <c r="L17" s="20">
        <f t="shared" si="5"/>
        <v>75.76042506172324</v>
      </c>
    </row>
    <row r="18" spans="1:12" x14ac:dyDescent="0.2">
      <c r="A18" s="16">
        <v>9</v>
      </c>
      <c r="B18" s="8">
        <v>0</v>
      </c>
      <c r="C18" s="8">
        <v>1131</v>
      </c>
      <c r="D18" s="8">
        <v>1220</v>
      </c>
      <c r="E18" s="17">
        <v>0.5</v>
      </c>
      <c r="F18" s="18">
        <f t="shared" si="0"/>
        <v>0</v>
      </c>
      <c r="G18" s="18">
        <f t="shared" si="1"/>
        <v>0</v>
      </c>
      <c r="H18" s="13">
        <f t="shared" si="6"/>
        <v>99661.30397967824</v>
      </c>
      <c r="I18" s="13">
        <f t="shared" si="4"/>
        <v>0</v>
      </c>
      <c r="J18" s="13">
        <f t="shared" si="2"/>
        <v>99661.30397967824</v>
      </c>
      <c r="K18" s="13">
        <f t="shared" si="3"/>
        <v>7450721.4477263559</v>
      </c>
      <c r="L18" s="20">
        <f t="shared" si="5"/>
        <v>74.760425061723254</v>
      </c>
    </row>
    <row r="19" spans="1:12" x14ac:dyDescent="0.2">
      <c r="A19" s="16">
        <v>10</v>
      </c>
      <c r="B19" s="8">
        <v>0</v>
      </c>
      <c r="C19" s="8">
        <v>1058</v>
      </c>
      <c r="D19" s="8">
        <v>1128</v>
      </c>
      <c r="E19" s="17">
        <v>0.5</v>
      </c>
      <c r="F19" s="18">
        <f t="shared" si="0"/>
        <v>0</v>
      </c>
      <c r="G19" s="18">
        <f t="shared" si="1"/>
        <v>0</v>
      </c>
      <c r="H19" s="13">
        <f t="shared" si="6"/>
        <v>99661.30397967824</v>
      </c>
      <c r="I19" s="13">
        <f t="shared" si="4"/>
        <v>0</v>
      </c>
      <c r="J19" s="13">
        <f t="shared" si="2"/>
        <v>99661.30397967824</v>
      </c>
      <c r="K19" s="13">
        <f t="shared" si="3"/>
        <v>7351060.1437466778</v>
      </c>
      <c r="L19" s="20">
        <f t="shared" si="5"/>
        <v>73.760425061723254</v>
      </c>
    </row>
    <row r="20" spans="1:12" x14ac:dyDescent="0.2">
      <c r="A20" s="16">
        <v>11</v>
      </c>
      <c r="B20" s="8">
        <v>0</v>
      </c>
      <c r="C20" s="8">
        <v>1090</v>
      </c>
      <c r="D20" s="8">
        <v>1078</v>
      </c>
      <c r="E20" s="17">
        <v>0.5</v>
      </c>
      <c r="F20" s="18">
        <f t="shared" si="0"/>
        <v>0</v>
      </c>
      <c r="G20" s="18">
        <f t="shared" si="1"/>
        <v>0</v>
      </c>
      <c r="H20" s="13">
        <f t="shared" si="6"/>
        <v>99661.30397967824</v>
      </c>
      <c r="I20" s="13">
        <f t="shared" si="4"/>
        <v>0</v>
      </c>
      <c r="J20" s="13">
        <f t="shared" si="2"/>
        <v>99661.30397967824</v>
      </c>
      <c r="K20" s="13">
        <f t="shared" si="3"/>
        <v>7251398.8397669997</v>
      </c>
      <c r="L20" s="20">
        <f t="shared" si="5"/>
        <v>72.760425061723254</v>
      </c>
    </row>
    <row r="21" spans="1:12" x14ac:dyDescent="0.2">
      <c r="A21" s="16">
        <v>12</v>
      </c>
      <c r="B21" s="8">
        <v>0</v>
      </c>
      <c r="C21" s="8">
        <v>1043</v>
      </c>
      <c r="D21" s="8">
        <v>1091</v>
      </c>
      <c r="E21" s="17">
        <v>0.5</v>
      </c>
      <c r="F21" s="18">
        <f t="shared" si="0"/>
        <v>0</v>
      </c>
      <c r="G21" s="18">
        <f t="shared" si="1"/>
        <v>0</v>
      </c>
      <c r="H21" s="13">
        <f t="shared" si="6"/>
        <v>99661.30397967824</v>
      </c>
      <c r="I21" s="13">
        <f t="shared" si="4"/>
        <v>0</v>
      </c>
      <c r="J21" s="13">
        <f t="shared" si="2"/>
        <v>99661.30397967824</v>
      </c>
      <c r="K21" s="13">
        <f t="shared" si="3"/>
        <v>7151737.5357873216</v>
      </c>
      <c r="L21" s="20">
        <f t="shared" si="5"/>
        <v>71.760425061723254</v>
      </c>
    </row>
    <row r="22" spans="1:12" x14ac:dyDescent="0.2">
      <c r="A22" s="16">
        <v>13</v>
      </c>
      <c r="B22" s="8">
        <v>1</v>
      </c>
      <c r="C22" s="8">
        <v>993</v>
      </c>
      <c r="D22" s="8">
        <v>1051</v>
      </c>
      <c r="E22" s="17">
        <v>0.5</v>
      </c>
      <c r="F22" s="18">
        <f t="shared" si="0"/>
        <v>9.7847358121330719E-4</v>
      </c>
      <c r="G22" s="18">
        <f t="shared" si="1"/>
        <v>9.7799511002444979E-4</v>
      </c>
      <c r="H22" s="13">
        <f t="shared" si="6"/>
        <v>99661.30397967824</v>
      </c>
      <c r="I22" s="13">
        <f t="shared" si="4"/>
        <v>97.46826795078556</v>
      </c>
      <c r="J22" s="13">
        <f t="shared" si="2"/>
        <v>99612.569845702848</v>
      </c>
      <c r="K22" s="13">
        <f t="shared" si="3"/>
        <v>7052076.2318076435</v>
      </c>
      <c r="L22" s="20">
        <f t="shared" si="5"/>
        <v>70.760425061723254</v>
      </c>
    </row>
    <row r="23" spans="1:12" x14ac:dyDescent="0.2">
      <c r="A23" s="16">
        <v>14</v>
      </c>
      <c r="B23" s="8">
        <v>0</v>
      </c>
      <c r="C23" s="8">
        <v>1032</v>
      </c>
      <c r="D23" s="8">
        <v>986</v>
      </c>
      <c r="E23" s="17">
        <v>0.5</v>
      </c>
      <c r="F23" s="18">
        <f t="shared" si="0"/>
        <v>0</v>
      </c>
      <c r="G23" s="18">
        <f t="shared" si="1"/>
        <v>0</v>
      </c>
      <c r="H23" s="13">
        <f t="shared" si="6"/>
        <v>99563.835711727457</v>
      </c>
      <c r="I23" s="13">
        <f t="shared" si="4"/>
        <v>0</v>
      </c>
      <c r="J23" s="13">
        <f t="shared" si="2"/>
        <v>99563.835711727457</v>
      </c>
      <c r="K23" s="13">
        <f t="shared" si="3"/>
        <v>6952463.661961941</v>
      </c>
      <c r="L23" s="20">
        <f t="shared" si="5"/>
        <v>69.829206681950097</v>
      </c>
    </row>
    <row r="24" spans="1:12" x14ac:dyDescent="0.2">
      <c r="A24" s="16">
        <v>15</v>
      </c>
      <c r="B24" s="8">
        <v>0</v>
      </c>
      <c r="C24" s="8">
        <v>1015</v>
      </c>
      <c r="D24" s="8">
        <v>1041</v>
      </c>
      <c r="E24" s="17">
        <v>0.5</v>
      </c>
      <c r="F24" s="18">
        <f t="shared" si="0"/>
        <v>0</v>
      </c>
      <c r="G24" s="18">
        <f t="shared" si="1"/>
        <v>0</v>
      </c>
      <c r="H24" s="13">
        <f t="shared" si="6"/>
        <v>99563.835711727457</v>
      </c>
      <c r="I24" s="13">
        <f t="shared" si="4"/>
        <v>0</v>
      </c>
      <c r="J24" s="13">
        <f t="shared" si="2"/>
        <v>99563.835711727457</v>
      </c>
      <c r="K24" s="13">
        <f t="shared" si="3"/>
        <v>6852899.8262502132</v>
      </c>
      <c r="L24" s="20">
        <f t="shared" si="5"/>
        <v>68.829206681950097</v>
      </c>
    </row>
    <row r="25" spans="1:12" x14ac:dyDescent="0.2">
      <c r="A25" s="16">
        <v>16</v>
      </c>
      <c r="B25" s="8">
        <v>0</v>
      </c>
      <c r="C25" s="8">
        <v>942</v>
      </c>
      <c r="D25" s="8">
        <v>1024</v>
      </c>
      <c r="E25" s="17">
        <v>0.5</v>
      </c>
      <c r="F25" s="18">
        <f t="shared" si="0"/>
        <v>0</v>
      </c>
      <c r="G25" s="18">
        <f t="shared" si="1"/>
        <v>0</v>
      </c>
      <c r="H25" s="13">
        <f t="shared" si="6"/>
        <v>99563.835711727457</v>
      </c>
      <c r="I25" s="13">
        <f t="shared" si="4"/>
        <v>0</v>
      </c>
      <c r="J25" s="13">
        <f t="shared" si="2"/>
        <v>99563.835711727457</v>
      </c>
      <c r="K25" s="13">
        <f t="shared" si="3"/>
        <v>6753335.9905384853</v>
      </c>
      <c r="L25" s="20">
        <f t="shared" si="5"/>
        <v>67.829206681950097</v>
      </c>
    </row>
    <row r="26" spans="1:12" x14ac:dyDescent="0.2">
      <c r="A26" s="16">
        <v>17</v>
      </c>
      <c r="B26" s="8">
        <v>0</v>
      </c>
      <c r="C26" s="8">
        <v>967</v>
      </c>
      <c r="D26" s="8">
        <v>952</v>
      </c>
      <c r="E26" s="17">
        <v>0.5</v>
      </c>
      <c r="F26" s="18">
        <f t="shared" si="0"/>
        <v>0</v>
      </c>
      <c r="G26" s="18">
        <f t="shared" si="1"/>
        <v>0</v>
      </c>
      <c r="H26" s="13">
        <f t="shared" si="6"/>
        <v>99563.835711727457</v>
      </c>
      <c r="I26" s="13">
        <f t="shared" si="4"/>
        <v>0</v>
      </c>
      <c r="J26" s="13">
        <f t="shared" si="2"/>
        <v>99563.835711727457</v>
      </c>
      <c r="K26" s="13">
        <f t="shared" si="3"/>
        <v>6653772.1548267575</v>
      </c>
      <c r="L26" s="20">
        <f t="shared" si="5"/>
        <v>66.829206681950083</v>
      </c>
    </row>
    <row r="27" spans="1:12" x14ac:dyDescent="0.2">
      <c r="A27" s="16">
        <v>18</v>
      </c>
      <c r="B27" s="8">
        <v>0</v>
      </c>
      <c r="C27" s="8">
        <v>984</v>
      </c>
      <c r="D27" s="8">
        <v>994</v>
      </c>
      <c r="E27" s="17">
        <v>0.5</v>
      </c>
      <c r="F27" s="18">
        <f t="shared" si="0"/>
        <v>0</v>
      </c>
      <c r="G27" s="18">
        <f t="shared" si="1"/>
        <v>0</v>
      </c>
      <c r="H27" s="13">
        <f t="shared" si="6"/>
        <v>99563.835711727457</v>
      </c>
      <c r="I27" s="13">
        <f t="shared" si="4"/>
        <v>0</v>
      </c>
      <c r="J27" s="13">
        <f t="shared" si="2"/>
        <v>99563.835711727457</v>
      </c>
      <c r="K27" s="13">
        <f t="shared" si="3"/>
        <v>6554208.3191150296</v>
      </c>
      <c r="L27" s="20">
        <f t="shared" si="5"/>
        <v>65.829206681950083</v>
      </c>
    </row>
    <row r="28" spans="1:12" x14ac:dyDescent="0.2">
      <c r="A28" s="16">
        <v>19</v>
      </c>
      <c r="B28" s="8">
        <v>0</v>
      </c>
      <c r="C28" s="8">
        <v>1013</v>
      </c>
      <c r="D28" s="8">
        <v>1002</v>
      </c>
      <c r="E28" s="17">
        <v>0.5</v>
      </c>
      <c r="F28" s="18">
        <f t="shared" si="0"/>
        <v>0</v>
      </c>
      <c r="G28" s="18">
        <f t="shared" si="1"/>
        <v>0</v>
      </c>
      <c r="H28" s="13">
        <f t="shared" si="6"/>
        <v>99563.835711727457</v>
      </c>
      <c r="I28" s="13">
        <f t="shared" si="4"/>
        <v>0</v>
      </c>
      <c r="J28" s="13">
        <f t="shared" si="2"/>
        <v>99563.835711727457</v>
      </c>
      <c r="K28" s="13">
        <f t="shared" si="3"/>
        <v>6454644.4834033018</v>
      </c>
      <c r="L28" s="20">
        <f t="shared" si="5"/>
        <v>64.829206681950083</v>
      </c>
    </row>
    <row r="29" spans="1:12" x14ac:dyDescent="0.2">
      <c r="A29" s="16">
        <v>20</v>
      </c>
      <c r="B29" s="8">
        <v>0</v>
      </c>
      <c r="C29" s="8">
        <v>1068</v>
      </c>
      <c r="D29" s="8">
        <v>1010</v>
      </c>
      <c r="E29" s="17">
        <v>0.5</v>
      </c>
      <c r="F29" s="18">
        <f t="shared" si="0"/>
        <v>0</v>
      </c>
      <c r="G29" s="18">
        <f t="shared" si="1"/>
        <v>0</v>
      </c>
      <c r="H29" s="13">
        <f t="shared" si="6"/>
        <v>99563.835711727457</v>
      </c>
      <c r="I29" s="13">
        <f t="shared" si="4"/>
        <v>0</v>
      </c>
      <c r="J29" s="13">
        <f t="shared" si="2"/>
        <v>99563.835711727457</v>
      </c>
      <c r="K29" s="13">
        <f t="shared" si="3"/>
        <v>6355080.6476915739</v>
      </c>
      <c r="L29" s="20">
        <f t="shared" si="5"/>
        <v>63.829206681950076</v>
      </c>
    </row>
    <row r="30" spans="1:12" x14ac:dyDescent="0.2">
      <c r="A30" s="16">
        <v>21</v>
      </c>
      <c r="B30" s="8">
        <v>0</v>
      </c>
      <c r="C30" s="8">
        <v>1149</v>
      </c>
      <c r="D30" s="8">
        <v>1083</v>
      </c>
      <c r="E30" s="17">
        <v>0.5</v>
      </c>
      <c r="F30" s="18">
        <f t="shared" si="0"/>
        <v>0</v>
      </c>
      <c r="G30" s="18">
        <f t="shared" si="1"/>
        <v>0</v>
      </c>
      <c r="H30" s="13">
        <f t="shared" si="6"/>
        <v>99563.835711727457</v>
      </c>
      <c r="I30" s="13">
        <f t="shared" si="4"/>
        <v>0</v>
      </c>
      <c r="J30" s="13">
        <f t="shared" si="2"/>
        <v>99563.835711727457</v>
      </c>
      <c r="K30" s="13">
        <f t="shared" si="3"/>
        <v>6255516.8119798461</v>
      </c>
      <c r="L30" s="20">
        <f t="shared" si="5"/>
        <v>62.829206681950076</v>
      </c>
    </row>
    <row r="31" spans="1:12" x14ac:dyDescent="0.2">
      <c r="A31" s="16">
        <v>22</v>
      </c>
      <c r="B31" s="8">
        <v>0</v>
      </c>
      <c r="C31" s="8">
        <v>1129</v>
      </c>
      <c r="D31" s="8">
        <v>1135</v>
      </c>
      <c r="E31" s="17">
        <v>0.5</v>
      </c>
      <c r="F31" s="18">
        <f t="shared" si="0"/>
        <v>0</v>
      </c>
      <c r="G31" s="18">
        <f t="shared" si="1"/>
        <v>0</v>
      </c>
      <c r="H31" s="13">
        <f t="shared" si="6"/>
        <v>99563.835711727457</v>
      </c>
      <c r="I31" s="13">
        <f t="shared" si="4"/>
        <v>0</v>
      </c>
      <c r="J31" s="13">
        <f t="shared" si="2"/>
        <v>99563.835711727457</v>
      </c>
      <c r="K31" s="13">
        <f t="shared" si="3"/>
        <v>6155952.9762681182</v>
      </c>
      <c r="L31" s="20">
        <f t="shared" si="5"/>
        <v>61.829206681950069</v>
      </c>
    </row>
    <row r="32" spans="1:12" x14ac:dyDescent="0.2">
      <c r="A32" s="16">
        <v>23</v>
      </c>
      <c r="B32" s="8">
        <v>0</v>
      </c>
      <c r="C32" s="8">
        <v>1204</v>
      </c>
      <c r="D32" s="8">
        <v>1105</v>
      </c>
      <c r="E32" s="17">
        <v>0.5</v>
      </c>
      <c r="F32" s="18">
        <f t="shared" si="0"/>
        <v>0</v>
      </c>
      <c r="G32" s="18">
        <f t="shared" si="1"/>
        <v>0</v>
      </c>
      <c r="H32" s="13">
        <f t="shared" si="6"/>
        <v>99563.835711727457</v>
      </c>
      <c r="I32" s="13">
        <f t="shared" si="4"/>
        <v>0</v>
      </c>
      <c r="J32" s="13">
        <f t="shared" si="2"/>
        <v>99563.835711727457</v>
      </c>
      <c r="K32" s="13">
        <f t="shared" si="3"/>
        <v>6056389.1405563904</v>
      </c>
      <c r="L32" s="20">
        <f t="shared" si="5"/>
        <v>60.829206681950069</v>
      </c>
    </row>
    <row r="33" spans="1:12" x14ac:dyDescent="0.2">
      <c r="A33" s="16">
        <v>24</v>
      </c>
      <c r="B33" s="8">
        <v>1</v>
      </c>
      <c r="C33" s="8">
        <v>1225</v>
      </c>
      <c r="D33" s="8">
        <v>1221</v>
      </c>
      <c r="E33" s="17">
        <v>0.5</v>
      </c>
      <c r="F33" s="18">
        <f t="shared" si="0"/>
        <v>8.1766148814390845E-4</v>
      </c>
      <c r="G33" s="18">
        <f t="shared" si="1"/>
        <v>8.1732733959950961E-4</v>
      </c>
      <c r="H33" s="13">
        <f t="shared" si="6"/>
        <v>99563.835711727457</v>
      </c>
      <c r="I33" s="13">
        <f t="shared" si="4"/>
        <v>81.376244962588856</v>
      </c>
      <c r="J33" s="13">
        <f t="shared" si="2"/>
        <v>99523.14758924616</v>
      </c>
      <c r="K33" s="13">
        <f t="shared" si="3"/>
        <v>5956825.3048446625</v>
      </c>
      <c r="L33" s="20">
        <f t="shared" si="5"/>
        <v>59.829206681950062</v>
      </c>
    </row>
    <row r="34" spans="1:12" x14ac:dyDescent="0.2">
      <c r="A34" s="16">
        <v>25</v>
      </c>
      <c r="B34" s="8">
        <v>1</v>
      </c>
      <c r="C34" s="8">
        <v>1255</v>
      </c>
      <c r="D34" s="8">
        <v>1245</v>
      </c>
      <c r="E34" s="17">
        <v>0.5</v>
      </c>
      <c r="F34" s="18">
        <f t="shared" si="0"/>
        <v>8.0000000000000004E-4</v>
      </c>
      <c r="G34" s="18">
        <f t="shared" si="1"/>
        <v>7.9968012794882058E-4</v>
      </c>
      <c r="H34" s="13">
        <f t="shared" si="6"/>
        <v>99482.459466764863</v>
      </c>
      <c r="I34" s="13">
        <f t="shared" si="4"/>
        <v>79.554145915045879</v>
      </c>
      <c r="J34" s="13">
        <f t="shared" si="2"/>
        <v>99442.68239380735</v>
      </c>
      <c r="K34" s="13">
        <f t="shared" si="3"/>
        <v>5857302.1572554167</v>
      </c>
      <c r="L34" s="20">
        <f t="shared" si="5"/>
        <v>58.877737730360664</v>
      </c>
    </row>
    <row r="35" spans="1:12" x14ac:dyDescent="0.2">
      <c r="A35" s="16">
        <v>26</v>
      </c>
      <c r="B35" s="8">
        <v>0</v>
      </c>
      <c r="C35" s="8">
        <v>1385</v>
      </c>
      <c r="D35" s="8">
        <v>1284</v>
      </c>
      <c r="E35" s="17">
        <v>0.5</v>
      </c>
      <c r="F35" s="18">
        <f t="shared" si="0"/>
        <v>0</v>
      </c>
      <c r="G35" s="18">
        <f t="shared" si="1"/>
        <v>0</v>
      </c>
      <c r="H35" s="13">
        <f t="shared" si="6"/>
        <v>99402.905320849823</v>
      </c>
      <c r="I35" s="13">
        <f t="shared" si="4"/>
        <v>0</v>
      </c>
      <c r="J35" s="13">
        <f t="shared" si="2"/>
        <v>99402.905320849823</v>
      </c>
      <c r="K35" s="13">
        <f t="shared" si="3"/>
        <v>5757859.4748616097</v>
      </c>
      <c r="L35" s="20">
        <f t="shared" si="5"/>
        <v>57.924458608896366</v>
      </c>
    </row>
    <row r="36" spans="1:12" x14ac:dyDescent="0.2">
      <c r="A36" s="16">
        <v>27</v>
      </c>
      <c r="B36" s="8">
        <v>0</v>
      </c>
      <c r="C36" s="8">
        <v>1481</v>
      </c>
      <c r="D36" s="8">
        <v>1409</v>
      </c>
      <c r="E36" s="17">
        <v>0.5</v>
      </c>
      <c r="F36" s="18">
        <f t="shared" si="0"/>
        <v>0</v>
      </c>
      <c r="G36" s="18">
        <f t="shared" si="1"/>
        <v>0</v>
      </c>
      <c r="H36" s="13">
        <f t="shared" si="6"/>
        <v>99402.905320849823</v>
      </c>
      <c r="I36" s="13">
        <f t="shared" si="4"/>
        <v>0</v>
      </c>
      <c r="J36" s="13">
        <f t="shared" si="2"/>
        <v>99402.905320849823</v>
      </c>
      <c r="K36" s="13">
        <f t="shared" si="3"/>
        <v>5658456.5695407595</v>
      </c>
      <c r="L36" s="20">
        <f t="shared" si="5"/>
        <v>56.924458608896359</v>
      </c>
    </row>
    <row r="37" spans="1:12" x14ac:dyDescent="0.2">
      <c r="A37" s="16">
        <v>28</v>
      </c>
      <c r="B37" s="8">
        <v>0</v>
      </c>
      <c r="C37" s="8">
        <v>1567</v>
      </c>
      <c r="D37" s="8">
        <v>1524</v>
      </c>
      <c r="E37" s="17">
        <v>0.5</v>
      </c>
      <c r="F37" s="18">
        <f t="shared" si="0"/>
        <v>0</v>
      </c>
      <c r="G37" s="18">
        <f t="shared" si="1"/>
        <v>0</v>
      </c>
      <c r="H37" s="13">
        <f t="shared" si="6"/>
        <v>99402.905320849823</v>
      </c>
      <c r="I37" s="13">
        <f t="shared" si="4"/>
        <v>0</v>
      </c>
      <c r="J37" s="13">
        <f t="shared" si="2"/>
        <v>99402.905320849823</v>
      </c>
      <c r="K37" s="13">
        <f t="shared" si="3"/>
        <v>5559053.6642199093</v>
      </c>
      <c r="L37" s="20">
        <f t="shared" si="5"/>
        <v>55.924458608896359</v>
      </c>
    </row>
    <row r="38" spans="1:12" x14ac:dyDescent="0.2">
      <c r="A38" s="16">
        <v>29</v>
      </c>
      <c r="B38" s="8">
        <v>0</v>
      </c>
      <c r="C38" s="8">
        <v>1635</v>
      </c>
      <c r="D38" s="8">
        <v>1572</v>
      </c>
      <c r="E38" s="17">
        <v>0.5</v>
      </c>
      <c r="F38" s="18">
        <f t="shared" si="0"/>
        <v>0</v>
      </c>
      <c r="G38" s="18">
        <f t="shared" si="1"/>
        <v>0</v>
      </c>
      <c r="H38" s="13">
        <f t="shared" si="6"/>
        <v>99402.905320849823</v>
      </c>
      <c r="I38" s="13">
        <f t="shared" si="4"/>
        <v>0</v>
      </c>
      <c r="J38" s="13">
        <f t="shared" si="2"/>
        <v>99402.905320849823</v>
      </c>
      <c r="K38" s="13">
        <f t="shared" si="3"/>
        <v>5459650.7588990591</v>
      </c>
      <c r="L38" s="20">
        <f t="shared" si="5"/>
        <v>54.924458608896352</v>
      </c>
    </row>
    <row r="39" spans="1:12" x14ac:dyDescent="0.2">
      <c r="A39" s="16">
        <v>30</v>
      </c>
      <c r="B39" s="8">
        <v>0</v>
      </c>
      <c r="C39" s="8">
        <v>1772</v>
      </c>
      <c r="D39" s="8">
        <v>1662</v>
      </c>
      <c r="E39" s="17">
        <v>0.5</v>
      </c>
      <c r="F39" s="18">
        <f t="shared" si="0"/>
        <v>0</v>
      </c>
      <c r="G39" s="18">
        <f t="shared" si="1"/>
        <v>0</v>
      </c>
      <c r="H39" s="13">
        <f t="shared" si="6"/>
        <v>99402.905320849823</v>
      </c>
      <c r="I39" s="13">
        <f t="shared" si="4"/>
        <v>0</v>
      </c>
      <c r="J39" s="13">
        <f t="shared" si="2"/>
        <v>99402.905320849823</v>
      </c>
      <c r="K39" s="13">
        <f t="shared" si="3"/>
        <v>5360247.8535782089</v>
      </c>
      <c r="L39" s="20">
        <f t="shared" si="5"/>
        <v>53.924458608896352</v>
      </c>
    </row>
    <row r="40" spans="1:12" x14ac:dyDescent="0.2">
      <c r="A40" s="16">
        <v>31</v>
      </c>
      <c r="B40" s="8">
        <v>1</v>
      </c>
      <c r="C40" s="8">
        <v>1907</v>
      </c>
      <c r="D40" s="8">
        <v>1802</v>
      </c>
      <c r="E40" s="17">
        <v>0.5</v>
      </c>
      <c r="F40" s="18">
        <f t="shared" si="0"/>
        <v>5.392289026691831E-4</v>
      </c>
      <c r="G40" s="18">
        <f t="shared" si="1"/>
        <v>5.3908355795148253E-4</v>
      </c>
      <c r="H40" s="13">
        <f t="shared" si="6"/>
        <v>99402.905320849823</v>
      </c>
      <c r="I40" s="13">
        <f t="shared" si="4"/>
        <v>53.586471871078075</v>
      </c>
      <c r="J40" s="13">
        <f t="shared" si="2"/>
        <v>99376.112084914275</v>
      </c>
      <c r="K40" s="13">
        <f t="shared" si="3"/>
        <v>5260844.9482573587</v>
      </c>
      <c r="L40" s="20">
        <f t="shared" si="5"/>
        <v>52.924458608896344</v>
      </c>
    </row>
    <row r="41" spans="1:12" x14ac:dyDescent="0.2">
      <c r="A41" s="16">
        <v>32</v>
      </c>
      <c r="B41" s="8">
        <v>0</v>
      </c>
      <c r="C41" s="8">
        <v>1951</v>
      </c>
      <c r="D41" s="8">
        <v>1917</v>
      </c>
      <c r="E41" s="17">
        <v>0.5</v>
      </c>
      <c r="F41" s="18">
        <f t="shared" ref="F41:F72" si="7">B41/((C41+D41)/2)</f>
        <v>0</v>
      </c>
      <c r="G41" s="18">
        <f t="shared" si="1"/>
        <v>0</v>
      </c>
      <c r="H41" s="13">
        <f t="shared" si="6"/>
        <v>99349.318848978743</v>
      </c>
      <c r="I41" s="13">
        <f t="shared" si="4"/>
        <v>0</v>
      </c>
      <c r="J41" s="13">
        <f t="shared" si="2"/>
        <v>99349.318848978743</v>
      </c>
      <c r="K41" s="13">
        <f t="shared" si="3"/>
        <v>5161468.8361724447</v>
      </c>
      <c r="L41" s="20">
        <f t="shared" si="5"/>
        <v>51.952735015913014</v>
      </c>
    </row>
    <row r="42" spans="1:12" x14ac:dyDescent="0.2">
      <c r="A42" s="16">
        <v>33</v>
      </c>
      <c r="B42" s="8">
        <v>2</v>
      </c>
      <c r="C42" s="8">
        <v>2089</v>
      </c>
      <c r="D42" s="8">
        <v>1973</v>
      </c>
      <c r="E42" s="17">
        <v>0.5</v>
      </c>
      <c r="F42" s="18">
        <f t="shared" si="7"/>
        <v>9.8473658296405718E-4</v>
      </c>
      <c r="G42" s="18">
        <f t="shared" si="1"/>
        <v>9.8425196850393699E-4</v>
      </c>
      <c r="H42" s="13">
        <f t="shared" si="6"/>
        <v>99349.318848978743</v>
      </c>
      <c r="I42" s="13">
        <f t="shared" si="4"/>
        <v>97.784762646632615</v>
      </c>
      <c r="J42" s="13">
        <f t="shared" si="2"/>
        <v>99300.426467655416</v>
      </c>
      <c r="K42" s="13">
        <f t="shared" si="3"/>
        <v>5062119.517323466</v>
      </c>
      <c r="L42" s="20">
        <f t="shared" si="5"/>
        <v>50.952735015913014</v>
      </c>
    </row>
    <row r="43" spans="1:12" x14ac:dyDescent="0.2">
      <c r="A43" s="16">
        <v>34</v>
      </c>
      <c r="B43" s="8">
        <v>0</v>
      </c>
      <c r="C43" s="8">
        <v>2054</v>
      </c>
      <c r="D43" s="8">
        <v>2112</v>
      </c>
      <c r="E43" s="17">
        <v>0.5</v>
      </c>
      <c r="F43" s="18">
        <f t="shared" si="7"/>
        <v>0</v>
      </c>
      <c r="G43" s="18">
        <f t="shared" si="1"/>
        <v>0</v>
      </c>
      <c r="H43" s="13">
        <f t="shared" si="6"/>
        <v>99251.534086332103</v>
      </c>
      <c r="I43" s="13">
        <f t="shared" si="4"/>
        <v>0</v>
      </c>
      <c r="J43" s="13">
        <f t="shared" si="2"/>
        <v>99251.534086332103</v>
      </c>
      <c r="K43" s="13">
        <f t="shared" si="3"/>
        <v>4962819.0908558108</v>
      </c>
      <c r="L43" s="20">
        <f t="shared" si="5"/>
        <v>50.002442144007517</v>
      </c>
    </row>
    <row r="44" spans="1:12" x14ac:dyDescent="0.2">
      <c r="A44" s="16">
        <v>35</v>
      </c>
      <c r="B44" s="8">
        <v>1</v>
      </c>
      <c r="C44" s="8">
        <v>2176</v>
      </c>
      <c r="D44" s="8">
        <v>2058</v>
      </c>
      <c r="E44" s="17">
        <v>0.5</v>
      </c>
      <c r="F44" s="18">
        <f t="shared" si="7"/>
        <v>4.7236655644780352E-4</v>
      </c>
      <c r="G44" s="18">
        <f t="shared" si="1"/>
        <v>4.7225501770956324E-4</v>
      </c>
      <c r="H44" s="13">
        <f t="shared" si="6"/>
        <v>99251.534086332103</v>
      </c>
      <c r="I44" s="13">
        <f t="shared" si="4"/>
        <v>46.872034987642088</v>
      </c>
      <c r="J44" s="13">
        <f t="shared" si="2"/>
        <v>99228.098068838284</v>
      </c>
      <c r="K44" s="13">
        <f t="shared" si="3"/>
        <v>4863567.5567694791</v>
      </c>
      <c r="L44" s="20">
        <f t="shared" si="5"/>
        <v>49.002442144007517</v>
      </c>
    </row>
    <row r="45" spans="1:12" x14ac:dyDescent="0.2">
      <c r="A45" s="16">
        <v>36</v>
      </c>
      <c r="B45" s="8">
        <v>0</v>
      </c>
      <c r="C45" s="8">
        <v>2107</v>
      </c>
      <c r="D45" s="8">
        <v>2147</v>
      </c>
      <c r="E45" s="17">
        <v>0.5</v>
      </c>
      <c r="F45" s="18">
        <f t="shared" si="7"/>
        <v>0</v>
      </c>
      <c r="G45" s="18">
        <f t="shared" si="1"/>
        <v>0</v>
      </c>
      <c r="H45" s="13">
        <f t="shared" si="6"/>
        <v>99204.662051344465</v>
      </c>
      <c r="I45" s="13">
        <f t="shared" si="4"/>
        <v>0</v>
      </c>
      <c r="J45" s="13">
        <f t="shared" si="2"/>
        <v>99204.662051344465</v>
      </c>
      <c r="K45" s="13">
        <f t="shared" si="3"/>
        <v>4764339.4587006411</v>
      </c>
      <c r="L45" s="20">
        <f t="shared" si="5"/>
        <v>48.02535848803965</v>
      </c>
    </row>
    <row r="46" spans="1:12" x14ac:dyDescent="0.2">
      <c r="A46" s="16">
        <v>37</v>
      </c>
      <c r="B46" s="8">
        <v>0</v>
      </c>
      <c r="C46" s="8">
        <v>2084</v>
      </c>
      <c r="D46" s="8">
        <v>2107</v>
      </c>
      <c r="E46" s="17">
        <v>0.5</v>
      </c>
      <c r="F46" s="18">
        <f t="shared" si="7"/>
        <v>0</v>
      </c>
      <c r="G46" s="18">
        <f t="shared" si="1"/>
        <v>0</v>
      </c>
      <c r="H46" s="13">
        <f t="shared" si="6"/>
        <v>99204.662051344465</v>
      </c>
      <c r="I46" s="13">
        <f t="shared" si="4"/>
        <v>0</v>
      </c>
      <c r="J46" s="13">
        <f t="shared" si="2"/>
        <v>99204.662051344465</v>
      </c>
      <c r="K46" s="13">
        <f t="shared" si="3"/>
        <v>4665134.7966492968</v>
      </c>
      <c r="L46" s="20">
        <f t="shared" si="5"/>
        <v>47.02535848803965</v>
      </c>
    </row>
    <row r="47" spans="1:12" x14ac:dyDescent="0.2">
      <c r="A47" s="16">
        <v>38</v>
      </c>
      <c r="B47" s="8">
        <v>0</v>
      </c>
      <c r="C47" s="8">
        <v>1972</v>
      </c>
      <c r="D47" s="8">
        <v>2090</v>
      </c>
      <c r="E47" s="17">
        <v>0.5</v>
      </c>
      <c r="F47" s="18">
        <f t="shared" si="7"/>
        <v>0</v>
      </c>
      <c r="G47" s="18">
        <f t="shared" si="1"/>
        <v>0</v>
      </c>
      <c r="H47" s="13">
        <f t="shared" si="6"/>
        <v>99204.662051344465</v>
      </c>
      <c r="I47" s="13">
        <f t="shared" si="4"/>
        <v>0</v>
      </c>
      <c r="J47" s="13">
        <f t="shared" si="2"/>
        <v>99204.662051344465</v>
      </c>
      <c r="K47" s="13">
        <f t="shared" si="3"/>
        <v>4565930.1345979525</v>
      </c>
      <c r="L47" s="20">
        <f t="shared" si="5"/>
        <v>46.025358488039657</v>
      </c>
    </row>
    <row r="48" spans="1:12" x14ac:dyDescent="0.2">
      <c r="A48" s="16">
        <v>39</v>
      </c>
      <c r="B48" s="8">
        <v>1</v>
      </c>
      <c r="C48" s="8">
        <v>1926</v>
      </c>
      <c r="D48" s="8">
        <v>2000</v>
      </c>
      <c r="E48" s="17">
        <v>0.5</v>
      </c>
      <c r="F48" s="18">
        <f t="shared" si="7"/>
        <v>5.0942435048395313E-4</v>
      </c>
      <c r="G48" s="18">
        <f t="shared" si="1"/>
        <v>5.0929462694168583E-4</v>
      </c>
      <c r="H48" s="13">
        <f t="shared" si="6"/>
        <v>99204.662051344465</v>
      </c>
      <c r="I48" s="13">
        <f t="shared" si="4"/>
        <v>50.524401350315493</v>
      </c>
      <c r="J48" s="13">
        <f t="shared" si="2"/>
        <v>99179.399850669317</v>
      </c>
      <c r="K48" s="13">
        <f t="shared" si="3"/>
        <v>4466725.4725466082</v>
      </c>
      <c r="L48" s="20">
        <f t="shared" si="5"/>
        <v>45.025358488039657</v>
      </c>
    </row>
    <row r="49" spans="1:12" x14ac:dyDescent="0.2">
      <c r="A49" s="16">
        <v>40</v>
      </c>
      <c r="B49" s="8">
        <v>1</v>
      </c>
      <c r="C49" s="8">
        <v>1887</v>
      </c>
      <c r="D49" s="8">
        <v>1934</v>
      </c>
      <c r="E49" s="17">
        <v>0.5</v>
      </c>
      <c r="F49" s="18">
        <f t="shared" si="7"/>
        <v>5.2342318764721273E-4</v>
      </c>
      <c r="G49" s="18">
        <f t="shared" si="1"/>
        <v>5.2328623757195178E-4</v>
      </c>
      <c r="H49" s="13">
        <f t="shared" si="6"/>
        <v>99154.137649994154</v>
      </c>
      <c r="I49" s="13">
        <f t="shared" si="4"/>
        <v>51.885995630556849</v>
      </c>
      <c r="J49" s="13">
        <f t="shared" si="2"/>
        <v>99128.194652178878</v>
      </c>
      <c r="K49" s="13">
        <f t="shared" si="3"/>
        <v>4367546.0726959389</v>
      </c>
      <c r="L49" s="20">
        <f t="shared" si="5"/>
        <v>44.048046568797893</v>
      </c>
    </row>
    <row r="50" spans="1:12" x14ac:dyDescent="0.2">
      <c r="A50" s="16">
        <v>41</v>
      </c>
      <c r="B50" s="8">
        <v>0</v>
      </c>
      <c r="C50" s="8">
        <v>1794</v>
      </c>
      <c r="D50" s="8">
        <v>1902</v>
      </c>
      <c r="E50" s="17">
        <v>0.5</v>
      </c>
      <c r="F50" s="18">
        <f t="shared" si="7"/>
        <v>0</v>
      </c>
      <c r="G50" s="18">
        <f t="shared" si="1"/>
        <v>0</v>
      </c>
      <c r="H50" s="13">
        <f t="shared" si="6"/>
        <v>99102.251654363601</v>
      </c>
      <c r="I50" s="13">
        <f t="shared" si="4"/>
        <v>0</v>
      </c>
      <c r="J50" s="13">
        <f t="shared" si="2"/>
        <v>99102.251654363601</v>
      </c>
      <c r="K50" s="13">
        <f t="shared" si="3"/>
        <v>4268417.8780437596</v>
      </c>
      <c r="L50" s="20">
        <f t="shared" si="5"/>
        <v>43.070846593179454</v>
      </c>
    </row>
    <row r="51" spans="1:12" x14ac:dyDescent="0.2">
      <c r="A51" s="16">
        <v>42</v>
      </c>
      <c r="B51" s="8">
        <v>4</v>
      </c>
      <c r="C51" s="8">
        <v>1810</v>
      </c>
      <c r="D51" s="8">
        <v>1791</v>
      </c>
      <c r="E51" s="17">
        <v>0.5</v>
      </c>
      <c r="F51" s="18">
        <f t="shared" si="7"/>
        <v>2.2216051096917524E-3</v>
      </c>
      <c r="G51" s="18">
        <f t="shared" si="1"/>
        <v>2.2191400832177531E-3</v>
      </c>
      <c r="H51" s="13">
        <f t="shared" si="6"/>
        <v>99102.251654363601</v>
      </c>
      <c r="I51" s="13">
        <f t="shared" si="4"/>
        <v>219.92177898333114</v>
      </c>
      <c r="J51" s="13">
        <f t="shared" si="2"/>
        <v>98992.290764871927</v>
      </c>
      <c r="K51" s="13">
        <f t="shared" si="3"/>
        <v>4169315.6263893964</v>
      </c>
      <c r="L51" s="20">
        <f t="shared" si="5"/>
        <v>42.070846593179461</v>
      </c>
    </row>
    <row r="52" spans="1:12" x14ac:dyDescent="0.2">
      <c r="A52" s="16">
        <v>43</v>
      </c>
      <c r="B52" s="8">
        <v>1</v>
      </c>
      <c r="C52" s="8">
        <v>1803</v>
      </c>
      <c r="D52" s="8">
        <v>1804</v>
      </c>
      <c r="E52" s="17">
        <v>0.5</v>
      </c>
      <c r="F52" s="18">
        <f t="shared" si="7"/>
        <v>5.5447740504574439E-4</v>
      </c>
      <c r="G52" s="18">
        <f t="shared" si="1"/>
        <v>5.5432372505543237E-4</v>
      </c>
      <c r="H52" s="13">
        <f t="shared" si="6"/>
        <v>98882.329875380266</v>
      </c>
      <c r="I52" s="13">
        <f t="shared" si="4"/>
        <v>54.812821438680857</v>
      </c>
      <c r="J52" s="13">
        <f t="shared" si="2"/>
        <v>98854.923464660926</v>
      </c>
      <c r="K52" s="13">
        <f t="shared" si="3"/>
        <v>4070323.3356245244</v>
      </c>
      <c r="L52" s="20">
        <f t="shared" si="5"/>
        <v>41.16330329953071</v>
      </c>
    </row>
    <row r="53" spans="1:12" x14ac:dyDescent="0.2">
      <c r="A53" s="16">
        <v>44</v>
      </c>
      <c r="B53" s="8">
        <v>3</v>
      </c>
      <c r="C53" s="8">
        <v>1750</v>
      </c>
      <c r="D53" s="8">
        <v>1799</v>
      </c>
      <c r="E53" s="17">
        <v>0.5</v>
      </c>
      <c r="F53" s="18">
        <f t="shared" si="7"/>
        <v>1.6906170752324597E-3</v>
      </c>
      <c r="G53" s="18">
        <f t="shared" si="1"/>
        <v>1.6891891891891888E-3</v>
      </c>
      <c r="H53" s="13">
        <f t="shared" si="6"/>
        <v>98827.517053941585</v>
      </c>
      <c r="I53" s="13">
        <f t="shared" si="4"/>
        <v>166.93837340192832</v>
      </c>
      <c r="J53" s="13">
        <f t="shared" si="2"/>
        <v>98744.047867240632</v>
      </c>
      <c r="K53" s="13">
        <f t="shared" si="3"/>
        <v>3971468.4121598634</v>
      </c>
      <c r="L53" s="20">
        <f t="shared" si="5"/>
        <v>40.185856435026842</v>
      </c>
    </row>
    <row r="54" spans="1:12" x14ac:dyDescent="0.2">
      <c r="A54" s="16">
        <v>45</v>
      </c>
      <c r="B54" s="8">
        <v>3</v>
      </c>
      <c r="C54" s="8">
        <v>1664</v>
      </c>
      <c r="D54" s="8">
        <v>1733</v>
      </c>
      <c r="E54" s="17">
        <v>0.5</v>
      </c>
      <c r="F54" s="18">
        <f t="shared" si="7"/>
        <v>1.766264350897851E-3</v>
      </c>
      <c r="G54" s="18">
        <f t="shared" si="1"/>
        <v>1.764705882352941E-3</v>
      </c>
      <c r="H54" s="13">
        <f t="shared" si="6"/>
        <v>98660.578680539664</v>
      </c>
      <c r="I54" s="13">
        <f t="shared" si="4"/>
        <v>174.10690355389352</v>
      </c>
      <c r="J54" s="13">
        <f t="shared" si="2"/>
        <v>98573.525228762708</v>
      </c>
      <c r="K54" s="13">
        <f t="shared" si="3"/>
        <v>3872724.3642926225</v>
      </c>
      <c r="L54" s="20">
        <f t="shared" si="5"/>
        <v>39.253006784324683</v>
      </c>
    </row>
    <row r="55" spans="1:12" x14ac:dyDescent="0.2">
      <c r="A55" s="16">
        <v>46</v>
      </c>
      <c r="B55" s="8">
        <v>5</v>
      </c>
      <c r="C55" s="8">
        <v>1644</v>
      </c>
      <c r="D55" s="8">
        <v>1661</v>
      </c>
      <c r="E55" s="17">
        <v>0.5</v>
      </c>
      <c r="F55" s="18">
        <f t="shared" si="7"/>
        <v>3.0257186081694403E-3</v>
      </c>
      <c r="G55" s="18">
        <f t="shared" si="1"/>
        <v>3.0211480362537764E-3</v>
      </c>
      <c r="H55" s="13">
        <f t="shared" si="6"/>
        <v>98486.471776985767</v>
      </c>
      <c r="I55" s="13">
        <f t="shared" si="4"/>
        <v>297.54221080660352</v>
      </c>
      <c r="J55" s="13">
        <f t="shared" si="2"/>
        <v>98337.700671582468</v>
      </c>
      <c r="K55" s="13">
        <f t="shared" si="3"/>
        <v>3774150.83906386</v>
      </c>
      <c r="L55" s="20">
        <f t="shared" si="5"/>
        <v>38.321515340808467</v>
      </c>
    </row>
    <row r="56" spans="1:12" x14ac:dyDescent="0.2">
      <c r="A56" s="16">
        <v>47</v>
      </c>
      <c r="B56" s="8">
        <v>2</v>
      </c>
      <c r="C56" s="8">
        <v>1594</v>
      </c>
      <c r="D56" s="8">
        <v>1642</v>
      </c>
      <c r="E56" s="17">
        <v>0.5</v>
      </c>
      <c r="F56" s="18">
        <f t="shared" si="7"/>
        <v>1.2360939431396785E-3</v>
      </c>
      <c r="G56" s="18">
        <f t="shared" si="1"/>
        <v>1.2353304508956147E-3</v>
      </c>
      <c r="H56" s="13">
        <f t="shared" si="6"/>
        <v>98188.929566179169</v>
      </c>
      <c r="I56" s="13">
        <f t="shared" si="4"/>
        <v>121.29577463394587</v>
      </c>
      <c r="J56" s="13">
        <f t="shared" si="2"/>
        <v>98128.281678862186</v>
      </c>
      <c r="K56" s="13">
        <f t="shared" si="3"/>
        <v>3675813.1383922775</v>
      </c>
      <c r="L56" s="20">
        <f t="shared" si="5"/>
        <v>37.43612599335637</v>
      </c>
    </row>
    <row r="57" spans="1:12" x14ac:dyDescent="0.2">
      <c r="A57" s="16">
        <v>48</v>
      </c>
      <c r="B57" s="8">
        <v>4</v>
      </c>
      <c r="C57" s="8">
        <v>1497</v>
      </c>
      <c r="D57" s="8">
        <v>1606</v>
      </c>
      <c r="E57" s="17">
        <v>0.5</v>
      </c>
      <c r="F57" s="18">
        <f t="shared" si="7"/>
        <v>2.5781501772478249E-3</v>
      </c>
      <c r="G57" s="18">
        <f t="shared" si="1"/>
        <v>2.5748310267138721E-3</v>
      </c>
      <c r="H57" s="13">
        <f t="shared" si="6"/>
        <v>98067.633791545217</v>
      </c>
      <c r="I57" s="13">
        <f t="shared" si="4"/>
        <v>252.5075862028844</v>
      </c>
      <c r="J57" s="13">
        <f t="shared" si="2"/>
        <v>97941.379998443765</v>
      </c>
      <c r="K57" s="13">
        <f t="shared" si="3"/>
        <v>3577684.8567134151</v>
      </c>
      <c r="L57" s="20">
        <f t="shared" si="5"/>
        <v>36.481810750305478</v>
      </c>
    </row>
    <row r="58" spans="1:12" x14ac:dyDescent="0.2">
      <c r="A58" s="16">
        <v>49</v>
      </c>
      <c r="B58" s="8">
        <v>1</v>
      </c>
      <c r="C58" s="8">
        <v>1525</v>
      </c>
      <c r="D58" s="8">
        <v>1502</v>
      </c>
      <c r="E58" s="17">
        <v>0.5</v>
      </c>
      <c r="F58" s="18">
        <f t="shared" si="7"/>
        <v>6.6072018500165175E-4</v>
      </c>
      <c r="G58" s="18">
        <f t="shared" si="1"/>
        <v>6.6050198150594441E-4</v>
      </c>
      <c r="H58" s="13">
        <f t="shared" si="6"/>
        <v>97815.126205342327</v>
      </c>
      <c r="I58" s="13">
        <f t="shared" si="4"/>
        <v>64.607084679882632</v>
      </c>
      <c r="J58" s="13">
        <f t="shared" si="2"/>
        <v>97782.822663002386</v>
      </c>
      <c r="K58" s="13">
        <f t="shared" si="3"/>
        <v>3479743.4767149715</v>
      </c>
      <c r="L58" s="20">
        <f t="shared" si="5"/>
        <v>35.57469699941889</v>
      </c>
    </row>
    <row r="59" spans="1:12" x14ac:dyDescent="0.2">
      <c r="A59" s="16">
        <v>50</v>
      </c>
      <c r="B59" s="8">
        <v>4</v>
      </c>
      <c r="C59" s="8">
        <v>1487</v>
      </c>
      <c r="D59" s="8">
        <v>1531</v>
      </c>
      <c r="E59" s="17">
        <v>0.5</v>
      </c>
      <c r="F59" s="18">
        <f t="shared" si="7"/>
        <v>2.6507620941020544E-3</v>
      </c>
      <c r="G59" s="18">
        <f t="shared" si="1"/>
        <v>2.6472534745201853E-3</v>
      </c>
      <c r="H59" s="13">
        <f t="shared" si="6"/>
        <v>97750.519120662444</v>
      </c>
      <c r="I59" s="13">
        <f t="shared" si="4"/>
        <v>258.77040137832546</v>
      </c>
      <c r="J59" s="13">
        <f t="shared" si="2"/>
        <v>97621.13391997329</v>
      </c>
      <c r="K59" s="13">
        <f t="shared" si="3"/>
        <v>3381960.6540519693</v>
      </c>
      <c r="L59" s="20">
        <f t="shared" si="5"/>
        <v>34.597879218189163</v>
      </c>
    </row>
    <row r="60" spans="1:12" x14ac:dyDescent="0.2">
      <c r="A60" s="16">
        <v>51</v>
      </c>
      <c r="B60" s="8">
        <v>4</v>
      </c>
      <c r="C60" s="8">
        <v>1456</v>
      </c>
      <c r="D60" s="8">
        <v>1503</v>
      </c>
      <c r="E60" s="17">
        <v>0.5</v>
      </c>
      <c r="F60" s="18">
        <f t="shared" si="7"/>
        <v>2.7036160865157146E-3</v>
      </c>
      <c r="G60" s="18">
        <f t="shared" si="1"/>
        <v>2.6999662504218693E-3</v>
      </c>
      <c r="H60" s="13">
        <f t="shared" si="6"/>
        <v>97491.748719284122</v>
      </c>
      <c r="I60" s="13">
        <f t="shared" si="4"/>
        <v>263.22443123667665</v>
      </c>
      <c r="J60" s="13">
        <f t="shared" si="2"/>
        <v>97360.136503665781</v>
      </c>
      <c r="K60" s="13">
        <f t="shared" si="3"/>
        <v>3284339.5201319959</v>
      </c>
      <c r="L60" s="20">
        <f t="shared" si="5"/>
        <v>33.688384537945467</v>
      </c>
    </row>
    <row r="61" spans="1:12" x14ac:dyDescent="0.2">
      <c r="A61" s="16">
        <v>52</v>
      </c>
      <c r="B61" s="8">
        <v>4</v>
      </c>
      <c r="C61" s="8">
        <v>1305</v>
      </c>
      <c r="D61" s="8">
        <v>1456</v>
      </c>
      <c r="E61" s="17">
        <v>0.5</v>
      </c>
      <c r="F61" s="18">
        <f t="shared" si="7"/>
        <v>2.897500905469033E-3</v>
      </c>
      <c r="G61" s="18">
        <f t="shared" si="1"/>
        <v>2.8933092224231465E-3</v>
      </c>
      <c r="H61" s="13">
        <f t="shared" si="6"/>
        <v>97228.52428804744</v>
      </c>
      <c r="I61" s="13">
        <f t="shared" si="4"/>
        <v>281.31218600520054</v>
      </c>
      <c r="J61" s="13">
        <f t="shared" si="2"/>
        <v>97087.868195044837</v>
      </c>
      <c r="K61" s="13">
        <f t="shared" si="3"/>
        <v>3186979.3836283302</v>
      </c>
      <c r="L61" s="20">
        <f t="shared" si="5"/>
        <v>32.77823464836969</v>
      </c>
    </row>
    <row r="62" spans="1:12" x14ac:dyDescent="0.2">
      <c r="A62" s="16">
        <v>53</v>
      </c>
      <c r="B62" s="8">
        <v>5</v>
      </c>
      <c r="C62" s="8">
        <v>1309</v>
      </c>
      <c r="D62" s="8">
        <v>1318</v>
      </c>
      <c r="E62" s="17">
        <v>0.5</v>
      </c>
      <c r="F62" s="18">
        <f t="shared" si="7"/>
        <v>3.806623524933384E-3</v>
      </c>
      <c r="G62" s="18">
        <f t="shared" si="1"/>
        <v>3.7993920972644373E-3</v>
      </c>
      <c r="H62" s="13">
        <f t="shared" si="6"/>
        <v>96947.212102042235</v>
      </c>
      <c r="I62" s="13">
        <f t="shared" si="4"/>
        <v>368.34047151231852</v>
      </c>
      <c r="J62" s="13">
        <f t="shared" si="2"/>
        <v>96763.041866286076</v>
      </c>
      <c r="K62" s="13">
        <f t="shared" si="3"/>
        <v>3089891.5154332854</v>
      </c>
      <c r="L62" s="20">
        <f t="shared" si="5"/>
        <v>31.871896555220236</v>
      </c>
    </row>
    <row r="63" spans="1:12" x14ac:dyDescent="0.2">
      <c r="A63" s="16">
        <v>54</v>
      </c>
      <c r="B63" s="8">
        <v>3</v>
      </c>
      <c r="C63" s="8">
        <v>1274</v>
      </c>
      <c r="D63" s="8">
        <v>1304</v>
      </c>
      <c r="E63" s="17">
        <v>0.5</v>
      </c>
      <c r="F63" s="18">
        <f t="shared" si="7"/>
        <v>2.3273855702094647E-3</v>
      </c>
      <c r="G63" s="18">
        <f t="shared" si="1"/>
        <v>2.3246803564509881E-3</v>
      </c>
      <c r="H63" s="13">
        <f t="shared" si="6"/>
        <v>96578.871630529917</v>
      </c>
      <c r="I63" s="13">
        <f t="shared" si="4"/>
        <v>224.5150057276945</v>
      </c>
      <c r="J63" s="13">
        <f t="shared" si="2"/>
        <v>96466.614127666078</v>
      </c>
      <c r="K63" s="13">
        <f t="shared" si="3"/>
        <v>2993128.4735669992</v>
      </c>
      <c r="L63" s="20">
        <f t="shared" si="5"/>
        <v>30.991545283501011</v>
      </c>
    </row>
    <row r="64" spans="1:12" x14ac:dyDescent="0.2">
      <c r="A64" s="16">
        <v>55</v>
      </c>
      <c r="B64" s="8">
        <v>6</v>
      </c>
      <c r="C64" s="8">
        <v>1212</v>
      </c>
      <c r="D64" s="8">
        <v>1275</v>
      </c>
      <c r="E64" s="17">
        <v>0.5</v>
      </c>
      <c r="F64" s="18">
        <f t="shared" si="7"/>
        <v>4.8250904704463205E-3</v>
      </c>
      <c r="G64" s="18">
        <f t="shared" si="1"/>
        <v>4.8134777376654635E-3</v>
      </c>
      <c r="H64" s="13">
        <f t="shared" si="6"/>
        <v>96354.356624802225</v>
      </c>
      <c r="I64" s="13">
        <f t="shared" si="4"/>
        <v>463.79955054056427</v>
      </c>
      <c r="J64" s="13">
        <f t="shared" si="2"/>
        <v>96122.45684953194</v>
      </c>
      <c r="K64" s="13">
        <f t="shared" si="3"/>
        <v>2896661.859439333</v>
      </c>
      <c r="L64" s="20">
        <f t="shared" si="5"/>
        <v>30.062593544355771</v>
      </c>
    </row>
    <row r="65" spans="1:12" x14ac:dyDescent="0.2">
      <c r="A65" s="16">
        <v>56</v>
      </c>
      <c r="B65" s="8">
        <v>3</v>
      </c>
      <c r="C65" s="8">
        <v>1065</v>
      </c>
      <c r="D65" s="8">
        <v>1216</v>
      </c>
      <c r="E65" s="17">
        <v>0.5</v>
      </c>
      <c r="F65" s="18">
        <f t="shared" si="7"/>
        <v>2.6304252520824201E-3</v>
      </c>
      <c r="G65" s="18">
        <f t="shared" si="1"/>
        <v>2.6269702276707531E-3</v>
      </c>
      <c r="H65" s="13">
        <f t="shared" si="6"/>
        <v>95890.557074261655</v>
      </c>
      <c r="I65" s="13">
        <f t="shared" si="4"/>
        <v>251.9016385488485</v>
      </c>
      <c r="J65" s="13">
        <f t="shared" si="2"/>
        <v>95764.606254987229</v>
      </c>
      <c r="K65" s="13">
        <f t="shared" si="3"/>
        <v>2800539.4025898012</v>
      </c>
      <c r="L65" s="20">
        <f t="shared" si="5"/>
        <v>29.205580695719043</v>
      </c>
    </row>
    <row r="66" spans="1:12" x14ac:dyDescent="0.2">
      <c r="A66" s="16">
        <v>57</v>
      </c>
      <c r="B66" s="8">
        <v>5</v>
      </c>
      <c r="C66" s="8">
        <v>1073</v>
      </c>
      <c r="D66" s="8">
        <v>1061</v>
      </c>
      <c r="E66" s="17">
        <v>0.5</v>
      </c>
      <c r="F66" s="18">
        <f t="shared" si="7"/>
        <v>4.6860356138706651E-3</v>
      </c>
      <c r="G66" s="18">
        <f t="shared" si="1"/>
        <v>4.6750818139317443E-3</v>
      </c>
      <c r="H66" s="13">
        <f t="shared" si="6"/>
        <v>95638.655435712804</v>
      </c>
      <c r="I66" s="13">
        <f t="shared" si="4"/>
        <v>447.11853873638529</v>
      </c>
      <c r="J66" s="13">
        <f t="shared" si="2"/>
        <v>95415.096166344621</v>
      </c>
      <c r="K66" s="13">
        <f t="shared" si="3"/>
        <v>2704774.7963348138</v>
      </c>
      <c r="L66" s="20">
        <f t="shared" si="5"/>
        <v>28.281188019763956</v>
      </c>
    </row>
    <row r="67" spans="1:12" x14ac:dyDescent="0.2">
      <c r="A67" s="16">
        <v>58</v>
      </c>
      <c r="B67" s="8">
        <v>2</v>
      </c>
      <c r="C67" s="8">
        <v>992</v>
      </c>
      <c r="D67" s="8">
        <v>1065</v>
      </c>
      <c r="E67" s="17">
        <v>0.5</v>
      </c>
      <c r="F67" s="18">
        <f t="shared" si="7"/>
        <v>1.9445794846864365E-3</v>
      </c>
      <c r="G67" s="18">
        <f t="shared" si="1"/>
        <v>1.942690626517727E-3</v>
      </c>
      <c r="H67" s="13">
        <f t="shared" si="6"/>
        <v>95191.536896976424</v>
      </c>
      <c r="I67" s="13">
        <f t="shared" si="4"/>
        <v>184.92770645357245</v>
      </c>
      <c r="J67" s="13">
        <f t="shared" si="2"/>
        <v>95099.073043749639</v>
      </c>
      <c r="K67" s="13">
        <f t="shared" si="3"/>
        <v>2609359.700168469</v>
      </c>
      <c r="L67" s="20">
        <f t="shared" si="5"/>
        <v>27.411677395150349</v>
      </c>
    </row>
    <row r="68" spans="1:12" x14ac:dyDescent="0.2">
      <c r="A68" s="16">
        <v>59</v>
      </c>
      <c r="B68" s="8">
        <v>3</v>
      </c>
      <c r="C68" s="8">
        <v>896</v>
      </c>
      <c r="D68" s="8">
        <v>988</v>
      </c>
      <c r="E68" s="17">
        <v>0.5</v>
      </c>
      <c r="F68" s="18">
        <f t="shared" si="7"/>
        <v>3.1847133757961785E-3</v>
      </c>
      <c r="G68" s="18">
        <f t="shared" si="1"/>
        <v>3.1796502384737677E-3</v>
      </c>
      <c r="H68" s="13">
        <f t="shared" si="6"/>
        <v>95006.609190522853</v>
      </c>
      <c r="I68" s="13">
        <f t="shared" si="4"/>
        <v>302.08778756923004</v>
      </c>
      <c r="J68" s="13">
        <f t="shared" si="2"/>
        <v>94855.565296738248</v>
      </c>
      <c r="K68" s="13">
        <f t="shared" si="3"/>
        <v>2514260.6271247193</v>
      </c>
      <c r="L68" s="20">
        <f t="shared" si="5"/>
        <v>26.464060222196871</v>
      </c>
    </row>
    <row r="69" spans="1:12" x14ac:dyDescent="0.2">
      <c r="A69" s="16">
        <v>60</v>
      </c>
      <c r="B69" s="8">
        <v>5</v>
      </c>
      <c r="C69" s="8">
        <v>854</v>
      </c>
      <c r="D69" s="8">
        <v>903</v>
      </c>
      <c r="E69" s="17">
        <v>0.5</v>
      </c>
      <c r="F69" s="18">
        <f t="shared" si="7"/>
        <v>5.6915196357427431E-3</v>
      </c>
      <c r="G69" s="18">
        <f t="shared" si="1"/>
        <v>5.6753688989784343E-3</v>
      </c>
      <c r="H69" s="13">
        <f t="shared" si="6"/>
        <v>94704.521402953629</v>
      </c>
      <c r="I69" s="13">
        <f t="shared" si="4"/>
        <v>537.48309536296051</v>
      </c>
      <c r="J69" s="13">
        <f t="shared" si="2"/>
        <v>94435.779855272151</v>
      </c>
      <c r="K69" s="13">
        <f t="shared" si="3"/>
        <v>2419405.0618279809</v>
      </c>
      <c r="L69" s="20">
        <f t="shared" si="5"/>
        <v>25.546880191007702</v>
      </c>
    </row>
    <row r="70" spans="1:12" x14ac:dyDescent="0.2">
      <c r="A70" s="16">
        <v>61</v>
      </c>
      <c r="B70" s="8">
        <v>4</v>
      </c>
      <c r="C70" s="8">
        <v>814</v>
      </c>
      <c r="D70" s="8">
        <v>846</v>
      </c>
      <c r="E70" s="17">
        <v>0.5</v>
      </c>
      <c r="F70" s="18">
        <f t="shared" si="7"/>
        <v>4.8192771084337354E-3</v>
      </c>
      <c r="G70" s="18">
        <f t="shared" si="1"/>
        <v>4.807692307692308E-3</v>
      </c>
      <c r="H70" s="13">
        <f t="shared" si="6"/>
        <v>94167.038307590672</v>
      </c>
      <c r="I70" s="13">
        <f t="shared" si="4"/>
        <v>452.72614570957057</v>
      </c>
      <c r="J70" s="13">
        <f t="shared" si="2"/>
        <v>93940.675234735885</v>
      </c>
      <c r="K70" s="13">
        <f t="shared" si="3"/>
        <v>2324969.2819727086</v>
      </c>
      <c r="L70" s="20">
        <f t="shared" si="5"/>
        <v>24.689841835933542</v>
      </c>
    </row>
    <row r="71" spans="1:12" x14ac:dyDescent="0.2">
      <c r="A71" s="16">
        <v>62</v>
      </c>
      <c r="B71" s="8">
        <v>4</v>
      </c>
      <c r="C71" s="8">
        <v>841</v>
      </c>
      <c r="D71" s="8">
        <v>810</v>
      </c>
      <c r="E71" s="17">
        <v>0.5</v>
      </c>
      <c r="F71" s="18">
        <f t="shared" si="7"/>
        <v>4.8455481526347667E-3</v>
      </c>
      <c r="G71" s="18">
        <f t="shared" si="1"/>
        <v>4.8338368580060423E-3</v>
      </c>
      <c r="H71" s="13">
        <f t="shared" si="6"/>
        <v>93714.312161881098</v>
      </c>
      <c r="I71" s="13">
        <f t="shared" si="4"/>
        <v>452.99969625078478</v>
      </c>
      <c r="J71" s="13">
        <f t="shared" si="2"/>
        <v>93487.812313755698</v>
      </c>
      <c r="K71" s="13">
        <f t="shared" si="3"/>
        <v>2231028.6067379727</v>
      </c>
      <c r="L71" s="20">
        <f t="shared" si="5"/>
        <v>23.806700975237568</v>
      </c>
    </row>
    <row r="72" spans="1:12" x14ac:dyDescent="0.2">
      <c r="A72" s="16">
        <v>63</v>
      </c>
      <c r="B72" s="8">
        <v>1</v>
      </c>
      <c r="C72" s="8">
        <v>838</v>
      </c>
      <c r="D72" s="8">
        <v>839</v>
      </c>
      <c r="E72" s="17">
        <v>0.5</v>
      </c>
      <c r="F72" s="18">
        <f t="shared" si="7"/>
        <v>1.1926058437686344E-3</v>
      </c>
      <c r="G72" s="18">
        <f t="shared" si="1"/>
        <v>1.1918951132300357E-3</v>
      </c>
      <c r="H72" s="13">
        <f t="shared" si="6"/>
        <v>93261.312465630312</v>
      </c>
      <c r="I72" s="13">
        <f t="shared" si="4"/>
        <v>111.15770258120418</v>
      </c>
      <c r="J72" s="13">
        <f t="shared" si="2"/>
        <v>93205.733614339711</v>
      </c>
      <c r="K72" s="13">
        <f t="shared" si="3"/>
        <v>2137540.7944242172</v>
      </c>
      <c r="L72" s="20">
        <f t="shared" si="5"/>
        <v>22.919908994546557</v>
      </c>
    </row>
    <row r="73" spans="1:12" x14ac:dyDescent="0.2">
      <c r="A73" s="16">
        <v>64</v>
      </c>
      <c r="B73" s="8">
        <v>11</v>
      </c>
      <c r="C73" s="8">
        <v>757</v>
      </c>
      <c r="D73" s="8">
        <v>833</v>
      </c>
      <c r="E73" s="17">
        <v>0.5</v>
      </c>
      <c r="F73" s="18">
        <f t="shared" ref="F73:F109" si="8">B73/((C73+D73)/2)</f>
        <v>1.3836477987421384E-2</v>
      </c>
      <c r="G73" s="18">
        <f t="shared" ref="G73:G108" si="9">F73/((1+(1-E73)*F73))</f>
        <v>1.3741411617738912E-2</v>
      </c>
      <c r="H73" s="13">
        <f t="shared" si="6"/>
        <v>93150.154763049111</v>
      </c>
      <c r="I73" s="13">
        <f t="shared" si="4"/>
        <v>1280.0146188551407</v>
      </c>
      <c r="J73" s="13">
        <f t="shared" ref="J73:J108" si="10">H74+I73*E73</f>
        <v>92510.147453621539</v>
      </c>
      <c r="K73" s="13">
        <f t="shared" ref="K73:K97" si="11">K74+J73</f>
        <v>2044335.0608098777</v>
      </c>
      <c r="L73" s="20">
        <f t="shared" si="5"/>
        <v>21.946663062559146</v>
      </c>
    </row>
    <row r="74" spans="1:12" x14ac:dyDescent="0.2">
      <c r="A74" s="16">
        <v>65</v>
      </c>
      <c r="B74" s="8">
        <v>7</v>
      </c>
      <c r="C74" s="8">
        <v>737</v>
      </c>
      <c r="D74" s="8">
        <v>756</v>
      </c>
      <c r="E74" s="17">
        <v>0.5</v>
      </c>
      <c r="F74" s="18">
        <f t="shared" si="8"/>
        <v>9.3770931011386473E-3</v>
      </c>
      <c r="G74" s="18">
        <f t="shared" si="9"/>
        <v>9.3333333333333341E-3</v>
      </c>
      <c r="H74" s="13">
        <f t="shared" si="6"/>
        <v>91870.140144193967</v>
      </c>
      <c r="I74" s="13">
        <f t="shared" ref="I74:I108" si="12">H74*G74</f>
        <v>857.45464134581039</v>
      </c>
      <c r="J74" s="13">
        <f t="shared" si="10"/>
        <v>91441.412823521052</v>
      </c>
      <c r="K74" s="13">
        <f t="shared" si="11"/>
        <v>1951824.9133562562</v>
      </c>
      <c r="L74" s="20">
        <f t="shared" ref="L74:L108" si="13">K74/H74</f>
        <v>21.245476607445973</v>
      </c>
    </row>
    <row r="75" spans="1:12" x14ac:dyDescent="0.2">
      <c r="A75" s="16">
        <v>66</v>
      </c>
      <c r="B75" s="8">
        <v>2</v>
      </c>
      <c r="C75" s="8">
        <v>690</v>
      </c>
      <c r="D75" s="8">
        <v>734</v>
      </c>
      <c r="E75" s="17">
        <v>0.5</v>
      </c>
      <c r="F75" s="18">
        <f t="shared" si="8"/>
        <v>2.8089887640449437E-3</v>
      </c>
      <c r="G75" s="18">
        <f t="shared" si="9"/>
        <v>2.8050490883590466E-3</v>
      </c>
      <c r="H75" s="13">
        <f t="shared" ref="H75:H108" si="14">H74-I74</f>
        <v>91012.685502848151</v>
      </c>
      <c r="I75" s="13">
        <f t="shared" si="12"/>
        <v>255.29505049887283</v>
      </c>
      <c r="J75" s="13">
        <f t="shared" si="10"/>
        <v>90885.037977598724</v>
      </c>
      <c r="K75" s="13">
        <f t="shared" si="11"/>
        <v>1860383.5005327351</v>
      </c>
      <c r="L75" s="20">
        <f t="shared" si="13"/>
        <v>20.440925243047754</v>
      </c>
    </row>
    <row r="76" spans="1:12" x14ac:dyDescent="0.2">
      <c r="A76" s="16">
        <v>67</v>
      </c>
      <c r="B76" s="8">
        <v>7</v>
      </c>
      <c r="C76" s="8">
        <v>724</v>
      </c>
      <c r="D76" s="8">
        <v>686</v>
      </c>
      <c r="E76" s="17">
        <v>0.5</v>
      </c>
      <c r="F76" s="18">
        <f t="shared" si="8"/>
        <v>9.9290780141843976E-3</v>
      </c>
      <c r="G76" s="18">
        <f t="shared" si="9"/>
        <v>9.8800282286520824E-3</v>
      </c>
      <c r="H76" s="13">
        <f t="shared" si="14"/>
        <v>90757.390452349282</v>
      </c>
      <c r="I76" s="13">
        <f t="shared" si="12"/>
        <v>896.68557962800992</v>
      </c>
      <c r="J76" s="13">
        <f t="shared" si="10"/>
        <v>90309.047662535275</v>
      </c>
      <c r="K76" s="13">
        <f t="shared" si="11"/>
        <v>1769498.4625551365</v>
      </c>
      <c r="L76" s="20">
        <f t="shared" si="13"/>
        <v>19.497017859765187</v>
      </c>
    </row>
    <row r="77" spans="1:12" x14ac:dyDescent="0.2">
      <c r="A77" s="16">
        <v>68</v>
      </c>
      <c r="B77" s="8">
        <v>3</v>
      </c>
      <c r="C77" s="8">
        <v>660</v>
      </c>
      <c r="D77" s="8">
        <v>728</v>
      </c>
      <c r="E77" s="17">
        <v>0.5</v>
      </c>
      <c r="F77" s="18">
        <f t="shared" si="8"/>
        <v>4.3227665706051877E-3</v>
      </c>
      <c r="G77" s="18">
        <f t="shared" si="9"/>
        <v>4.3134435657800141E-3</v>
      </c>
      <c r="H77" s="13">
        <f t="shared" si="14"/>
        <v>89860.704872721268</v>
      </c>
      <c r="I77" s="13">
        <f t="shared" si="12"/>
        <v>387.60907924969632</v>
      </c>
      <c r="J77" s="13">
        <f t="shared" si="10"/>
        <v>89666.900333096419</v>
      </c>
      <c r="K77" s="13">
        <f t="shared" si="11"/>
        <v>1679189.4148926013</v>
      </c>
      <c r="L77" s="20">
        <f t="shared" si="13"/>
        <v>18.686581829855506</v>
      </c>
    </row>
    <row r="78" spans="1:12" x14ac:dyDescent="0.2">
      <c r="A78" s="16">
        <v>69</v>
      </c>
      <c r="B78" s="8">
        <v>6</v>
      </c>
      <c r="C78" s="8">
        <v>568</v>
      </c>
      <c r="D78" s="8">
        <v>659</v>
      </c>
      <c r="E78" s="17">
        <v>0.5</v>
      </c>
      <c r="F78" s="18">
        <f t="shared" si="8"/>
        <v>9.7799511002444987E-3</v>
      </c>
      <c r="G78" s="18">
        <f t="shared" si="9"/>
        <v>9.7323600973236012E-3</v>
      </c>
      <c r="H78" s="13">
        <f t="shared" si="14"/>
        <v>89473.09579347157</v>
      </c>
      <c r="I78" s="13">
        <f t="shared" si="12"/>
        <v>870.78438728439482</v>
      </c>
      <c r="J78" s="13">
        <f t="shared" si="10"/>
        <v>89037.703599829372</v>
      </c>
      <c r="K78" s="13">
        <f t="shared" si="11"/>
        <v>1589522.5145595048</v>
      </c>
      <c r="L78" s="20">
        <f t="shared" si="13"/>
        <v>17.765368465941521</v>
      </c>
    </row>
    <row r="79" spans="1:12" x14ac:dyDescent="0.2">
      <c r="A79" s="16">
        <v>70</v>
      </c>
      <c r="B79" s="8">
        <v>4</v>
      </c>
      <c r="C79" s="8">
        <v>482</v>
      </c>
      <c r="D79" s="8">
        <v>560</v>
      </c>
      <c r="E79" s="17">
        <v>0.5</v>
      </c>
      <c r="F79" s="18">
        <f t="shared" si="8"/>
        <v>7.677543186180422E-3</v>
      </c>
      <c r="G79" s="18">
        <f t="shared" si="9"/>
        <v>7.6481835564053526E-3</v>
      </c>
      <c r="H79" s="13">
        <f t="shared" si="14"/>
        <v>88602.311406187175</v>
      </c>
      <c r="I79" s="13">
        <f t="shared" si="12"/>
        <v>677.64674115630714</v>
      </c>
      <c r="J79" s="13">
        <f t="shared" si="10"/>
        <v>88263.488035609029</v>
      </c>
      <c r="K79" s="13">
        <f t="shared" si="11"/>
        <v>1500484.8109596753</v>
      </c>
      <c r="L79" s="20">
        <f t="shared" si="13"/>
        <v>16.935052676909006</v>
      </c>
    </row>
    <row r="80" spans="1:12" x14ac:dyDescent="0.2">
      <c r="A80" s="16">
        <v>71</v>
      </c>
      <c r="B80" s="8">
        <v>8</v>
      </c>
      <c r="C80" s="8">
        <v>701</v>
      </c>
      <c r="D80" s="8">
        <v>485</v>
      </c>
      <c r="E80" s="17">
        <v>0.5</v>
      </c>
      <c r="F80" s="18">
        <f t="shared" si="8"/>
        <v>1.3490725126475547E-2</v>
      </c>
      <c r="G80" s="18">
        <f t="shared" si="9"/>
        <v>1.3400335008375208E-2</v>
      </c>
      <c r="H80" s="13">
        <f t="shared" si="14"/>
        <v>87924.664665030868</v>
      </c>
      <c r="I80" s="13">
        <f t="shared" si="12"/>
        <v>1178.2199620104639</v>
      </c>
      <c r="J80" s="13">
        <f t="shared" si="10"/>
        <v>87335.554684025628</v>
      </c>
      <c r="K80" s="13">
        <f t="shared" si="11"/>
        <v>1412221.3229240663</v>
      </c>
      <c r="L80" s="20">
        <f t="shared" si="13"/>
        <v>16.061719749563409</v>
      </c>
    </row>
    <row r="81" spans="1:12" x14ac:dyDescent="0.2">
      <c r="A81" s="16">
        <v>72</v>
      </c>
      <c r="B81" s="8">
        <v>3</v>
      </c>
      <c r="C81" s="8">
        <v>363</v>
      </c>
      <c r="D81" s="8">
        <v>693</v>
      </c>
      <c r="E81" s="17">
        <v>0.5</v>
      </c>
      <c r="F81" s="18">
        <f t="shared" si="8"/>
        <v>5.681818181818182E-3</v>
      </c>
      <c r="G81" s="18">
        <f t="shared" si="9"/>
        <v>5.6657223796033988E-3</v>
      </c>
      <c r="H81" s="13">
        <f t="shared" si="14"/>
        <v>86746.444703020403</v>
      </c>
      <c r="I81" s="13">
        <f t="shared" si="12"/>
        <v>491.4812731049314</v>
      </c>
      <c r="J81" s="13">
        <f t="shared" si="10"/>
        <v>86500.704066467937</v>
      </c>
      <c r="K81" s="13">
        <f t="shared" si="11"/>
        <v>1324885.7682400406</v>
      </c>
      <c r="L81" s="20">
        <f t="shared" si="13"/>
        <v>15.273084364158498</v>
      </c>
    </row>
    <row r="82" spans="1:12" x14ac:dyDescent="0.2">
      <c r="A82" s="16">
        <v>73</v>
      </c>
      <c r="B82" s="8">
        <v>7</v>
      </c>
      <c r="C82" s="8">
        <v>499</v>
      </c>
      <c r="D82" s="8">
        <v>360</v>
      </c>
      <c r="E82" s="17">
        <v>0.5</v>
      </c>
      <c r="F82" s="18">
        <f t="shared" si="8"/>
        <v>1.6298020954598369E-2</v>
      </c>
      <c r="G82" s="18">
        <f t="shared" si="9"/>
        <v>1.6166281755196302E-2</v>
      </c>
      <c r="H82" s="13">
        <f t="shared" si="14"/>
        <v>86254.963429915471</v>
      </c>
      <c r="I82" s="13">
        <f t="shared" si="12"/>
        <v>1394.4220415921668</v>
      </c>
      <c r="J82" s="13">
        <f t="shared" si="10"/>
        <v>85557.752409119377</v>
      </c>
      <c r="K82" s="13">
        <f t="shared" si="11"/>
        <v>1238385.0641735727</v>
      </c>
      <c r="L82" s="20">
        <f t="shared" si="13"/>
        <v>14.357261483042592</v>
      </c>
    </row>
    <row r="83" spans="1:12" x14ac:dyDescent="0.2">
      <c r="A83" s="16">
        <v>74</v>
      </c>
      <c r="B83" s="8">
        <v>14</v>
      </c>
      <c r="C83" s="8">
        <v>635</v>
      </c>
      <c r="D83" s="8">
        <v>488</v>
      </c>
      <c r="E83" s="17">
        <v>0.5</v>
      </c>
      <c r="F83" s="18">
        <f t="shared" si="8"/>
        <v>2.4933214603739984E-2</v>
      </c>
      <c r="G83" s="18">
        <f t="shared" si="9"/>
        <v>2.4626209322779244E-2</v>
      </c>
      <c r="H83" s="13">
        <f t="shared" si="14"/>
        <v>84860.541388323298</v>
      </c>
      <c r="I83" s="13">
        <f t="shared" si="12"/>
        <v>2089.793455473221</v>
      </c>
      <c r="J83" s="13">
        <f t="shared" si="10"/>
        <v>83815.644660586695</v>
      </c>
      <c r="K83" s="13">
        <f t="shared" si="11"/>
        <v>1152827.3117644533</v>
      </c>
      <c r="L83" s="20">
        <f t="shared" si="13"/>
        <v>13.584962962810899</v>
      </c>
    </row>
    <row r="84" spans="1:12" x14ac:dyDescent="0.2">
      <c r="A84" s="16">
        <v>75</v>
      </c>
      <c r="B84" s="8">
        <v>16</v>
      </c>
      <c r="C84" s="8">
        <v>584</v>
      </c>
      <c r="D84" s="8">
        <v>620</v>
      </c>
      <c r="E84" s="17">
        <v>0.5</v>
      </c>
      <c r="F84" s="18">
        <f t="shared" si="8"/>
        <v>2.6578073089700997E-2</v>
      </c>
      <c r="G84" s="18">
        <f t="shared" si="9"/>
        <v>2.6229508196721311E-2</v>
      </c>
      <c r="H84" s="13">
        <f t="shared" si="14"/>
        <v>82770.747932850078</v>
      </c>
      <c r="I84" s="13">
        <f t="shared" si="12"/>
        <v>2171.0360113534448</v>
      </c>
      <c r="J84" s="13">
        <f t="shared" si="10"/>
        <v>81685.229927173365</v>
      </c>
      <c r="K84" s="13">
        <f t="shared" si="11"/>
        <v>1069011.6671038666</v>
      </c>
      <c r="L84" s="20">
        <f t="shared" si="13"/>
        <v>12.915331730131641</v>
      </c>
    </row>
    <row r="85" spans="1:12" x14ac:dyDescent="0.2">
      <c r="A85" s="16">
        <v>76</v>
      </c>
      <c r="B85" s="8">
        <v>12</v>
      </c>
      <c r="C85" s="8">
        <v>541</v>
      </c>
      <c r="D85" s="8">
        <v>572</v>
      </c>
      <c r="E85" s="17">
        <v>0.5</v>
      </c>
      <c r="F85" s="18">
        <f t="shared" si="8"/>
        <v>2.15633423180593E-2</v>
      </c>
      <c r="G85" s="18">
        <f t="shared" si="9"/>
        <v>2.1333333333333336E-2</v>
      </c>
      <c r="H85" s="13">
        <f t="shared" si="14"/>
        <v>80599.711921496637</v>
      </c>
      <c r="I85" s="13">
        <f t="shared" si="12"/>
        <v>1719.4605209919284</v>
      </c>
      <c r="J85" s="13">
        <f t="shared" si="10"/>
        <v>79739.981661000682</v>
      </c>
      <c r="K85" s="13">
        <f t="shared" si="11"/>
        <v>987326.43717669323</v>
      </c>
      <c r="L85" s="20">
        <f t="shared" si="13"/>
        <v>12.249751440034176</v>
      </c>
    </row>
    <row r="86" spans="1:12" x14ac:dyDescent="0.2">
      <c r="A86" s="16">
        <v>77</v>
      </c>
      <c r="B86" s="8">
        <v>21</v>
      </c>
      <c r="C86" s="8">
        <v>560</v>
      </c>
      <c r="D86" s="8">
        <v>535</v>
      </c>
      <c r="E86" s="17">
        <v>0.5</v>
      </c>
      <c r="F86" s="18">
        <f t="shared" si="8"/>
        <v>3.8356164383561646E-2</v>
      </c>
      <c r="G86" s="18">
        <f t="shared" si="9"/>
        <v>3.7634408602150539E-2</v>
      </c>
      <c r="H86" s="13">
        <f t="shared" si="14"/>
        <v>78880.251400504712</v>
      </c>
      <c r="I86" s="13">
        <f t="shared" si="12"/>
        <v>2968.6116118469517</v>
      </c>
      <c r="J86" s="13">
        <f t="shared" si="10"/>
        <v>77395.945594581237</v>
      </c>
      <c r="K86" s="13">
        <f t="shared" si="11"/>
        <v>907586.45551569259</v>
      </c>
      <c r="L86" s="20">
        <f t="shared" si="13"/>
        <v>11.505876812024022</v>
      </c>
    </row>
    <row r="87" spans="1:12" x14ac:dyDescent="0.2">
      <c r="A87" s="16">
        <v>78</v>
      </c>
      <c r="B87" s="8">
        <v>10</v>
      </c>
      <c r="C87" s="8">
        <v>580</v>
      </c>
      <c r="D87" s="8">
        <v>552</v>
      </c>
      <c r="E87" s="17">
        <v>0.5</v>
      </c>
      <c r="F87" s="18">
        <f t="shared" si="8"/>
        <v>1.7667844522968199E-2</v>
      </c>
      <c r="G87" s="18">
        <f t="shared" si="9"/>
        <v>1.7513134851138354E-2</v>
      </c>
      <c r="H87" s="13">
        <f t="shared" si="14"/>
        <v>75911.639788657762</v>
      </c>
      <c r="I87" s="13">
        <f t="shared" si="12"/>
        <v>1329.4507843898032</v>
      </c>
      <c r="J87" s="13">
        <f t="shared" si="10"/>
        <v>75246.91439646286</v>
      </c>
      <c r="K87" s="13">
        <f t="shared" si="11"/>
        <v>830190.5099211114</v>
      </c>
      <c r="L87" s="20">
        <f t="shared" si="13"/>
        <v>10.936274229254012</v>
      </c>
    </row>
    <row r="88" spans="1:12" x14ac:dyDescent="0.2">
      <c r="A88" s="16">
        <v>79</v>
      </c>
      <c r="B88" s="8">
        <v>19</v>
      </c>
      <c r="C88" s="8">
        <v>579</v>
      </c>
      <c r="D88" s="8">
        <v>568</v>
      </c>
      <c r="E88" s="17">
        <v>0.5</v>
      </c>
      <c r="F88" s="18">
        <f t="shared" si="8"/>
        <v>3.3129904097646032E-2</v>
      </c>
      <c r="G88" s="18">
        <f t="shared" si="9"/>
        <v>3.2590051457975985E-2</v>
      </c>
      <c r="H88" s="13">
        <f t="shared" si="14"/>
        <v>74582.189004267959</v>
      </c>
      <c r="I88" s="13">
        <f t="shared" si="12"/>
        <v>2430.6373774975837</v>
      </c>
      <c r="J88" s="13">
        <f t="shared" si="10"/>
        <v>73366.870315519176</v>
      </c>
      <c r="K88" s="13">
        <f t="shared" si="11"/>
        <v>754943.59552464855</v>
      </c>
      <c r="L88" s="20">
        <f t="shared" si="13"/>
        <v>10.12230407291273</v>
      </c>
    </row>
    <row r="89" spans="1:12" x14ac:dyDescent="0.2">
      <c r="A89" s="16">
        <v>80</v>
      </c>
      <c r="B89" s="8">
        <v>27</v>
      </c>
      <c r="C89" s="8">
        <v>546</v>
      </c>
      <c r="D89" s="8">
        <v>561</v>
      </c>
      <c r="E89" s="17">
        <v>0.5</v>
      </c>
      <c r="F89" s="18">
        <f t="shared" si="8"/>
        <v>4.878048780487805E-2</v>
      </c>
      <c r="G89" s="18">
        <f t="shared" si="9"/>
        <v>4.7619047619047616E-2</v>
      </c>
      <c r="H89" s="13">
        <f t="shared" si="14"/>
        <v>72151.551626770379</v>
      </c>
      <c r="I89" s="13">
        <f t="shared" si="12"/>
        <v>3435.7881727033514</v>
      </c>
      <c r="J89" s="13">
        <f t="shared" si="10"/>
        <v>70433.657540418702</v>
      </c>
      <c r="K89" s="13">
        <f t="shared" si="11"/>
        <v>681576.72520912939</v>
      </c>
      <c r="L89" s="20">
        <f t="shared" si="13"/>
        <v>9.4464597065746823</v>
      </c>
    </row>
    <row r="90" spans="1:12" x14ac:dyDescent="0.2">
      <c r="A90" s="16">
        <v>81</v>
      </c>
      <c r="B90" s="8">
        <v>16</v>
      </c>
      <c r="C90" s="8">
        <v>517</v>
      </c>
      <c r="D90" s="8">
        <v>530</v>
      </c>
      <c r="E90" s="17">
        <v>0.5</v>
      </c>
      <c r="F90" s="18">
        <f t="shared" si="8"/>
        <v>3.0563514804202482E-2</v>
      </c>
      <c r="G90" s="18">
        <f t="shared" si="9"/>
        <v>3.0103480714957668E-2</v>
      </c>
      <c r="H90" s="13">
        <f t="shared" si="14"/>
        <v>68715.763454067026</v>
      </c>
      <c r="I90" s="13">
        <f t="shared" si="12"/>
        <v>2068.5836599530994</v>
      </c>
      <c r="J90" s="13">
        <f t="shared" si="10"/>
        <v>67681.471624090467</v>
      </c>
      <c r="K90" s="13">
        <f t="shared" si="11"/>
        <v>611143.06766871072</v>
      </c>
      <c r="L90" s="20">
        <f t="shared" si="13"/>
        <v>8.893782691903418</v>
      </c>
    </row>
    <row r="91" spans="1:12" x14ac:dyDescent="0.2">
      <c r="A91" s="16">
        <v>82</v>
      </c>
      <c r="B91" s="8">
        <v>24</v>
      </c>
      <c r="C91" s="8">
        <v>478</v>
      </c>
      <c r="D91" s="8">
        <v>502</v>
      </c>
      <c r="E91" s="17">
        <v>0.5</v>
      </c>
      <c r="F91" s="18">
        <f t="shared" si="8"/>
        <v>4.8979591836734691E-2</v>
      </c>
      <c r="G91" s="18">
        <f t="shared" si="9"/>
        <v>4.7808764940239036E-2</v>
      </c>
      <c r="H91" s="13">
        <f t="shared" si="14"/>
        <v>66647.179794113923</v>
      </c>
      <c r="I91" s="13">
        <f t="shared" si="12"/>
        <v>3186.3193527066414</v>
      </c>
      <c r="J91" s="13">
        <f t="shared" si="10"/>
        <v>65054.020117760607</v>
      </c>
      <c r="K91" s="13">
        <f t="shared" si="11"/>
        <v>543461.59604462027</v>
      </c>
      <c r="L91" s="20">
        <f t="shared" si="13"/>
        <v>8.154307469925639</v>
      </c>
    </row>
    <row r="92" spans="1:12" x14ac:dyDescent="0.2">
      <c r="A92" s="16">
        <v>83</v>
      </c>
      <c r="B92" s="8">
        <v>30</v>
      </c>
      <c r="C92" s="8">
        <v>408</v>
      </c>
      <c r="D92" s="8">
        <v>464</v>
      </c>
      <c r="E92" s="17">
        <v>0.5</v>
      </c>
      <c r="F92" s="18">
        <f t="shared" si="8"/>
        <v>6.8807339449541288E-2</v>
      </c>
      <c r="G92" s="18">
        <f t="shared" si="9"/>
        <v>6.6518847006651879E-2</v>
      </c>
      <c r="H92" s="13">
        <f t="shared" si="14"/>
        <v>63460.860441407283</v>
      </c>
      <c r="I92" s="13">
        <f t="shared" si="12"/>
        <v>4221.3432666124572</v>
      </c>
      <c r="J92" s="13">
        <f t="shared" si="10"/>
        <v>61350.188808101055</v>
      </c>
      <c r="K92" s="13">
        <f t="shared" si="11"/>
        <v>478407.57592685963</v>
      </c>
      <c r="L92" s="20">
        <f t="shared" si="13"/>
        <v>7.5386241629762978</v>
      </c>
    </row>
    <row r="93" spans="1:12" x14ac:dyDescent="0.2">
      <c r="A93" s="16">
        <v>84</v>
      </c>
      <c r="B93" s="8">
        <v>37</v>
      </c>
      <c r="C93" s="8">
        <v>385</v>
      </c>
      <c r="D93" s="8">
        <v>384</v>
      </c>
      <c r="E93" s="17">
        <v>0.5</v>
      </c>
      <c r="F93" s="18">
        <f t="shared" si="8"/>
        <v>9.6228868660598182E-2</v>
      </c>
      <c r="G93" s="18">
        <f t="shared" si="9"/>
        <v>9.1811414392059559E-2</v>
      </c>
      <c r="H93" s="13">
        <f t="shared" si="14"/>
        <v>59239.517174794826</v>
      </c>
      <c r="I93" s="13">
        <f t="shared" si="12"/>
        <v>5438.8638597206173</v>
      </c>
      <c r="J93" s="13">
        <f t="shared" si="10"/>
        <v>56520.085244934518</v>
      </c>
      <c r="K93" s="13">
        <f t="shared" si="11"/>
        <v>417057.38711875858</v>
      </c>
      <c r="L93" s="20">
        <f t="shared" si="13"/>
        <v>7.0401888301717586</v>
      </c>
    </row>
    <row r="94" spans="1:12" x14ac:dyDescent="0.2">
      <c r="A94" s="16">
        <v>85</v>
      </c>
      <c r="B94" s="8">
        <v>30</v>
      </c>
      <c r="C94" s="8">
        <v>370</v>
      </c>
      <c r="D94" s="8">
        <v>364</v>
      </c>
      <c r="E94" s="17">
        <v>0.5</v>
      </c>
      <c r="F94" s="18">
        <f t="shared" si="8"/>
        <v>8.1743869209809264E-2</v>
      </c>
      <c r="G94" s="18">
        <f t="shared" si="9"/>
        <v>7.8534031413612565E-2</v>
      </c>
      <c r="H94" s="13">
        <f t="shared" si="14"/>
        <v>53800.653315074211</v>
      </c>
      <c r="I94" s="13">
        <f t="shared" si="12"/>
        <v>4225.1821975189168</v>
      </c>
      <c r="J94" s="13">
        <f t="shared" si="10"/>
        <v>51688.062216314756</v>
      </c>
      <c r="K94" s="13">
        <f t="shared" si="11"/>
        <v>360537.30187382404</v>
      </c>
      <c r="L94" s="20">
        <f t="shared" si="13"/>
        <v>6.7013554605443124</v>
      </c>
    </row>
    <row r="95" spans="1:12" x14ac:dyDescent="0.2">
      <c r="A95" s="16">
        <v>86</v>
      </c>
      <c r="B95" s="8">
        <v>27</v>
      </c>
      <c r="C95" s="8">
        <v>293</v>
      </c>
      <c r="D95" s="8">
        <v>349</v>
      </c>
      <c r="E95" s="17">
        <v>0.5</v>
      </c>
      <c r="F95" s="18">
        <f t="shared" si="8"/>
        <v>8.4112149532710276E-2</v>
      </c>
      <c r="G95" s="18">
        <f t="shared" si="9"/>
        <v>8.0717488789237665E-2</v>
      </c>
      <c r="H95" s="13">
        <f t="shared" si="14"/>
        <v>49575.471117555295</v>
      </c>
      <c r="I95" s="13">
        <f t="shared" si="12"/>
        <v>4001.6075341524452</v>
      </c>
      <c r="J95" s="13">
        <f t="shared" si="10"/>
        <v>47574.667350479067</v>
      </c>
      <c r="K95" s="13">
        <f t="shared" si="11"/>
        <v>308849.23965750926</v>
      </c>
      <c r="L95" s="20">
        <f t="shared" si="13"/>
        <v>6.229880073658884</v>
      </c>
    </row>
    <row r="96" spans="1:12" x14ac:dyDescent="0.2">
      <c r="A96" s="16">
        <v>87</v>
      </c>
      <c r="B96" s="8">
        <v>32</v>
      </c>
      <c r="C96" s="8">
        <v>289</v>
      </c>
      <c r="D96" s="8">
        <v>275</v>
      </c>
      <c r="E96" s="17">
        <v>0.5</v>
      </c>
      <c r="F96" s="18">
        <f t="shared" si="8"/>
        <v>0.11347517730496454</v>
      </c>
      <c r="G96" s="18">
        <f t="shared" si="9"/>
        <v>0.10738255033557045</v>
      </c>
      <c r="H96" s="13">
        <f t="shared" si="14"/>
        <v>45573.863583402846</v>
      </c>
      <c r="I96" s="13">
        <f t="shared" si="12"/>
        <v>4893.8377002311772</v>
      </c>
      <c r="J96" s="13">
        <f t="shared" si="10"/>
        <v>43126.944733287259</v>
      </c>
      <c r="K96" s="13">
        <f t="shared" si="11"/>
        <v>261274.57230703018</v>
      </c>
      <c r="L96" s="20">
        <f t="shared" si="13"/>
        <v>5.7329914947606397</v>
      </c>
    </row>
    <row r="97" spans="1:12" x14ac:dyDescent="0.2">
      <c r="A97" s="16">
        <v>88</v>
      </c>
      <c r="B97" s="8">
        <v>26</v>
      </c>
      <c r="C97" s="8">
        <v>266</v>
      </c>
      <c r="D97" s="8">
        <v>273</v>
      </c>
      <c r="E97" s="17">
        <v>0.5</v>
      </c>
      <c r="F97" s="18">
        <f t="shared" si="8"/>
        <v>9.6474953617810763E-2</v>
      </c>
      <c r="G97" s="18">
        <f t="shared" si="9"/>
        <v>9.2035398230088508E-2</v>
      </c>
      <c r="H97" s="13">
        <f t="shared" si="14"/>
        <v>40680.025883171671</v>
      </c>
      <c r="I97" s="13">
        <f t="shared" si="12"/>
        <v>3744.0023821680129</v>
      </c>
      <c r="J97" s="13">
        <f t="shared" si="10"/>
        <v>38808.02469208766</v>
      </c>
      <c r="K97" s="13">
        <f t="shared" si="11"/>
        <v>218147.62757374291</v>
      </c>
      <c r="L97" s="20">
        <f t="shared" si="13"/>
        <v>5.3625243061604158</v>
      </c>
    </row>
    <row r="98" spans="1:12" x14ac:dyDescent="0.2">
      <c r="A98" s="16">
        <v>89</v>
      </c>
      <c r="B98" s="8">
        <v>35</v>
      </c>
      <c r="C98" s="8">
        <v>209</v>
      </c>
      <c r="D98" s="8">
        <v>242</v>
      </c>
      <c r="E98" s="17">
        <v>0.5</v>
      </c>
      <c r="F98" s="18">
        <f t="shared" si="8"/>
        <v>0.15521064301552107</v>
      </c>
      <c r="G98" s="18">
        <f t="shared" si="9"/>
        <v>0.1440329218106996</v>
      </c>
      <c r="H98" s="13">
        <f t="shared" si="14"/>
        <v>36936.023501003656</v>
      </c>
      <c r="I98" s="13">
        <f t="shared" si="12"/>
        <v>5320.0033849182228</v>
      </c>
      <c r="J98" s="13">
        <f t="shared" si="10"/>
        <v>34276.021808544545</v>
      </c>
      <c r="K98" s="13">
        <f>K99+J98</f>
        <v>179339.60288165524</v>
      </c>
      <c r="L98" s="20">
        <f t="shared" si="13"/>
        <v>4.8554117601961693</v>
      </c>
    </row>
    <row r="99" spans="1:12" x14ac:dyDescent="0.2">
      <c r="A99" s="16">
        <v>90</v>
      </c>
      <c r="B99" s="8">
        <v>30</v>
      </c>
      <c r="C99" s="8">
        <v>195</v>
      </c>
      <c r="D99" s="8">
        <v>189</v>
      </c>
      <c r="E99" s="17">
        <v>0.5</v>
      </c>
      <c r="F99" s="22">
        <f t="shared" si="8"/>
        <v>0.15625</v>
      </c>
      <c r="G99" s="22">
        <f t="shared" si="9"/>
        <v>0.14492753623188406</v>
      </c>
      <c r="H99" s="23">
        <f t="shared" si="14"/>
        <v>31616.020116085434</v>
      </c>
      <c r="I99" s="23">
        <f t="shared" si="12"/>
        <v>4582.031900881947</v>
      </c>
      <c r="J99" s="23">
        <f t="shared" si="10"/>
        <v>29325.004165644463</v>
      </c>
      <c r="K99" s="23">
        <f t="shared" ref="K99:K108" si="15">K100+J99</f>
        <v>145063.58107311069</v>
      </c>
      <c r="L99" s="24">
        <f t="shared" si="13"/>
        <v>4.5882935467676402</v>
      </c>
    </row>
    <row r="100" spans="1:12" x14ac:dyDescent="0.2">
      <c r="A100" s="16">
        <v>91</v>
      </c>
      <c r="B100" s="8">
        <v>17</v>
      </c>
      <c r="C100" s="8">
        <v>115</v>
      </c>
      <c r="D100" s="8">
        <v>171</v>
      </c>
      <c r="E100" s="17">
        <v>0.5</v>
      </c>
      <c r="F100" s="22">
        <f t="shared" si="8"/>
        <v>0.11888111888111888</v>
      </c>
      <c r="G100" s="22">
        <f t="shared" si="9"/>
        <v>0.11221122112211222</v>
      </c>
      <c r="H100" s="23">
        <f t="shared" si="14"/>
        <v>27033.988215203488</v>
      </c>
      <c r="I100" s="23">
        <f t="shared" si="12"/>
        <v>3033.5168294287746</v>
      </c>
      <c r="J100" s="23">
        <f t="shared" si="10"/>
        <v>25517.229800489098</v>
      </c>
      <c r="K100" s="23">
        <f t="shared" si="15"/>
        <v>115738.57690746622</v>
      </c>
      <c r="L100" s="24">
        <f t="shared" si="13"/>
        <v>4.2812246563892735</v>
      </c>
    </row>
    <row r="101" spans="1:12" x14ac:dyDescent="0.2">
      <c r="A101" s="16">
        <v>92</v>
      </c>
      <c r="B101" s="8">
        <v>17</v>
      </c>
      <c r="C101" s="8">
        <v>91</v>
      </c>
      <c r="D101" s="8">
        <v>105</v>
      </c>
      <c r="E101" s="17">
        <v>0.5</v>
      </c>
      <c r="F101" s="22">
        <f t="shared" si="8"/>
        <v>0.17346938775510204</v>
      </c>
      <c r="G101" s="22">
        <f t="shared" si="9"/>
        <v>0.15962441314553991</v>
      </c>
      <c r="H101" s="23">
        <f t="shared" si="14"/>
        <v>24000.471385774712</v>
      </c>
      <c r="I101" s="23">
        <f t="shared" si="12"/>
        <v>3831.0611601706114</v>
      </c>
      <c r="J101" s="23">
        <f t="shared" si="10"/>
        <v>22084.940805689406</v>
      </c>
      <c r="K101" s="23">
        <f t="shared" si="15"/>
        <v>90221.347106977133</v>
      </c>
      <c r="L101" s="24">
        <f t="shared" si="13"/>
        <v>3.7591489624013015</v>
      </c>
    </row>
    <row r="102" spans="1:12" x14ac:dyDescent="0.2">
      <c r="A102" s="16">
        <v>93</v>
      </c>
      <c r="B102" s="8">
        <v>12</v>
      </c>
      <c r="C102" s="8">
        <v>71</v>
      </c>
      <c r="D102" s="8">
        <v>85</v>
      </c>
      <c r="E102" s="17">
        <v>0.5</v>
      </c>
      <c r="F102" s="22">
        <f t="shared" si="8"/>
        <v>0.15384615384615385</v>
      </c>
      <c r="G102" s="22">
        <f t="shared" si="9"/>
        <v>0.14285714285714288</v>
      </c>
      <c r="H102" s="23">
        <f t="shared" si="14"/>
        <v>20169.410225604101</v>
      </c>
      <c r="I102" s="23">
        <f t="shared" si="12"/>
        <v>2881.3443179434435</v>
      </c>
      <c r="J102" s="23">
        <f t="shared" si="10"/>
        <v>18728.738066632381</v>
      </c>
      <c r="K102" s="23">
        <f t="shared" si="15"/>
        <v>68136.40630128773</v>
      </c>
      <c r="L102" s="24">
        <f t="shared" si="13"/>
        <v>3.3782051898965211</v>
      </c>
    </row>
    <row r="103" spans="1:12" x14ac:dyDescent="0.2">
      <c r="A103" s="16">
        <v>94</v>
      </c>
      <c r="B103" s="8">
        <v>18</v>
      </c>
      <c r="C103" s="8">
        <v>52</v>
      </c>
      <c r="D103" s="8">
        <v>57</v>
      </c>
      <c r="E103" s="17">
        <v>0.5</v>
      </c>
      <c r="F103" s="22">
        <f t="shared" si="8"/>
        <v>0.33027522935779818</v>
      </c>
      <c r="G103" s="22">
        <f t="shared" si="9"/>
        <v>0.28346456692913391</v>
      </c>
      <c r="H103" s="23">
        <f t="shared" si="14"/>
        <v>17288.065907660657</v>
      </c>
      <c r="I103" s="23">
        <f t="shared" si="12"/>
        <v>4900.5541155573528</v>
      </c>
      <c r="J103" s="23">
        <f t="shared" si="10"/>
        <v>14837.788849881981</v>
      </c>
      <c r="K103" s="23">
        <f t="shared" si="15"/>
        <v>49407.668234655343</v>
      </c>
      <c r="L103" s="24">
        <f t="shared" si="13"/>
        <v>2.8579060548792738</v>
      </c>
    </row>
    <row r="104" spans="1:12" x14ac:dyDescent="0.2">
      <c r="A104" s="16">
        <v>95</v>
      </c>
      <c r="B104" s="8">
        <v>12</v>
      </c>
      <c r="C104" s="8">
        <v>41</v>
      </c>
      <c r="D104" s="8">
        <v>40</v>
      </c>
      <c r="E104" s="17">
        <v>0.5</v>
      </c>
      <c r="F104" s="22">
        <f t="shared" si="8"/>
        <v>0.29629629629629628</v>
      </c>
      <c r="G104" s="22">
        <f t="shared" si="9"/>
        <v>0.25806451612903225</v>
      </c>
      <c r="H104" s="23">
        <f t="shared" si="14"/>
        <v>12387.511792103305</v>
      </c>
      <c r="I104" s="23">
        <f t="shared" si="12"/>
        <v>3196.7772366718204</v>
      </c>
      <c r="J104" s="23">
        <f t="shared" si="10"/>
        <v>10789.123173767395</v>
      </c>
      <c r="K104" s="23">
        <f t="shared" si="15"/>
        <v>34569.879384773361</v>
      </c>
      <c r="L104" s="24">
        <f t="shared" si="13"/>
        <v>2.7907040546117341</v>
      </c>
    </row>
    <row r="105" spans="1:12" x14ac:dyDescent="0.2">
      <c r="A105" s="16">
        <v>96</v>
      </c>
      <c r="B105" s="8">
        <v>10</v>
      </c>
      <c r="C105" s="8">
        <v>34</v>
      </c>
      <c r="D105" s="8">
        <v>36</v>
      </c>
      <c r="E105" s="17">
        <v>0.5</v>
      </c>
      <c r="F105" s="22">
        <f t="shared" si="8"/>
        <v>0.2857142857142857</v>
      </c>
      <c r="G105" s="22">
        <f t="shared" si="9"/>
        <v>0.25</v>
      </c>
      <c r="H105" s="23">
        <f t="shared" si="14"/>
        <v>9190.7345554314852</v>
      </c>
      <c r="I105" s="23">
        <f t="shared" si="12"/>
        <v>2297.6836388578713</v>
      </c>
      <c r="J105" s="23">
        <f t="shared" si="10"/>
        <v>8041.89273600255</v>
      </c>
      <c r="K105" s="23">
        <f t="shared" si="15"/>
        <v>23780.756211005966</v>
      </c>
      <c r="L105" s="24">
        <f t="shared" si="13"/>
        <v>2.5874706823027718</v>
      </c>
    </row>
    <row r="106" spans="1:12" x14ac:dyDescent="0.2">
      <c r="A106" s="16">
        <v>97</v>
      </c>
      <c r="B106" s="8">
        <v>10</v>
      </c>
      <c r="C106" s="8">
        <v>32</v>
      </c>
      <c r="D106" s="8">
        <v>25</v>
      </c>
      <c r="E106" s="17">
        <v>0.5</v>
      </c>
      <c r="F106" s="22">
        <f t="shared" si="8"/>
        <v>0.35087719298245612</v>
      </c>
      <c r="G106" s="22">
        <f t="shared" si="9"/>
        <v>0.29850746268656714</v>
      </c>
      <c r="H106" s="23">
        <f t="shared" si="14"/>
        <v>6893.0509165736139</v>
      </c>
      <c r="I106" s="23">
        <f t="shared" si="12"/>
        <v>2057.6271392757053</v>
      </c>
      <c r="J106" s="23">
        <f t="shared" si="10"/>
        <v>5864.2373469357608</v>
      </c>
      <c r="K106" s="23">
        <f t="shared" si="15"/>
        <v>15738.863475003418</v>
      </c>
      <c r="L106" s="24">
        <f t="shared" si="13"/>
        <v>2.2832942430703627</v>
      </c>
    </row>
    <row r="107" spans="1:12" x14ac:dyDescent="0.2">
      <c r="A107" s="16">
        <v>98</v>
      </c>
      <c r="B107" s="8">
        <v>3</v>
      </c>
      <c r="C107" s="8">
        <v>12</v>
      </c>
      <c r="D107" s="8">
        <v>25</v>
      </c>
      <c r="E107" s="17">
        <v>0.5</v>
      </c>
      <c r="F107" s="22">
        <f t="shared" si="8"/>
        <v>0.16216216216216217</v>
      </c>
      <c r="G107" s="22">
        <f t="shared" si="9"/>
        <v>0.15</v>
      </c>
      <c r="H107" s="23">
        <f t="shared" si="14"/>
        <v>4835.4237772979086</v>
      </c>
      <c r="I107" s="23">
        <f t="shared" si="12"/>
        <v>725.31356659468622</v>
      </c>
      <c r="J107" s="23">
        <f t="shared" si="10"/>
        <v>4472.7669940005653</v>
      </c>
      <c r="K107" s="23">
        <f t="shared" si="15"/>
        <v>9874.6261280676572</v>
      </c>
      <c r="L107" s="24">
        <f t="shared" si="13"/>
        <v>2.0421428571428573</v>
      </c>
    </row>
    <row r="108" spans="1:12" x14ac:dyDescent="0.2">
      <c r="A108" s="16">
        <v>99</v>
      </c>
      <c r="B108" s="8">
        <v>2</v>
      </c>
      <c r="C108" s="8">
        <v>12</v>
      </c>
      <c r="D108" s="8">
        <v>14</v>
      </c>
      <c r="E108" s="17">
        <v>0.5</v>
      </c>
      <c r="F108" s="22">
        <f t="shared" si="8"/>
        <v>0.15384615384615385</v>
      </c>
      <c r="G108" s="22">
        <f t="shared" si="9"/>
        <v>0.14285714285714288</v>
      </c>
      <c r="H108" s="23">
        <f t="shared" si="14"/>
        <v>4110.110210703222</v>
      </c>
      <c r="I108" s="23">
        <f t="shared" si="12"/>
        <v>587.15860152903178</v>
      </c>
      <c r="J108" s="23">
        <f t="shared" si="10"/>
        <v>3816.5309099387059</v>
      </c>
      <c r="K108" s="23">
        <f t="shared" si="15"/>
        <v>5401.8591340670919</v>
      </c>
      <c r="L108" s="24">
        <f t="shared" si="13"/>
        <v>1.3142857142857143</v>
      </c>
    </row>
    <row r="109" spans="1:12" x14ac:dyDescent="0.2">
      <c r="A109" s="16" t="s">
        <v>21</v>
      </c>
      <c r="B109" s="8">
        <v>9</v>
      </c>
      <c r="C109" s="8">
        <v>19</v>
      </c>
      <c r="D109" s="8">
        <v>21</v>
      </c>
      <c r="E109" s="21"/>
      <c r="F109" s="22">
        <f t="shared" si="8"/>
        <v>0.45</v>
      </c>
      <c r="G109" s="22">
        <v>1</v>
      </c>
      <c r="H109" s="23">
        <f>H108-I108</f>
        <v>3522.9516091741903</v>
      </c>
      <c r="I109" s="23">
        <f>H109*G109</f>
        <v>3522.9516091741903</v>
      </c>
      <c r="J109" s="23">
        <f>H109*F109</f>
        <v>1585.3282241283857</v>
      </c>
      <c r="K109" s="23">
        <f>J109</f>
        <v>1585.3282241283857</v>
      </c>
      <c r="L109" s="24">
        <f>K109/H109</f>
        <v>0.45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ht="11.25" x14ac:dyDescent="0.2">
      <c r="A112" s="51" t="s">
        <v>23</v>
      </c>
      <c r="B112" s="31"/>
      <c r="C112" s="31"/>
      <c r="D112" s="31"/>
      <c r="H112" s="31"/>
      <c r="I112" s="31"/>
      <c r="J112" s="31"/>
      <c r="K112" s="31"/>
      <c r="L112" s="29"/>
    </row>
    <row r="113" spans="1:12" s="30" customFormat="1" ht="11.25" x14ac:dyDescent="0.2">
      <c r="A113" s="52" t="s">
        <v>9</v>
      </c>
      <c r="B113" s="32"/>
      <c r="C113" s="32"/>
      <c r="D113" s="32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ht="11.25" x14ac:dyDescent="0.2">
      <c r="A114" s="53" t="s">
        <v>10</v>
      </c>
      <c r="B114" s="32"/>
      <c r="C114" s="32"/>
      <c r="D114" s="32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ht="11.25" x14ac:dyDescent="0.2">
      <c r="A115" s="53" t="s">
        <v>11</v>
      </c>
      <c r="B115" s="32"/>
      <c r="C115" s="32"/>
      <c r="D115" s="32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ht="11.25" x14ac:dyDescent="0.2">
      <c r="A116" s="53" t="s">
        <v>12</v>
      </c>
      <c r="B116" s="32"/>
      <c r="C116" s="32"/>
      <c r="D116" s="32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ht="11.25" x14ac:dyDescent="0.2">
      <c r="A117" s="53" t="s">
        <v>13</v>
      </c>
      <c r="B117" s="32"/>
      <c r="C117" s="32"/>
      <c r="D117" s="32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ht="11.25" x14ac:dyDescent="0.2">
      <c r="A118" s="53" t="s">
        <v>14</v>
      </c>
      <c r="B118" s="32"/>
      <c r="C118" s="32"/>
      <c r="D118" s="32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ht="11.25" x14ac:dyDescent="0.2">
      <c r="A119" s="53" t="s">
        <v>15</v>
      </c>
      <c r="B119" s="32"/>
      <c r="C119" s="32"/>
      <c r="D119" s="32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ht="11.25" x14ac:dyDescent="0.2">
      <c r="A120" s="53" t="s">
        <v>16</v>
      </c>
      <c r="B120" s="32"/>
      <c r="C120" s="32"/>
      <c r="D120" s="32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ht="11.25" x14ac:dyDescent="0.2">
      <c r="A121" s="53" t="s">
        <v>17</v>
      </c>
      <c r="B121" s="32"/>
      <c r="C121" s="32"/>
      <c r="D121" s="32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ht="11.25" x14ac:dyDescent="0.2">
      <c r="A122" s="53" t="s">
        <v>18</v>
      </c>
      <c r="B122" s="32"/>
      <c r="C122" s="32"/>
      <c r="D122" s="32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ht="11.25" x14ac:dyDescent="0.2">
      <c r="A123" s="53" t="s">
        <v>19</v>
      </c>
      <c r="B123" s="32"/>
      <c r="C123" s="32"/>
      <c r="D123" s="32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ht="11.25" x14ac:dyDescent="0.2">
      <c r="A124" s="28"/>
      <c r="B124" s="28"/>
      <c r="C124" s="28"/>
      <c r="D124" s="28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ht="11.25" x14ac:dyDescent="0.2">
      <c r="A125" s="4" t="s">
        <v>50</v>
      </c>
      <c r="B125" s="31"/>
      <c r="C125" s="31"/>
      <c r="D125" s="31"/>
      <c r="H125" s="31"/>
      <c r="I125" s="31"/>
      <c r="J125" s="31"/>
      <c r="K125" s="31"/>
      <c r="L125" s="29"/>
    </row>
    <row r="126" spans="1:12" s="30" customFormat="1" ht="11.25" x14ac:dyDescent="0.2">
      <c r="A126" s="31"/>
      <c r="B126" s="31"/>
      <c r="C126" s="31"/>
      <c r="D126" s="31"/>
      <c r="H126" s="31"/>
      <c r="I126" s="31"/>
      <c r="J126" s="31"/>
      <c r="K126" s="31"/>
      <c r="L126" s="29"/>
    </row>
    <row r="127" spans="1:12" s="30" customFormat="1" ht="11.25" x14ac:dyDescent="0.2">
      <c r="A127" s="31"/>
      <c r="B127" s="31"/>
      <c r="C127" s="31"/>
      <c r="D127" s="31"/>
      <c r="H127" s="31"/>
      <c r="I127" s="31"/>
      <c r="J127" s="31"/>
      <c r="K127" s="31"/>
      <c r="L127" s="29"/>
    </row>
    <row r="128" spans="1:12" s="30" customFormat="1" ht="11.25" x14ac:dyDescent="0.2">
      <c r="A128" s="31"/>
      <c r="B128" s="31"/>
      <c r="C128" s="31"/>
      <c r="D128" s="31"/>
      <c r="H128" s="31"/>
      <c r="I128" s="31"/>
      <c r="J128" s="31"/>
      <c r="K128" s="31"/>
      <c r="L128" s="29"/>
    </row>
    <row r="129" spans="1:12" s="30" customFormat="1" ht="11.25" x14ac:dyDescent="0.2">
      <c r="A129" s="31"/>
      <c r="B129" s="31"/>
      <c r="C129" s="31"/>
      <c r="D129" s="31"/>
      <c r="H129" s="31"/>
      <c r="I129" s="31"/>
      <c r="J129" s="31"/>
      <c r="K129" s="31"/>
      <c r="L129" s="29"/>
    </row>
    <row r="130" spans="1:12" s="30" customFormat="1" ht="11.25" x14ac:dyDescent="0.2">
      <c r="A130" s="31"/>
      <c r="B130" s="31"/>
      <c r="C130" s="31"/>
      <c r="D130" s="31"/>
      <c r="H130" s="31"/>
      <c r="I130" s="31"/>
      <c r="J130" s="31"/>
      <c r="K130" s="31"/>
      <c r="L130" s="29"/>
    </row>
    <row r="131" spans="1:12" s="30" customFormat="1" ht="11.25" x14ac:dyDescent="0.2">
      <c r="A131" s="31"/>
      <c r="B131" s="31"/>
      <c r="C131" s="31"/>
      <c r="D131" s="31"/>
      <c r="H131" s="31"/>
      <c r="I131" s="31"/>
      <c r="J131" s="31"/>
      <c r="K131" s="31"/>
      <c r="L131" s="29"/>
    </row>
    <row r="132" spans="1:12" s="30" customFormat="1" ht="11.25" x14ac:dyDescent="0.2">
      <c r="A132" s="31"/>
      <c r="B132" s="31"/>
      <c r="C132" s="31"/>
      <c r="D132" s="31"/>
      <c r="H132" s="31"/>
      <c r="I132" s="31"/>
      <c r="J132" s="31"/>
      <c r="K132" s="31"/>
      <c r="L132" s="29"/>
    </row>
    <row r="133" spans="1:12" s="30" customFormat="1" ht="11.25" x14ac:dyDescent="0.2">
      <c r="A133" s="31"/>
      <c r="B133" s="31"/>
      <c r="C133" s="31"/>
      <c r="D133" s="31"/>
      <c r="H133" s="31"/>
      <c r="I133" s="31"/>
      <c r="J133" s="31"/>
      <c r="K133" s="31"/>
      <c r="L133" s="29"/>
    </row>
    <row r="134" spans="1:12" s="30" customFormat="1" ht="11.25" x14ac:dyDescent="0.2">
      <c r="A134" s="31"/>
      <c r="B134" s="31"/>
      <c r="C134" s="31"/>
      <c r="D134" s="31"/>
      <c r="H134" s="31"/>
      <c r="I134" s="31"/>
      <c r="J134" s="31"/>
      <c r="K134" s="31"/>
      <c r="L134" s="29"/>
    </row>
    <row r="135" spans="1:12" s="30" customFormat="1" ht="11.25" x14ac:dyDescent="0.2">
      <c r="A135" s="31"/>
      <c r="B135" s="31"/>
      <c r="C135" s="31"/>
      <c r="D135" s="31"/>
      <c r="H135" s="31"/>
      <c r="I135" s="31"/>
      <c r="J135" s="31"/>
      <c r="K135" s="31"/>
      <c r="L135" s="29"/>
    </row>
    <row r="136" spans="1:12" s="30" customFormat="1" ht="11.25" x14ac:dyDescent="0.2">
      <c r="A136" s="31"/>
      <c r="B136" s="31"/>
      <c r="C136" s="31"/>
      <c r="D136" s="31"/>
      <c r="H136" s="31"/>
      <c r="I136" s="31"/>
      <c r="J136" s="31"/>
      <c r="K136" s="31"/>
      <c r="L136" s="29"/>
    </row>
    <row r="137" spans="1:12" s="30" customFormat="1" ht="11.25" x14ac:dyDescent="0.2">
      <c r="A137" s="31"/>
      <c r="B137" s="31"/>
      <c r="C137" s="31"/>
      <c r="D137" s="31"/>
      <c r="H137" s="31"/>
      <c r="I137" s="31"/>
      <c r="J137" s="31"/>
      <c r="K137" s="31"/>
      <c r="L137" s="29"/>
    </row>
    <row r="138" spans="1:12" s="30" customFormat="1" ht="11.25" x14ac:dyDescent="0.2">
      <c r="A138" s="31"/>
      <c r="B138" s="31"/>
      <c r="C138" s="31"/>
      <c r="D138" s="31"/>
      <c r="H138" s="31"/>
      <c r="I138" s="31"/>
      <c r="J138" s="31"/>
      <c r="K138" s="31"/>
      <c r="L138" s="29"/>
    </row>
    <row r="139" spans="1:12" s="30" customFormat="1" ht="11.25" x14ac:dyDescent="0.2">
      <c r="A139" s="31"/>
      <c r="B139" s="31"/>
      <c r="C139" s="31"/>
      <c r="D139" s="31"/>
      <c r="H139" s="31"/>
      <c r="I139" s="31"/>
      <c r="J139" s="31"/>
      <c r="K139" s="31"/>
      <c r="L139" s="29"/>
    </row>
    <row r="140" spans="1:12" s="30" customFormat="1" ht="11.25" x14ac:dyDescent="0.2">
      <c r="A140" s="31"/>
      <c r="B140" s="31"/>
      <c r="C140" s="31"/>
      <c r="D140" s="31"/>
      <c r="H140" s="31"/>
      <c r="I140" s="31"/>
      <c r="J140" s="31"/>
      <c r="K140" s="31"/>
      <c r="L140" s="29"/>
    </row>
    <row r="141" spans="1:12" s="30" customFormat="1" ht="11.25" x14ac:dyDescent="0.2">
      <c r="A141" s="31"/>
      <c r="B141" s="31"/>
      <c r="C141" s="31"/>
      <c r="D141" s="31"/>
      <c r="H141" s="31"/>
      <c r="I141" s="31"/>
      <c r="J141" s="31"/>
      <c r="K141" s="31"/>
      <c r="L141" s="29"/>
    </row>
    <row r="142" spans="1:12" s="30" customFormat="1" ht="11.25" x14ac:dyDescent="0.2">
      <c r="A142" s="31"/>
      <c r="B142" s="31"/>
      <c r="C142" s="31"/>
      <c r="D142" s="31"/>
      <c r="H142" s="31"/>
      <c r="I142" s="31"/>
      <c r="J142" s="31"/>
      <c r="K142" s="31"/>
      <c r="L142" s="29"/>
    </row>
    <row r="143" spans="1:12" s="30" customFormat="1" ht="11.25" x14ac:dyDescent="0.2">
      <c r="A143" s="31"/>
      <c r="B143" s="31"/>
      <c r="C143" s="31"/>
      <c r="D143" s="31"/>
      <c r="H143" s="31"/>
      <c r="I143" s="31"/>
      <c r="J143" s="31"/>
      <c r="K143" s="31"/>
      <c r="L143" s="29"/>
    </row>
    <row r="144" spans="1:12" s="30" customFormat="1" ht="11.25" x14ac:dyDescent="0.2">
      <c r="A144" s="31"/>
      <c r="B144" s="31"/>
      <c r="C144" s="31"/>
      <c r="D144" s="31"/>
      <c r="H144" s="31"/>
      <c r="I144" s="31"/>
      <c r="J144" s="31"/>
      <c r="K144" s="31"/>
      <c r="L144" s="29"/>
    </row>
    <row r="145" spans="1:12" s="30" customFormat="1" ht="11.25" x14ac:dyDescent="0.2">
      <c r="A145" s="31"/>
      <c r="B145" s="31"/>
      <c r="C145" s="31"/>
      <c r="D145" s="31"/>
      <c r="H145" s="31"/>
      <c r="I145" s="31"/>
      <c r="J145" s="31"/>
      <c r="K145" s="31"/>
      <c r="L145" s="29"/>
    </row>
    <row r="146" spans="1:12" s="30" customFormat="1" ht="11.25" x14ac:dyDescent="0.2">
      <c r="A146" s="31"/>
      <c r="B146" s="31"/>
      <c r="C146" s="31"/>
      <c r="D146" s="31"/>
      <c r="H146" s="31"/>
      <c r="I146" s="31"/>
      <c r="J146" s="31"/>
      <c r="K146" s="31"/>
      <c r="L146" s="29"/>
    </row>
    <row r="147" spans="1:12" s="30" customFormat="1" ht="11.25" x14ac:dyDescent="0.2">
      <c r="A147" s="31"/>
      <c r="B147" s="31"/>
      <c r="C147" s="31"/>
      <c r="D147" s="31"/>
      <c r="H147" s="31"/>
      <c r="I147" s="31"/>
      <c r="J147" s="31"/>
      <c r="K147" s="31"/>
      <c r="L147" s="29"/>
    </row>
    <row r="148" spans="1:12" s="30" customFormat="1" ht="11.25" x14ac:dyDescent="0.2">
      <c r="A148" s="31"/>
      <c r="B148" s="31"/>
      <c r="C148" s="31"/>
      <c r="D148" s="31"/>
      <c r="H148" s="31"/>
      <c r="I148" s="31"/>
      <c r="J148" s="31"/>
      <c r="K148" s="31"/>
      <c r="L148" s="29"/>
    </row>
    <row r="149" spans="1:12" s="30" customFormat="1" ht="11.25" x14ac:dyDescent="0.2">
      <c r="A149" s="31"/>
      <c r="B149" s="31"/>
      <c r="C149" s="31"/>
      <c r="D149" s="31"/>
      <c r="H149" s="31"/>
      <c r="I149" s="31"/>
      <c r="J149" s="31"/>
      <c r="K149" s="31"/>
      <c r="L149" s="29"/>
    </row>
    <row r="150" spans="1:12" s="30" customFormat="1" ht="11.25" x14ac:dyDescent="0.2">
      <c r="A150" s="31"/>
      <c r="B150" s="31"/>
      <c r="C150" s="31"/>
      <c r="D150" s="31"/>
      <c r="H150" s="31"/>
      <c r="I150" s="31"/>
      <c r="J150" s="31"/>
      <c r="K150" s="31"/>
      <c r="L150" s="29"/>
    </row>
    <row r="151" spans="1:12" s="30" customFormat="1" ht="11.25" x14ac:dyDescent="0.2">
      <c r="A151" s="31"/>
      <c r="B151" s="31"/>
      <c r="C151" s="31"/>
      <c r="D151" s="31"/>
      <c r="H151" s="31"/>
      <c r="I151" s="31"/>
      <c r="J151" s="31"/>
      <c r="K151" s="31"/>
      <c r="L151" s="29"/>
    </row>
    <row r="152" spans="1:12" s="30" customFormat="1" ht="11.25" x14ac:dyDescent="0.2">
      <c r="A152" s="31"/>
      <c r="B152" s="31"/>
      <c r="C152" s="31"/>
      <c r="D152" s="31"/>
      <c r="H152" s="31"/>
      <c r="I152" s="31"/>
      <c r="J152" s="31"/>
      <c r="K152" s="31"/>
      <c r="L152" s="29"/>
    </row>
    <row r="153" spans="1:12" s="30" customFormat="1" ht="11.25" x14ac:dyDescent="0.2">
      <c r="A153" s="31"/>
      <c r="B153" s="31"/>
      <c r="C153" s="31"/>
      <c r="D153" s="31"/>
      <c r="H153" s="31"/>
      <c r="I153" s="31"/>
      <c r="J153" s="31"/>
      <c r="K153" s="31"/>
      <c r="L153" s="29"/>
    </row>
    <row r="154" spans="1:12" s="30" customFormat="1" ht="11.25" x14ac:dyDescent="0.2">
      <c r="A154" s="31"/>
      <c r="B154" s="31"/>
      <c r="C154" s="31"/>
      <c r="D154" s="31"/>
      <c r="H154" s="31"/>
      <c r="I154" s="31"/>
      <c r="J154" s="31"/>
      <c r="K154" s="31"/>
      <c r="L154" s="29"/>
    </row>
    <row r="155" spans="1:12" s="30" customFormat="1" ht="11.25" x14ac:dyDescent="0.2">
      <c r="A155" s="31"/>
      <c r="B155" s="31"/>
      <c r="C155" s="31"/>
      <c r="D155" s="31"/>
      <c r="H155" s="31"/>
      <c r="I155" s="31"/>
      <c r="J155" s="31"/>
      <c r="K155" s="31"/>
      <c r="L155" s="29"/>
    </row>
    <row r="156" spans="1:12" s="30" customFormat="1" ht="11.25" x14ac:dyDescent="0.2">
      <c r="A156" s="31"/>
      <c r="B156" s="31"/>
      <c r="C156" s="31"/>
      <c r="D156" s="31"/>
      <c r="H156" s="31"/>
      <c r="I156" s="31"/>
      <c r="J156" s="31"/>
      <c r="K156" s="31"/>
      <c r="L156" s="29"/>
    </row>
    <row r="157" spans="1:12" s="30" customFormat="1" ht="11.25" x14ac:dyDescent="0.2">
      <c r="A157" s="31"/>
      <c r="B157" s="31"/>
      <c r="C157" s="31"/>
      <c r="D157" s="31"/>
      <c r="H157" s="31"/>
      <c r="I157" s="31"/>
      <c r="J157" s="31"/>
      <c r="K157" s="31"/>
      <c r="L157" s="29"/>
    </row>
    <row r="158" spans="1:12" s="30" customFormat="1" ht="11.25" x14ac:dyDescent="0.2">
      <c r="A158" s="31"/>
      <c r="B158" s="31"/>
      <c r="C158" s="31"/>
      <c r="D158" s="31"/>
      <c r="H158" s="31"/>
      <c r="I158" s="31"/>
      <c r="J158" s="31"/>
      <c r="K158" s="31"/>
      <c r="L158" s="29"/>
    </row>
    <row r="159" spans="1:12" s="30" customFormat="1" ht="11.25" x14ac:dyDescent="0.2">
      <c r="A159" s="31"/>
      <c r="B159" s="31"/>
      <c r="C159" s="31"/>
      <c r="D159" s="31"/>
      <c r="H159" s="31"/>
      <c r="I159" s="31"/>
      <c r="J159" s="31"/>
      <c r="K159" s="31"/>
      <c r="L159" s="29"/>
    </row>
    <row r="160" spans="1:12" s="30" customFormat="1" ht="11.25" x14ac:dyDescent="0.2">
      <c r="A160" s="31"/>
      <c r="B160" s="31"/>
      <c r="C160" s="31"/>
      <c r="D160" s="31"/>
      <c r="H160" s="31"/>
      <c r="I160" s="31"/>
      <c r="J160" s="31"/>
      <c r="K160" s="31"/>
      <c r="L160" s="29"/>
    </row>
    <row r="161" spans="1:12" s="30" customFormat="1" ht="11.25" x14ac:dyDescent="0.2">
      <c r="A161" s="31"/>
      <c r="B161" s="31"/>
      <c r="C161" s="31"/>
      <c r="D161" s="31"/>
      <c r="H161" s="31"/>
      <c r="I161" s="31"/>
      <c r="J161" s="31"/>
      <c r="K161" s="31"/>
      <c r="L161" s="29"/>
    </row>
    <row r="162" spans="1:12" s="30" customFormat="1" ht="11.25" x14ac:dyDescent="0.2">
      <c r="A162" s="31"/>
      <c r="B162" s="31"/>
      <c r="C162" s="31"/>
      <c r="D162" s="31"/>
      <c r="H162" s="31"/>
      <c r="I162" s="31"/>
      <c r="J162" s="31"/>
      <c r="K162" s="31"/>
      <c r="L162" s="29"/>
    </row>
    <row r="163" spans="1:12" s="30" customFormat="1" ht="11.25" x14ac:dyDescent="0.2">
      <c r="A163" s="31"/>
      <c r="B163" s="31"/>
      <c r="C163" s="31"/>
      <c r="D163" s="31"/>
      <c r="H163" s="31"/>
      <c r="I163" s="31"/>
      <c r="J163" s="31"/>
      <c r="K163" s="31"/>
      <c r="L163" s="29"/>
    </row>
    <row r="164" spans="1:12" s="30" customFormat="1" ht="11.25" x14ac:dyDescent="0.2">
      <c r="A164" s="31"/>
      <c r="B164" s="31"/>
      <c r="C164" s="31"/>
      <c r="D164" s="31"/>
      <c r="H164" s="31"/>
      <c r="I164" s="31"/>
      <c r="J164" s="31"/>
      <c r="K164" s="31"/>
      <c r="L164" s="29"/>
    </row>
    <row r="165" spans="1:12" s="30" customFormat="1" ht="11.25" x14ac:dyDescent="0.2">
      <c r="A165" s="31"/>
      <c r="B165" s="31"/>
      <c r="C165" s="31"/>
      <c r="D165" s="31"/>
      <c r="H165" s="31"/>
      <c r="I165" s="31"/>
      <c r="J165" s="31"/>
      <c r="K165" s="31"/>
      <c r="L165" s="29"/>
    </row>
    <row r="166" spans="1:12" s="30" customFormat="1" ht="11.25" x14ac:dyDescent="0.2">
      <c r="A166" s="31"/>
      <c r="B166" s="31"/>
      <c r="C166" s="31"/>
      <c r="D166" s="31"/>
      <c r="H166" s="31"/>
      <c r="I166" s="31"/>
      <c r="J166" s="31"/>
      <c r="K166" s="31"/>
      <c r="L166" s="29"/>
    </row>
    <row r="167" spans="1:12" s="30" customFormat="1" ht="11.25" x14ac:dyDescent="0.2">
      <c r="A167" s="31"/>
      <c r="B167" s="31"/>
      <c r="C167" s="31"/>
      <c r="D167" s="31"/>
      <c r="H167" s="31"/>
      <c r="I167" s="31"/>
      <c r="J167" s="31"/>
      <c r="K167" s="31"/>
      <c r="L167" s="29"/>
    </row>
    <row r="168" spans="1:12" s="30" customFormat="1" ht="11.25" x14ac:dyDescent="0.2">
      <c r="A168" s="31"/>
      <c r="B168" s="31"/>
      <c r="C168" s="31"/>
      <c r="D168" s="31"/>
      <c r="H168" s="31"/>
      <c r="I168" s="31"/>
      <c r="J168" s="31"/>
      <c r="K168" s="31"/>
      <c r="L168" s="29"/>
    </row>
    <row r="169" spans="1:12" s="30" customFormat="1" ht="11.25" x14ac:dyDescent="0.2">
      <c r="A169" s="31"/>
      <c r="B169" s="31"/>
      <c r="C169" s="31"/>
      <c r="D169" s="31"/>
      <c r="H169" s="31"/>
      <c r="I169" s="31"/>
      <c r="J169" s="31"/>
      <c r="K169" s="31"/>
      <c r="L169" s="29"/>
    </row>
    <row r="170" spans="1:12" s="30" customFormat="1" ht="11.25" x14ac:dyDescent="0.2">
      <c r="A170" s="31"/>
      <c r="B170" s="31"/>
      <c r="C170" s="31"/>
      <c r="D170" s="31"/>
      <c r="H170" s="31"/>
      <c r="I170" s="31"/>
      <c r="J170" s="31"/>
      <c r="K170" s="31"/>
      <c r="L170" s="29"/>
    </row>
    <row r="171" spans="1:12" s="30" customFormat="1" ht="11.25" x14ac:dyDescent="0.2">
      <c r="A171" s="31"/>
      <c r="B171" s="31"/>
      <c r="C171" s="31"/>
      <c r="D171" s="31"/>
      <c r="H171" s="31"/>
      <c r="I171" s="31"/>
      <c r="J171" s="31"/>
      <c r="K171" s="31"/>
      <c r="L171" s="29"/>
    </row>
    <row r="172" spans="1:12" s="30" customFormat="1" ht="11.25" x14ac:dyDescent="0.2">
      <c r="A172" s="31"/>
      <c r="B172" s="31"/>
      <c r="C172" s="31"/>
      <c r="D172" s="31"/>
      <c r="H172" s="31"/>
      <c r="I172" s="31"/>
      <c r="J172" s="31"/>
      <c r="K172" s="31"/>
      <c r="L172" s="29"/>
    </row>
    <row r="173" spans="1:12" s="30" customFormat="1" ht="11.25" x14ac:dyDescent="0.2">
      <c r="A173" s="31"/>
      <c r="B173" s="31"/>
      <c r="C173" s="31"/>
      <c r="D173" s="31"/>
      <c r="H173" s="31"/>
      <c r="I173" s="31"/>
      <c r="J173" s="31"/>
      <c r="K173" s="31"/>
      <c r="L173" s="29"/>
    </row>
    <row r="174" spans="1:12" s="30" customFormat="1" ht="11.25" x14ac:dyDescent="0.2">
      <c r="A174" s="31"/>
      <c r="B174" s="31"/>
      <c r="C174" s="31"/>
      <c r="D174" s="31"/>
      <c r="H174" s="31"/>
      <c r="I174" s="31"/>
      <c r="J174" s="31"/>
      <c r="K174" s="31"/>
      <c r="L174" s="29"/>
    </row>
    <row r="175" spans="1:12" s="30" customFormat="1" ht="11.25" x14ac:dyDescent="0.2">
      <c r="A175" s="31"/>
      <c r="B175" s="31"/>
      <c r="C175" s="31"/>
      <c r="D175" s="31"/>
      <c r="H175" s="31"/>
      <c r="I175" s="31"/>
      <c r="J175" s="31"/>
      <c r="K175" s="31"/>
      <c r="L175" s="29"/>
    </row>
    <row r="176" spans="1:12" s="30" customFormat="1" ht="11.25" x14ac:dyDescent="0.2">
      <c r="A176" s="31"/>
      <c r="B176" s="31"/>
      <c r="C176" s="31"/>
      <c r="D176" s="31"/>
      <c r="H176" s="31"/>
      <c r="I176" s="31"/>
      <c r="J176" s="31"/>
      <c r="K176" s="31"/>
      <c r="L176" s="29"/>
    </row>
    <row r="177" spans="1:12" s="30" customFormat="1" ht="11.25" x14ac:dyDescent="0.2">
      <c r="A177" s="31"/>
      <c r="B177" s="31"/>
      <c r="C177" s="31"/>
      <c r="D177" s="31"/>
      <c r="H177" s="31"/>
      <c r="I177" s="31"/>
      <c r="J177" s="31"/>
      <c r="K177" s="31"/>
      <c r="L177" s="29"/>
    </row>
    <row r="178" spans="1:12" s="30" customFormat="1" ht="11.25" x14ac:dyDescent="0.2">
      <c r="A178" s="31"/>
      <c r="B178" s="31"/>
      <c r="C178" s="31"/>
      <c r="D178" s="31"/>
      <c r="H178" s="31"/>
      <c r="I178" s="31"/>
      <c r="J178" s="31"/>
      <c r="K178" s="31"/>
      <c r="L178" s="29"/>
    </row>
    <row r="179" spans="1:12" s="30" customFormat="1" ht="11.25" x14ac:dyDescent="0.2">
      <c r="A179" s="31"/>
      <c r="B179" s="31"/>
      <c r="C179" s="31"/>
      <c r="D179" s="31"/>
      <c r="H179" s="31"/>
      <c r="I179" s="31"/>
      <c r="J179" s="31"/>
      <c r="K179" s="31"/>
      <c r="L179" s="29"/>
    </row>
    <row r="180" spans="1:12" s="30" customFormat="1" ht="11.25" x14ac:dyDescent="0.2">
      <c r="A180" s="31"/>
      <c r="B180" s="31"/>
      <c r="C180" s="31"/>
      <c r="D180" s="31"/>
      <c r="H180" s="31"/>
      <c r="I180" s="31"/>
      <c r="J180" s="31"/>
      <c r="K180" s="31"/>
      <c r="L180" s="29"/>
    </row>
    <row r="181" spans="1:12" s="30" customFormat="1" ht="11.25" x14ac:dyDescent="0.2">
      <c r="A181" s="31"/>
      <c r="B181" s="31"/>
      <c r="C181" s="31"/>
      <c r="D181" s="31"/>
      <c r="H181" s="31"/>
      <c r="I181" s="31"/>
      <c r="J181" s="31"/>
      <c r="K181" s="31"/>
      <c r="L181" s="29"/>
    </row>
    <row r="182" spans="1:12" s="30" customFormat="1" ht="11.25" x14ac:dyDescent="0.2">
      <c r="A182" s="31"/>
      <c r="B182" s="31"/>
      <c r="C182" s="31"/>
      <c r="D182" s="31"/>
      <c r="H182" s="31"/>
      <c r="I182" s="31"/>
      <c r="J182" s="31"/>
      <c r="K182" s="31"/>
      <c r="L182" s="29"/>
    </row>
    <row r="183" spans="1:12" s="30" customFormat="1" ht="11.25" x14ac:dyDescent="0.2">
      <c r="A183" s="31"/>
      <c r="B183" s="31"/>
      <c r="C183" s="31"/>
      <c r="D183" s="31"/>
      <c r="H183" s="31"/>
      <c r="I183" s="31"/>
      <c r="J183" s="31"/>
      <c r="K183" s="31"/>
      <c r="L183" s="29"/>
    </row>
    <row r="184" spans="1:12" s="30" customFormat="1" ht="11.25" x14ac:dyDescent="0.2">
      <c r="A184" s="31"/>
      <c r="B184" s="31"/>
      <c r="C184" s="31"/>
      <c r="D184" s="31"/>
      <c r="H184" s="31"/>
      <c r="I184" s="31"/>
      <c r="J184" s="31"/>
      <c r="K184" s="31"/>
      <c r="L184" s="29"/>
    </row>
    <row r="185" spans="1:12" s="30" customFormat="1" ht="11.25" x14ac:dyDescent="0.2">
      <c r="A185" s="31"/>
      <c r="B185" s="31"/>
      <c r="C185" s="31"/>
      <c r="D185" s="31"/>
      <c r="H185" s="31"/>
      <c r="I185" s="31"/>
      <c r="J185" s="31"/>
      <c r="K185" s="31"/>
      <c r="L185" s="29"/>
    </row>
    <row r="186" spans="1:12" s="30" customFormat="1" ht="11.25" x14ac:dyDescent="0.2">
      <c r="A186" s="31"/>
      <c r="B186" s="31"/>
      <c r="C186" s="31"/>
      <c r="D186" s="31"/>
      <c r="H186" s="31"/>
      <c r="I186" s="31"/>
      <c r="J186" s="31"/>
      <c r="K186" s="31"/>
      <c r="L186" s="29"/>
    </row>
    <row r="187" spans="1:12" s="30" customFormat="1" ht="11.25" x14ac:dyDescent="0.2">
      <c r="A187" s="31"/>
      <c r="B187" s="31"/>
      <c r="C187" s="31"/>
      <c r="D187" s="31"/>
      <c r="H187" s="31"/>
      <c r="I187" s="31"/>
      <c r="J187" s="31"/>
      <c r="K187" s="31"/>
      <c r="L187" s="29"/>
    </row>
    <row r="188" spans="1:12" s="30" customFormat="1" ht="11.25" x14ac:dyDescent="0.2">
      <c r="A188" s="31"/>
      <c r="B188" s="31"/>
      <c r="C188" s="31"/>
      <c r="D188" s="31"/>
      <c r="H188" s="31"/>
      <c r="I188" s="31"/>
      <c r="J188" s="31"/>
      <c r="K188" s="31"/>
      <c r="L188" s="29"/>
    </row>
    <row r="189" spans="1:12" s="30" customFormat="1" ht="11.25" x14ac:dyDescent="0.2">
      <c r="A189" s="31"/>
      <c r="B189" s="31"/>
      <c r="C189" s="31"/>
      <c r="D189" s="31"/>
      <c r="H189" s="31"/>
      <c r="I189" s="31"/>
      <c r="J189" s="31"/>
      <c r="K189" s="31"/>
      <c r="L189" s="29"/>
    </row>
    <row r="190" spans="1:12" s="30" customFormat="1" ht="11.25" x14ac:dyDescent="0.2">
      <c r="A190" s="31"/>
      <c r="B190" s="31"/>
      <c r="C190" s="31"/>
      <c r="D190" s="31"/>
      <c r="H190" s="31"/>
      <c r="I190" s="31"/>
      <c r="J190" s="31"/>
      <c r="K190" s="31"/>
      <c r="L190" s="29"/>
    </row>
    <row r="191" spans="1:12" s="30" customFormat="1" ht="11.25" x14ac:dyDescent="0.2">
      <c r="A191" s="31"/>
      <c r="B191" s="31"/>
      <c r="C191" s="31"/>
      <c r="D191" s="31"/>
      <c r="H191" s="31"/>
      <c r="I191" s="31"/>
      <c r="J191" s="31"/>
      <c r="K191" s="31"/>
      <c r="L191" s="29"/>
    </row>
    <row r="192" spans="1:12" s="30" customFormat="1" ht="11.25" x14ac:dyDescent="0.2">
      <c r="A192" s="31"/>
      <c r="B192" s="31"/>
      <c r="C192" s="31"/>
      <c r="D192" s="31"/>
      <c r="H192" s="31"/>
      <c r="I192" s="31"/>
      <c r="J192" s="31"/>
      <c r="K192" s="31"/>
      <c r="L192" s="29"/>
    </row>
    <row r="193" spans="1:12" s="30" customFormat="1" ht="11.25" x14ac:dyDescent="0.2">
      <c r="A193" s="31"/>
      <c r="B193" s="31"/>
      <c r="C193" s="31"/>
      <c r="D193" s="31"/>
      <c r="H193" s="31"/>
      <c r="I193" s="31"/>
      <c r="J193" s="31"/>
      <c r="K193" s="31"/>
      <c r="L193" s="29"/>
    </row>
    <row r="194" spans="1:12" s="30" customFormat="1" ht="11.25" x14ac:dyDescent="0.2">
      <c r="A194" s="31"/>
      <c r="B194" s="31"/>
      <c r="C194" s="31"/>
      <c r="D194" s="31"/>
      <c r="H194" s="31"/>
      <c r="I194" s="31"/>
      <c r="J194" s="31"/>
      <c r="K194" s="31"/>
      <c r="L194" s="29"/>
    </row>
    <row r="195" spans="1:12" s="30" customFormat="1" ht="11.25" x14ac:dyDescent="0.2">
      <c r="A195" s="31"/>
      <c r="B195" s="31"/>
      <c r="C195" s="31"/>
      <c r="D195" s="31"/>
      <c r="H195" s="31"/>
      <c r="I195" s="31"/>
      <c r="J195" s="31"/>
      <c r="K195" s="31"/>
      <c r="L195" s="29"/>
    </row>
    <row r="196" spans="1:12" s="30" customFormat="1" ht="11.25" x14ac:dyDescent="0.2">
      <c r="A196" s="31"/>
      <c r="B196" s="31"/>
      <c r="C196" s="31"/>
      <c r="D196" s="31"/>
      <c r="H196" s="31"/>
      <c r="I196" s="31"/>
      <c r="J196" s="31"/>
      <c r="K196" s="31"/>
      <c r="L196" s="29"/>
    </row>
    <row r="197" spans="1:12" x14ac:dyDescent="0.2">
      <c r="L197" s="14"/>
    </row>
    <row r="198" spans="1:12" x14ac:dyDescent="0.2">
      <c r="L198" s="14"/>
    </row>
    <row r="199" spans="1:12" x14ac:dyDescent="0.2">
      <c r="L199" s="14"/>
    </row>
    <row r="200" spans="1:12" x14ac:dyDescent="0.2">
      <c r="L200" s="14"/>
    </row>
    <row r="201" spans="1:12" x14ac:dyDescent="0.2">
      <c r="L201" s="14"/>
    </row>
    <row r="202" spans="1:12" x14ac:dyDescent="0.2">
      <c r="L202" s="14"/>
    </row>
    <row r="203" spans="1:12" x14ac:dyDescent="0.2">
      <c r="L203" s="14"/>
    </row>
    <row r="204" spans="1:12" x14ac:dyDescent="0.2">
      <c r="L204" s="14"/>
    </row>
    <row r="205" spans="1:12" x14ac:dyDescent="0.2">
      <c r="L205" s="14"/>
    </row>
    <row r="206" spans="1:12" x14ac:dyDescent="0.2">
      <c r="L206" s="14"/>
    </row>
    <row r="207" spans="1:12" x14ac:dyDescent="0.2">
      <c r="L207" s="14"/>
    </row>
    <row r="208" spans="1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2" x14ac:dyDescent="0.2">
      <c r="L609" s="14"/>
    </row>
    <row r="610" spans="12:12" x14ac:dyDescent="0.2">
      <c r="L610" s="14"/>
    </row>
    <row r="611" spans="12:12" x14ac:dyDescent="0.2">
      <c r="L611" s="14"/>
    </row>
    <row r="612" spans="12:12" x14ac:dyDescent="0.2">
      <c r="L612" s="14"/>
    </row>
  </sheetData>
  <mergeCells count="1">
    <mergeCell ref="C6:D6"/>
  </mergeCells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2:M612"/>
  <sheetViews>
    <sheetView workbookViewId="0">
      <pane ySplit="8" topLeftCell="A9" activePane="bottomLeft" state="frozen"/>
      <selection activeCell="A113" sqref="A113"/>
      <selection pane="bottomLeft" activeCell="A113" sqref="A113"/>
    </sheetView>
  </sheetViews>
  <sheetFormatPr baseColWidth="10" defaultRowHeight="12.75" x14ac:dyDescent="0.2"/>
  <cols>
    <col min="1" max="1" width="8.7109375" style="9" customWidth="1"/>
    <col min="2" max="4" width="13" style="9" customWidth="1"/>
    <col min="5" max="7" width="13" style="10" customWidth="1"/>
    <col min="8" max="11" width="13" style="9" customWidth="1"/>
    <col min="12" max="12" width="13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7" t="s">
        <v>29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</row>
    <row r="5" spans="1:13" x14ac:dyDescent="0.2">
      <c r="A5" s="13"/>
    </row>
    <row r="6" spans="1:13" s="35" customFormat="1" ht="78.75" customHeight="1" x14ac:dyDescent="0.2">
      <c r="A6" s="56" t="s">
        <v>0</v>
      </c>
      <c r="B6" s="57" t="s">
        <v>36</v>
      </c>
      <c r="C6" s="66" t="s">
        <v>45</v>
      </c>
      <c r="D6" s="66"/>
      <c r="E6" s="58" t="s">
        <v>37</v>
      </c>
      <c r="F6" s="58" t="s">
        <v>38</v>
      </c>
      <c r="G6" s="58" t="s">
        <v>39</v>
      </c>
      <c r="H6" s="57" t="s">
        <v>40</v>
      </c>
      <c r="I6" s="57" t="s">
        <v>41</v>
      </c>
      <c r="J6" s="57" t="s">
        <v>42</v>
      </c>
      <c r="K6" s="57" t="s">
        <v>43</v>
      </c>
      <c r="L6" s="58" t="s">
        <v>44</v>
      </c>
    </row>
    <row r="7" spans="1:13" s="35" customFormat="1" ht="15.75" customHeight="1" x14ac:dyDescent="0.2">
      <c r="A7" s="36"/>
      <c r="B7" s="37"/>
      <c r="C7" s="38">
        <v>40544</v>
      </c>
      <c r="D7" s="39">
        <v>40909</v>
      </c>
      <c r="E7" s="62" t="s">
        <v>1</v>
      </c>
      <c r="F7" s="62" t="s">
        <v>2</v>
      </c>
      <c r="G7" s="62" t="s">
        <v>3</v>
      </c>
      <c r="H7" s="63" t="s">
        <v>4</v>
      </c>
      <c r="I7" s="63" t="s">
        <v>5</v>
      </c>
      <c r="J7" s="63" t="s">
        <v>6</v>
      </c>
      <c r="K7" s="63" t="s">
        <v>7</v>
      </c>
      <c r="L7" s="62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8">
        <v>2</v>
      </c>
      <c r="C9" s="5">
        <v>1170</v>
      </c>
      <c r="D9" s="5">
        <v>1190</v>
      </c>
      <c r="E9" s="17">
        <v>0.5</v>
      </c>
      <c r="F9" s="18">
        <f t="shared" ref="F9:F40" si="0">B9/((C9+D9)/2)</f>
        <v>1.6949152542372881E-3</v>
      </c>
      <c r="G9" s="18">
        <f t="shared" ref="G9:G72" si="1">F9/((1+(1-E9)*F9))</f>
        <v>1.693480101608806E-3</v>
      </c>
      <c r="H9" s="13">
        <v>100000</v>
      </c>
      <c r="I9" s="13">
        <f>H9*G9</f>
        <v>169.34801016088059</v>
      </c>
      <c r="J9" s="13">
        <f t="shared" ref="J9:J72" si="2">H10+I9*E9</f>
        <v>99915.325994919549</v>
      </c>
      <c r="K9" s="13">
        <f t="shared" ref="K9:K72" si="3">K10+J9</f>
        <v>8258403.9448968517</v>
      </c>
      <c r="L9" s="19">
        <f>K9/H9</f>
        <v>82.584039448968511</v>
      </c>
    </row>
    <row r="10" spans="1:13" x14ac:dyDescent="0.2">
      <c r="A10" s="16">
        <v>1</v>
      </c>
      <c r="B10" s="8">
        <v>0</v>
      </c>
      <c r="C10" s="5">
        <v>1315</v>
      </c>
      <c r="D10" s="5">
        <v>1264</v>
      </c>
      <c r="E10" s="17">
        <v>0.5</v>
      </c>
      <c r="F10" s="18">
        <f t="shared" si="0"/>
        <v>0</v>
      </c>
      <c r="G10" s="18">
        <f t="shared" si="1"/>
        <v>0</v>
      </c>
      <c r="H10" s="13">
        <f>H9-I9</f>
        <v>99830.651989839113</v>
      </c>
      <c r="I10" s="13">
        <f t="shared" ref="I10:I73" si="4">H10*G10</f>
        <v>0</v>
      </c>
      <c r="J10" s="13">
        <f t="shared" si="2"/>
        <v>99830.651989839113</v>
      </c>
      <c r="K10" s="13">
        <f t="shared" si="3"/>
        <v>8158488.6189019317</v>
      </c>
      <c r="L10" s="20">
        <f t="shared" ref="L10:L73" si="5">K10/H10</f>
        <v>81.723282942520626</v>
      </c>
    </row>
    <row r="11" spans="1:13" x14ac:dyDescent="0.2">
      <c r="A11" s="16">
        <v>2</v>
      </c>
      <c r="B11" s="8">
        <v>0</v>
      </c>
      <c r="C11" s="5">
        <v>1340</v>
      </c>
      <c r="D11" s="5">
        <v>1311</v>
      </c>
      <c r="E11" s="17">
        <v>0.5</v>
      </c>
      <c r="F11" s="18">
        <f t="shared" si="0"/>
        <v>0</v>
      </c>
      <c r="G11" s="18">
        <f t="shared" si="1"/>
        <v>0</v>
      </c>
      <c r="H11" s="13">
        <f t="shared" ref="H11:H74" si="6">H10-I10</f>
        <v>99830.651989839113</v>
      </c>
      <c r="I11" s="13">
        <f t="shared" si="4"/>
        <v>0</v>
      </c>
      <c r="J11" s="13">
        <f t="shared" si="2"/>
        <v>99830.651989839113</v>
      </c>
      <c r="K11" s="13">
        <f t="shared" si="3"/>
        <v>8058657.9669120926</v>
      </c>
      <c r="L11" s="20">
        <f t="shared" si="5"/>
        <v>80.723282942520626</v>
      </c>
    </row>
    <row r="12" spans="1:13" x14ac:dyDescent="0.2">
      <c r="A12" s="16">
        <v>3</v>
      </c>
      <c r="B12" s="8">
        <v>0</v>
      </c>
      <c r="C12" s="5">
        <v>1389</v>
      </c>
      <c r="D12" s="5">
        <v>1353</v>
      </c>
      <c r="E12" s="17">
        <v>0.5</v>
      </c>
      <c r="F12" s="18">
        <f t="shared" si="0"/>
        <v>0</v>
      </c>
      <c r="G12" s="18">
        <f t="shared" si="1"/>
        <v>0</v>
      </c>
      <c r="H12" s="13">
        <f t="shared" si="6"/>
        <v>99830.651989839113</v>
      </c>
      <c r="I12" s="13">
        <f t="shared" si="4"/>
        <v>0</v>
      </c>
      <c r="J12" s="13">
        <f t="shared" si="2"/>
        <v>99830.651989839113</v>
      </c>
      <c r="K12" s="13">
        <f t="shared" si="3"/>
        <v>7958827.3149222536</v>
      </c>
      <c r="L12" s="20">
        <f t="shared" si="5"/>
        <v>79.723282942520626</v>
      </c>
    </row>
    <row r="13" spans="1:13" x14ac:dyDescent="0.2">
      <c r="A13" s="16">
        <v>4</v>
      </c>
      <c r="B13" s="8">
        <v>0</v>
      </c>
      <c r="C13" s="5">
        <v>1241</v>
      </c>
      <c r="D13" s="5">
        <v>1406</v>
      </c>
      <c r="E13" s="17">
        <v>0.5</v>
      </c>
      <c r="F13" s="18">
        <f t="shared" si="0"/>
        <v>0</v>
      </c>
      <c r="G13" s="18">
        <f t="shared" si="1"/>
        <v>0</v>
      </c>
      <c r="H13" s="13">
        <f t="shared" si="6"/>
        <v>99830.651989839113</v>
      </c>
      <c r="I13" s="13">
        <f t="shared" si="4"/>
        <v>0</v>
      </c>
      <c r="J13" s="13">
        <f t="shared" si="2"/>
        <v>99830.651989839113</v>
      </c>
      <c r="K13" s="13">
        <f t="shared" si="3"/>
        <v>7858996.6629324146</v>
      </c>
      <c r="L13" s="20">
        <f t="shared" si="5"/>
        <v>78.723282942520626</v>
      </c>
    </row>
    <row r="14" spans="1:13" x14ac:dyDescent="0.2">
      <c r="A14" s="16">
        <v>5</v>
      </c>
      <c r="B14" s="8">
        <v>0</v>
      </c>
      <c r="C14" s="5">
        <v>1237</v>
      </c>
      <c r="D14" s="5">
        <v>1250</v>
      </c>
      <c r="E14" s="17">
        <v>0.5</v>
      </c>
      <c r="F14" s="18">
        <f t="shared" si="0"/>
        <v>0</v>
      </c>
      <c r="G14" s="18">
        <f t="shared" si="1"/>
        <v>0</v>
      </c>
      <c r="H14" s="13">
        <f t="shared" si="6"/>
        <v>99830.651989839113</v>
      </c>
      <c r="I14" s="13">
        <f t="shared" si="4"/>
        <v>0</v>
      </c>
      <c r="J14" s="13">
        <f t="shared" si="2"/>
        <v>99830.651989839113</v>
      </c>
      <c r="K14" s="13">
        <f t="shared" si="3"/>
        <v>7759166.0109425755</v>
      </c>
      <c r="L14" s="20">
        <f t="shared" si="5"/>
        <v>77.723282942520626</v>
      </c>
    </row>
    <row r="15" spans="1:13" x14ac:dyDescent="0.2">
      <c r="A15" s="16">
        <v>6</v>
      </c>
      <c r="B15" s="8">
        <v>0</v>
      </c>
      <c r="C15" s="5">
        <v>1208</v>
      </c>
      <c r="D15" s="5">
        <v>1251</v>
      </c>
      <c r="E15" s="17">
        <v>0.5</v>
      </c>
      <c r="F15" s="18">
        <f t="shared" si="0"/>
        <v>0</v>
      </c>
      <c r="G15" s="18">
        <f t="shared" si="1"/>
        <v>0</v>
      </c>
      <c r="H15" s="13">
        <f t="shared" si="6"/>
        <v>99830.651989839113</v>
      </c>
      <c r="I15" s="13">
        <f t="shared" si="4"/>
        <v>0</v>
      </c>
      <c r="J15" s="13">
        <f t="shared" si="2"/>
        <v>99830.651989839113</v>
      </c>
      <c r="K15" s="13">
        <f t="shared" si="3"/>
        <v>7659335.3589527365</v>
      </c>
      <c r="L15" s="20">
        <f t="shared" si="5"/>
        <v>76.723282942520626</v>
      </c>
    </row>
    <row r="16" spans="1:13" x14ac:dyDescent="0.2">
      <c r="A16" s="16">
        <v>7</v>
      </c>
      <c r="B16" s="8">
        <v>0</v>
      </c>
      <c r="C16" s="5">
        <v>1234</v>
      </c>
      <c r="D16" s="5">
        <v>1232</v>
      </c>
      <c r="E16" s="17">
        <v>0.5</v>
      </c>
      <c r="F16" s="18">
        <f t="shared" si="0"/>
        <v>0</v>
      </c>
      <c r="G16" s="18">
        <f t="shared" si="1"/>
        <v>0</v>
      </c>
      <c r="H16" s="13">
        <f t="shared" si="6"/>
        <v>99830.651989839113</v>
      </c>
      <c r="I16" s="13">
        <f t="shared" si="4"/>
        <v>0</v>
      </c>
      <c r="J16" s="13">
        <f t="shared" si="2"/>
        <v>99830.651989839113</v>
      </c>
      <c r="K16" s="13">
        <f t="shared" si="3"/>
        <v>7559504.7069628974</v>
      </c>
      <c r="L16" s="20">
        <f t="shared" si="5"/>
        <v>75.723282942520626</v>
      </c>
    </row>
    <row r="17" spans="1:12" x14ac:dyDescent="0.2">
      <c r="A17" s="16">
        <v>8</v>
      </c>
      <c r="B17" s="8">
        <v>0</v>
      </c>
      <c r="C17" s="5">
        <v>1118</v>
      </c>
      <c r="D17" s="5">
        <v>1222</v>
      </c>
      <c r="E17" s="17">
        <v>0.5</v>
      </c>
      <c r="F17" s="18">
        <f t="shared" si="0"/>
        <v>0</v>
      </c>
      <c r="G17" s="18">
        <f t="shared" si="1"/>
        <v>0</v>
      </c>
      <c r="H17" s="13">
        <f t="shared" si="6"/>
        <v>99830.651989839113</v>
      </c>
      <c r="I17" s="13">
        <f t="shared" si="4"/>
        <v>0</v>
      </c>
      <c r="J17" s="13">
        <f t="shared" si="2"/>
        <v>99830.651989839113</v>
      </c>
      <c r="K17" s="13">
        <f t="shared" si="3"/>
        <v>7459674.0549730584</v>
      </c>
      <c r="L17" s="20">
        <f t="shared" si="5"/>
        <v>74.723282942520626</v>
      </c>
    </row>
    <row r="18" spans="1:12" x14ac:dyDescent="0.2">
      <c r="A18" s="16">
        <v>9</v>
      </c>
      <c r="B18" s="8">
        <v>0</v>
      </c>
      <c r="C18" s="5">
        <v>1076</v>
      </c>
      <c r="D18" s="5">
        <v>1131</v>
      </c>
      <c r="E18" s="17">
        <v>0.5</v>
      </c>
      <c r="F18" s="18">
        <f t="shared" si="0"/>
        <v>0</v>
      </c>
      <c r="G18" s="18">
        <f t="shared" si="1"/>
        <v>0</v>
      </c>
      <c r="H18" s="13">
        <f t="shared" si="6"/>
        <v>99830.651989839113</v>
      </c>
      <c r="I18" s="13">
        <f t="shared" si="4"/>
        <v>0</v>
      </c>
      <c r="J18" s="13">
        <f t="shared" si="2"/>
        <v>99830.651989839113</v>
      </c>
      <c r="K18" s="13">
        <f t="shared" si="3"/>
        <v>7359843.4029832194</v>
      </c>
      <c r="L18" s="20">
        <f t="shared" si="5"/>
        <v>73.72328294252064</v>
      </c>
    </row>
    <row r="19" spans="1:12" x14ac:dyDescent="0.2">
      <c r="A19" s="16">
        <v>10</v>
      </c>
      <c r="B19" s="8">
        <v>0</v>
      </c>
      <c r="C19" s="5">
        <v>1082</v>
      </c>
      <c r="D19" s="5">
        <v>1058</v>
      </c>
      <c r="E19" s="17">
        <v>0.5</v>
      </c>
      <c r="F19" s="18">
        <f t="shared" si="0"/>
        <v>0</v>
      </c>
      <c r="G19" s="18">
        <f t="shared" si="1"/>
        <v>0</v>
      </c>
      <c r="H19" s="13">
        <f t="shared" si="6"/>
        <v>99830.651989839113</v>
      </c>
      <c r="I19" s="13">
        <f t="shared" si="4"/>
        <v>0</v>
      </c>
      <c r="J19" s="13">
        <f t="shared" si="2"/>
        <v>99830.651989839113</v>
      </c>
      <c r="K19" s="13">
        <f t="shared" si="3"/>
        <v>7260012.7509933803</v>
      </c>
      <c r="L19" s="20">
        <f t="shared" si="5"/>
        <v>72.72328294252064</v>
      </c>
    </row>
    <row r="20" spans="1:12" x14ac:dyDescent="0.2">
      <c r="A20" s="16">
        <v>11</v>
      </c>
      <c r="B20" s="8">
        <v>0</v>
      </c>
      <c r="C20" s="5">
        <v>1043</v>
      </c>
      <c r="D20" s="5">
        <v>1090</v>
      </c>
      <c r="E20" s="17">
        <v>0.5</v>
      </c>
      <c r="F20" s="18">
        <f t="shared" si="0"/>
        <v>0</v>
      </c>
      <c r="G20" s="18">
        <f t="shared" si="1"/>
        <v>0</v>
      </c>
      <c r="H20" s="13">
        <f t="shared" si="6"/>
        <v>99830.651989839113</v>
      </c>
      <c r="I20" s="13">
        <f t="shared" si="4"/>
        <v>0</v>
      </c>
      <c r="J20" s="13">
        <f t="shared" si="2"/>
        <v>99830.651989839113</v>
      </c>
      <c r="K20" s="13">
        <f t="shared" si="3"/>
        <v>7160182.0990035413</v>
      </c>
      <c r="L20" s="20">
        <f t="shared" si="5"/>
        <v>71.72328294252064</v>
      </c>
    </row>
    <row r="21" spans="1:12" x14ac:dyDescent="0.2">
      <c r="A21" s="16">
        <v>12</v>
      </c>
      <c r="B21" s="8">
        <v>0</v>
      </c>
      <c r="C21" s="5">
        <v>993</v>
      </c>
      <c r="D21" s="5">
        <v>1043</v>
      </c>
      <c r="E21" s="17">
        <v>0.5</v>
      </c>
      <c r="F21" s="18">
        <f t="shared" si="0"/>
        <v>0</v>
      </c>
      <c r="G21" s="18">
        <f t="shared" si="1"/>
        <v>0</v>
      </c>
      <c r="H21" s="13">
        <f t="shared" si="6"/>
        <v>99830.651989839113</v>
      </c>
      <c r="I21" s="13">
        <f t="shared" si="4"/>
        <v>0</v>
      </c>
      <c r="J21" s="13">
        <f t="shared" si="2"/>
        <v>99830.651989839113</v>
      </c>
      <c r="K21" s="13">
        <f t="shared" si="3"/>
        <v>7060351.4470137022</v>
      </c>
      <c r="L21" s="20">
        <f t="shared" si="5"/>
        <v>70.72328294252064</v>
      </c>
    </row>
    <row r="22" spans="1:12" x14ac:dyDescent="0.2">
      <c r="A22" s="16">
        <v>13</v>
      </c>
      <c r="B22" s="8">
        <v>0</v>
      </c>
      <c r="C22" s="5">
        <v>1015</v>
      </c>
      <c r="D22" s="5">
        <v>993</v>
      </c>
      <c r="E22" s="17">
        <v>0.5</v>
      </c>
      <c r="F22" s="18">
        <f t="shared" si="0"/>
        <v>0</v>
      </c>
      <c r="G22" s="18">
        <f t="shared" si="1"/>
        <v>0</v>
      </c>
      <c r="H22" s="13">
        <f t="shared" si="6"/>
        <v>99830.651989839113</v>
      </c>
      <c r="I22" s="13">
        <f t="shared" si="4"/>
        <v>0</v>
      </c>
      <c r="J22" s="13">
        <f t="shared" si="2"/>
        <v>99830.651989839113</v>
      </c>
      <c r="K22" s="13">
        <f t="shared" si="3"/>
        <v>6960520.7950238632</v>
      </c>
      <c r="L22" s="20">
        <f t="shared" si="5"/>
        <v>69.72328294252064</v>
      </c>
    </row>
    <row r="23" spans="1:12" x14ac:dyDescent="0.2">
      <c r="A23" s="16">
        <v>14</v>
      </c>
      <c r="B23" s="8">
        <v>1</v>
      </c>
      <c r="C23" s="5">
        <v>1022</v>
      </c>
      <c r="D23" s="5">
        <v>1032</v>
      </c>
      <c r="E23" s="17">
        <v>0.5</v>
      </c>
      <c r="F23" s="18">
        <f t="shared" si="0"/>
        <v>9.7370983446932818E-4</v>
      </c>
      <c r="G23" s="18">
        <f t="shared" si="1"/>
        <v>9.7323600973236004E-4</v>
      </c>
      <c r="H23" s="13">
        <f t="shared" si="6"/>
        <v>99830.651989839113</v>
      </c>
      <c r="I23" s="13">
        <f t="shared" si="4"/>
        <v>97.158785391570902</v>
      </c>
      <c r="J23" s="13">
        <f t="shared" si="2"/>
        <v>99782.072597143328</v>
      </c>
      <c r="K23" s="13">
        <f t="shared" si="3"/>
        <v>6860690.1430340242</v>
      </c>
      <c r="L23" s="20">
        <f t="shared" si="5"/>
        <v>68.72328294252064</v>
      </c>
    </row>
    <row r="24" spans="1:12" x14ac:dyDescent="0.2">
      <c r="A24" s="16">
        <v>15</v>
      </c>
      <c r="B24" s="8">
        <v>0</v>
      </c>
      <c r="C24" s="5">
        <v>963</v>
      </c>
      <c r="D24" s="5">
        <v>1015</v>
      </c>
      <c r="E24" s="17">
        <v>0.5</v>
      </c>
      <c r="F24" s="18">
        <f t="shared" si="0"/>
        <v>0</v>
      </c>
      <c r="G24" s="18">
        <f t="shared" si="1"/>
        <v>0</v>
      </c>
      <c r="H24" s="13">
        <f t="shared" si="6"/>
        <v>99733.493204447543</v>
      </c>
      <c r="I24" s="13">
        <f t="shared" si="4"/>
        <v>0</v>
      </c>
      <c r="J24" s="13">
        <f t="shared" si="2"/>
        <v>99733.493204447543</v>
      </c>
      <c r="K24" s="13">
        <f t="shared" si="3"/>
        <v>6760908.0704368809</v>
      </c>
      <c r="L24" s="20">
        <f t="shared" si="5"/>
        <v>67.789744981432008</v>
      </c>
    </row>
    <row r="25" spans="1:12" x14ac:dyDescent="0.2">
      <c r="A25" s="16">
        <v>16</v>
      </c>
      <c r="B25" s="8">
        <v>0</v>
      </c>
      <c r="C25" s="5">
        <v>964</v>
      </c>
      <c r="D25" s="5">
        <v>942</v>
      </c>
      <c r="E25" s="17">
        <v>0.5</v>
      </c>
      <c r="F25" s="18">
        <f t="shared" si="0"/>
        <v>0</v>
      </c>
      <c r="G25" s="18">
        <f t="shared" si="1"/>
        <v>0</v>
      </c>
      <c r="H25" s="13">
        <f t="shared" si="6"/>
        <v>99733.493204447543</v>
      </c>
      <c r="I25" s="13">
        <f t="shared" si="4"/>
        <v>0</v>
      </c>
      <c r="J25" s="13">
        <f t="shared" si="2"/>
        <v>99733.493204447543</v>
      </c>
      <c r="K25" s="13">
        <f t="shared" si="3"/>
        <v>6661174.5772324335</v>
      </c>
      <c r="L25" s="20">
        <f t="shared" si="5"/>
        <v>66.789744981432008</v>
      </c>
    </row>
    <row r="26" spans="1:12" x14ac:dyDescent="0.2">
      <c r="A26" s="16">
        <v>17</v>
      </c>
      <c r="B26" s="8">
        <v>0</v>
      </c>
      <c r="C26" s="5">
        <v>978</v>
      </c>
      <c r="D26" s="5">
        <v>967</v>
      </c>
      <c r="E26" s="17">
        <v>0.5</v>
      </c>
      <c r="F26" s="18">
        <f t="shared" si="0"/>
        <v>0</v>
      </c>
      <c r="G26" s="18">
        <f t="shared" si="1"/>
        <v>0</v>
      </c>
      <c r="H26" s="13">
        <f t="shared" si="6"/>
        <v>99733.493204447543</v>
      </c>
      <c r="I26" s="13">
        <f t="shared" si="4"/>
        <v>0</v>
      </c>
      <c r="J26" s="13">
        <f t="shared" si="2"/>
        <v>99733.493204447543</v>
      </c>
      <c r="K26" s="13">
        <f t="shared" si="3"/>
        <v>6561441.084027986</v>
      </c>
      <c r="L26" s="20">
        <f t="shared" si="5"/>
        <v>65.789744981432008</v>
      </c>
    </row>
    <row r="27" spans="1:12" x14ac:dyDescent="0.2">
      <c r="A27" s="16">
        <v>18</v>
      </c>
      <c r="B27" s="8">
        <v>0</v>
      </c>
      <c r="C27" s="5">
        <v>1018</v>
      </c>
      <c r="D27" s="5">
        <v>984</v>
      </c>
      <c r="E27" s="17">
        <v>0.5</v>
      </c>
      <c r="F27" s="18">
        <f t="shared" si="0"/>
        <v>0</v>
      </c>
      <c r="G27" s="18">
        <f t="shared" si="1"/>
        <v>0</v>
      </c>
      <c r="H27" s="13">
        <f t="shared" si="6"/>
        <v>99733.493204447543</v>
      </c>
      <c r="I27" s="13">
        <f t="shared" si="4"/>
        <v>0</v>
      </c>
      <c r="J27" s="13">
        <f t="shared" si="2"/>
        <v>99733.493204447543</v>
      </c>
      <c r="K27" s="13">
        <f t="shared" si="3"/>
        <v>6461707.5908235386</v>
      </c>
      <c r="L27" s="20">
        <f t="shared" si="5"/>
        <v>64.789744981432008</v>
      </c>
    </row>
    <row r="28" spans="1:12" x14ac:dyDescent="0.2">
      <c r="A28" s="16">
        <v>19</v>
      </c>
      <c r="B28" s="8">
        <v>2</v>
      </c>
      <c r="C28" s="5">
        <v>1070</v>
      </c>
      <c r="D28" s="5">
        <v>1013</v>
      </c>
      <c r="E28" s="17">
        <v>0.5</v>
      </c>
      <c r="F28" s="18">
        <f t="shared" si="0"/>
        <v>1.9203072491598655E-3</v>
      </c>
      <c r="G28" s="18">
        <f t="shared" si="1"/>
        <v>1.9184652278177456E-3</v>
      </c>
      <c r="H28" s="13">
        <f t="shared" si="6"/>
        <v>99733.493204447543</v>
      </c>
      <c r="I28" s="13">
        <f t="shared" si="4"/>
        <v>191.33523876153004</v>
      </c>
      <c r="J28" s="13">
        <f t="shared" si="2"/>
        <v>99637.825585066777</v>
      </c>
      <c r="K28" s="13">
        <f t="shared" si="3"/>
        <v>6361974.0976190912</v>
      </c>
      <c r="L28" s="20">
        <f t="shared" si="5"/>
        <v>63.789744981432008</v>
      </c>
    </row>
    <row r="29" spans="1:12" x14ac:dyDescent="0.2">
      <c r="A29" s="16">
        <v>20</v>
      </c>
      <c r="B29" s="8">
        <v>0</v>
      </c>
      <c r="C29" s="5">
        <v>1124</v>
      </c>
      <c r="D29" s="5">
        <v>1068</v>
      </c>
      <c r="E29" s="17">
        <v>0.5</v>
      </c>
      <c r="F29" s="18">
        <f t="shared" si="0"/>
        <v>0</v>
      </c>
      <c r="G29" s="18">
        <f t="shared" si="1"/>
        <v>0</v>
      </c>
      <c r="H29" s="13">
        <f t="shared" si="6"/>
        <v>99542.157965686012</v>
      </c>
      <c r="I29" s="13">
        <f t="shared" si="4"/>
        <v>0</v>
      </c>
      <c r="J29" s="13">
        <f t="shared" si="2"/>
        <v>99542.157965686012</v>
      </c>
      <c r="K29" s="13">
        <f t="shared" si="3"/>
        <v>6262336.2720340248</v>
      </c>
      <c r="L29" s="20">
        <f t="shared" si="5"/>
        <v>62.911397542664943</v>
      </c>
    </row>
    <row r="30" spans="1:12" x14ac:dyDescent="0.2">
      <c r="A30" s="16">
        <v>21</v>
      </c>
      <c r="B30" s="8">
        <v>0</v>
      </c>
      <c r="C30" s="5">
        <v>1134</v>
      </c>
      <c r="D30" s="5">
        <v>1149</v>
      </c>
      <c r="E30" s="17">
        <v>0.5</v>
      </c>
      <c r="F30" s="18">
        <f t="shared" si="0"/>
        <v>0</v>
      </c>
      <c r="G30" s="18">
        <f t="shared" si="1"/>
        <v>0</v>
      </c>
      <c r="H30" s="13">
        <f t="shared" si="6"/>
        <v>99542.157965686012</v>
      </c>
      <c r="I30" s="13">
        <f t="shared" si="4"/>
        <v>0</v>
      </c>
      <c r="J30" s="13">
        <f t="shared" si="2"/>
        <v>99542.157965686012</v>
      </c>
      <c r="K30" s="13">
        <f t="shared" si="3"/>
        <v>6162794.1140683386</v>
      </c>
      <c r="L30" s="20">
        <f t="shared" si="5"/>
        <v>61.911397542664943</v>
      </c>
    </row>
    <row r="31" spans="1:12" x14ac:dyDescent="0.2">
      <c r="A31" s="16">
        <v>22</v>
      </c>
      <c r="B31" s="8">
        <v>1</v>
      </c>
      <c r="C31" s="5">
        <v>1195</v>
      </c>
      <c r="D31" s="5">
        <v>1129</v>
      </c>
      <c r="E31" s="17">
        <v>0.5</v>
      </c>
      <c r="F31" s="18">
        <f t="shared" si="0"/>
        <v>8.6058519793459555E-4</v>
      </c>
      <c r="G31" s="18">
        <f t="shared" si="1"/>
        <v>8.6021505376344097E-4</v>
      </c>
      <c r="H31" s="13">
        <f t="shared" si="6"/>
        <v>99542.157965686012</v>
      </c>
      <c r="I31" s="13">
        <f t="shared" si="4"/>
        <v>85.62766276618153</v>
      </c>
      <c r="J31" s="13">
        <f t="shared" si="2"/>
        <v>99499.344134302912</v>
      </c>
      <c r="K31" s="13">
        <f t="shared" si="3"/>
        <v>6063251.9561026525</v>
      </c>
      <c r="L31" s="20">
        <f t="shared" si="5"/>
        <v>60.911397542664943</v>
      </c>
    </row>
    <row r="32" spans="1:12" x14ac:dyDescent="0.2">
      <c r="A32" s="16">
        <v>23</v>
      </c>
      <c r="B32" s="8">
        <v>2</v>
      </c>
      <c r="C32" s="5">
        <v>1201</v>
      </c>
      <c r="D32" s="5">
        <v>1204</v>
      </c>
      <c r="E32" s="17">
        <v>0.5</v>
      </c>
      <c r="F32" s="18">
        <f t="shared" si="0"/>
        <v>1.6632016632016633E-3</v>
      </c>
      <c r="G32" s="18">
        <f t="shared" si="1"/>
        <v>1.6618196925633571E-3</v>
      </c>
      <c r="H32" s="13">
        <f t="shared" si="6"/>
        <v>99456.530302919826</v>
      </c>
      <c r="I32" s="13">
        <f t="shared" si="4"/>
        <v>165.27882061141642</v>
      </c>
      <c r="J32" s="13">
        <f t="shared" si="2"/>
        <v>99373.890892614116</v>
      </c>
      <c r="K32" s="13">
        <f t="shared" si="3"/>
        <v>5963752.6119683497</v>
      </c>
      <c r="L32" s="20">
        <f t="shared" si="5"/>
        <v>59.963409077355145</v>
      </c>
    </row>
    <row r="33" spans="1:12" x14ac:dyDescent="0.2">
      <c r="A33" s="16">
        <v>24</v>
      </c>
      <c r="B33" s="8">
        <v>1</v>
      </c>
      <c r="C33" s="5">
        <v>1251</v>
      </c>
      <c r="D33" s="5">
        <v>1225</v>
      </c>
      <c r="E33" s="17">
        <v>0.5</v>
      </c>
      <c r="F33" s="18">
        <f t="shared" si="0"/>
        <v>8.0775444264943462E-4</v>
      </c>
      <c r="G33" s="18">
        <f t="shared" si="1"/>
        <v>8.0742834073475997E-4</v>
      </c>
      <c r="H33" s="13">
        <f t="shared" si="6"/>
        <v>99291.251482308406</v>
      </c>
      <c r="I33" s="13">
        <f t="shared" si="4"/>
        <v>80.170570433838051</v>
      </c>
      <c r="J33" s="13">
        <f t="shared" si="2"/>
        <v>99251.166197091487</v>
      </c>
      <c r="K33" s="13">
        <f t="shared" si="3"/>
        <v>5864378.721075736</v>
      </c>
      <c r="L33" s="20">
        <f t="shared" si="5"/>
        <v>59.062391031707804</v>
      </c>
    </row>
    <row r="34" spans="1:12" x14ac:dyDescent="0.2">
      <c r="A34" s="16">
        <v>25</v>
      </c>
      <c r="B34" s="8">
        <v>0</v>
      </c>
      <c r="C34" s="5">
        <v>1353</v>
      </c>
      <c r="D34" s="5">
        <v>1255</v>
      </c>
      <c r="E34" s="17">
        <v>0.5</v>
      </c>
      <c r="F34" s="18">
        <f t="shared" si="0"/>
        <v>0</v>
      </c>
      <c r="G34" s="18">
        <f t="shared" si="1"/>
        <v>0</v>
      </c>
      <c r="H34" s="13">
        <f t="shared" si="6"/>
        <v>99211.080911874567</v>
      </c>
      <c r="I34" s="13">
        <f t="shared" si="4"/>
        <v>0</v>
      </c>
      <c r="J34" s="13">
        <f t="shared" si="2"/>
        <v>99211.080911874567</v>
      </c>
      <c r="K34" s="13">
        <f t="shared" si="3"/>
        <v>5765127.5548786446</v>
      </c>
      <c r="L34" s="20">
        <f t="shared" si="5"/>
        <v>58.109714175975853</v>
      </c>
    </row>
    <row r="35" spans="1:12" x14ac:dyDescent="0.2">
      <c r="A35" s="16">
        <v>26</v>
      </c>
      <c r="B35" s="8">
        <v>2</v>
      </c>
      <c r="C35" s="5">
        <v>1402</v>
      </c>
      <c r="D35" s="5">
        <v>1385</v>
      </c>
      <c r="E35" s="17">
        <v>0.5</v>
      </c>
      <c r="F35" s="18">
        <f t="shared" si="0"/>
        <v>1.4352350197344816E-3</v>
      </c>
      <c r="G35" s="18">
        <f t="shared" si="1"/>
        <v>1.4342058085335244E-3</v>
      </c>
      <c r="H35" s="13">
        <f t="shared" si="6"/>
        <v>99211.080911874567</v>
      </c>
      <c r="I35" s="13">
        <f t="shared" si="4"/>
        <v>142.28910851469999</v>
      </c>
      <c r="J35" s="13">
        <f t="shared" si="2"/>
        <v>99139.936357617218</v>
      </c>
      <c r="K35" s="13">
        <f t="shared" si="3"/>
        <v>5665916.4739667699</v>
      </c>
      <c r="L35" s="20">
        <f t="shared" si="5"/>
        <v>57.109714175975846</v>
      </c>
    </row>
    <row r="36" spans="1:12" x14ac:dyDescent="0.2">
      <c r="A36" s="16">
        <v>27</v>
      </c>
      <c r="B36" s="8">
        <v>0</v>
      </c>
      <c r="C36" s="5">
        <v>1513</v>
      </c>
      <c r="D36" s="5">
        <v>1481</v>
      </c>
      <c r="E36" s="17">
        <v>0.5</v>
      </c>
      <c r="F36" s="18">
        <f t="shared" si="0"/>
        <v>0</v>
      </c>
      <c r="G36" s="18">
        <f t="shared" si="1"/>
        <v>0</v>
      </c>
      <c r="H36" s="13">
        <f t="shared" si="6"/>
        <v>99068.791803359869</v>
      </c>
      <c r="I36" s="13">
        <f t="shared" si="4"/>
        <v>0</v>
      </c>
      <c r="J36" s="13">
        <f t="shared" si="2"/>
        <v>99068.791803359869</v>
      </c>
      <c r="K36" s="13">
        <f t="shared" si="3"/>
        <v>5566776.5376091525</v>
      </c>
      <c r="L36" s="20">
        <f t="shared" si="5"/>
        <v>56.191020767251935</v>
      </c>
    </row>
    <row r="37" spans="1:12" x14ac:dyDescent="0.2">
      <c r="A37" s="16">
        <v>28</v>
      </c>
      <c r="B37" s="8">
        <v>0</v>
      </c>
      <c r="C37" s="5">
        <v>1637</v>
      </c>
      <c r="D37" s="5">
        <v>1567</v>
      </c>
      <c r="E37" s="17">
        <v>0.5</v>
      </c>
      <c r="F37" s="18">
        <f t="shared" si="0"/>
        <v>0</v>
      </c>
      <c r="G37" s="18">
        <f t="shared" si="1"/>
        <v>0</v>
      </c>
      <c r="H37" s="13">
        <f t="shared" si="6"/>
        <v>99068.791803359869</v>
      </c>
      <c r="I37" s="13">
        <f t="shared" si="4"/>
        <v>0</v>
      </c>
      <c r="J37" s="13">
        <f t="shared" si="2"/>
        <v>99068.791803359869</v>
      </c>
      <c r="K37" s="13">
        <f t="shared" si="3"/>
        <v>5467707.7458057925</v>
      </c>
      <c r="L37" s="20">
        <f t="shared" si="5"/>
        <v>55.191020767251935</v>
      </c>
    </row>
    <row r="38" spans="1:12" x14ac:dyDescent="0.2">
      <c r="A38" s="16">
        <v>29</v>
      </c>
      <c r="B38" s="8">
        <v>0</v>
      </c>
      <c r="C38" s="5">
        <v>1722</v>
      </c>
      <c r="D38" s="5">
        <v>1635</v>
      </c>
      <c r="E38" s="17">
        <v>0.5</v>
      </c>
      <c r="F38" s="18">
        <f t="shared" si="0"/>
        <v>0</v>
      </c>
      <c r="G38" s="18">
        <f t="shared" si="1"/>
        <v>0</v>
      </c>
      <c r="H38" s="13">
        <f t="shared" si="6"/>
        <v>99068.791803359869</v>
      </c>
      <c r="I38" s="13">
        <f t="shared" si="4"/>
        <v>0</v>
      </c>
      <c r="J38" s="13">
        <f t="shared" si="2"/>
        <v>99068.791803359869</v>
      </c>
      <c r="K38" s="13">
        <f t="shared" si="3"/>
        <v>5368638.9540024325</v>
      </c>
      <c r="L38" s="20">
        <f t="shared" si="5"/>
        <v>54.191020767251928</v>
      </c>
    </row>
    <row r="39" spans="1:12" x14ac:dyDescent="0.2">
      <c r="A39" s="16">
        <v>30</v>
      </c>
      <c r="B39" s="8">
        <v>3</v>
      </c>
      <c r="C39" s="5">
        <v>1870</v>
      </c>
      <c r="D39" s="5">
        <v>1772</v>
      </c>
      <c r="E39" s="17">
        <v>0.5</v>
      </c>
      <c r="F39" s="18">
        <f t="shared" si="0"/>
        <v>1.6474464579901153E-3</v>
      </c>
      <c r="G39" s="18">
        <f t="shared" si="1"/>
        <v>1.6460905349794238E-3</v>
      </c>
      <c r="H39" s="13">
        <f t="shared" si="6"/>
        <v>99068.791803359869</v>
      </c>
      <c r="I39" s="13">
        <f t="shared" si="4"/>
        <v>163.07620049935781</v>
      </c>
      <c r="J39" s="13">
        <f t="shared" si="2"/>
        <v>98987.253703110182</v>
      </c>
      <c r="K39" s="13">
        <f t="shared" si="3"/>
        <v>5269570.1621990725</v>
      </c>
      <c r="L39" s="20">
        <f t="shared" si="5"/>
        <v>53.191020767251928</v>
      </c>
    </row>
    <row r="40" spans="1:12" x14ac:dyDescent="0.2">
      <c r="A40" s="16">
        <v>31</v>
      </c>
      <c r="B40" s="8">
        <v>1</v>
      </c>
      <c r="C40" s="5">
        <v>1905</v>
      </c>
      <c r="D40" s="5">
        <v>1907</v>
      </c>
      <c r="E40" s="17">
        <v>0.5</v>
      </c>
      <c r="F40" s="18">
        <f t="shared" si="0"/>
        <v>5.2465897166841555E-4</v>
      </c>
      <c r="G40" s="18">
        <f t="shared" si="1"/>
        <v>5.2452137424600052E-4</v>
      </c>
      <c r="H40" s="13">
        <f t="shared" si="6"/>
        <v>98905.71560286051</v>
      </c>
      <c r="I40" s="13">
        <f t="shared" si="4"/>
        <v>51.878161868796489</v>
      </c>
      <c r="J40" s="13">
        <f t="shared" si="2"/>
        <v>98879.77652192612</v>
      </c>
      <c r="K40" s="13">
        <f t="shared" si="3"/>
        <v>5170582.9084959626</v>
      </c>
      <c r="L40" s="20">
        <f t="shared" si="5"/>
        <v>52.277897965549137</v>
      </c>
    </row>
    <row r="41" spans="1:12" x14ac:dyDescent="0.2">
      <c r="A41" s="16">
        <v>32</v>
      </c>
      <c r="B41" s="8">
        <v>0</v>
      </c>
      <c r="C41" s="5">
        <v>2042</v>
      </c>
      <c r="D41" s="5">
        <v>1951</v>
      </c>
      <c r="E41" s="17">
        <v>0.5</v>
      </c>
      <c r="F41" s="18">
        <f t="shared" ref="F41:F72" si="7">B41/((C41+D41)/2)</f>
        <v>0</v>
      </c>
      <c r="G41" s="18">
        <f t="shared" si="1"/>
        <v>0</v>
      </c>
      <c r="H41" s="13">
        <f t="shared" si="6"/>
        <v>98853.837440991716</v>
      </c>
      <c r="I41" s="13">
        <f t="shared" si="4"/>
        <v>0</v>
      </c>
      <c r="J41" s="13">
        <f t="shared" si="2"/>
        <v>98853.837440991716</v>
      </c>
      <c r="K41" s="13">
        <f t="shared" si="3"/>
        <v>5071703.1319740368</v>
      </c>
      <c r="L41" s="20">
        <f t="shared" si="5"/>
        <v>51.305070832495105</v>
      </c>
    </row>
    <row r="42" spans="1:12" x14ac:dyDescent="0.2">
      <c r="A42" s="16">
        <v>33</v>
      </c>
      <c r="B42" s="8">
        <v>1</v>
      </c>
      <c r="C42" s="5">
        <v>2024</v>
      </c>
      <c r="D42" s="5">
        <v>2089</v>
      </c>
      <c r="E42" s="17">
        <v>0.5</v>
      </c>
      <c r="F42" s="18">
        <f t="shared" si="7"/>
        <v>4.8626306831996109E-4</v>
      </c>
      <c r="G42" s="18">
        <f t="shared" si="1"/>
        <v>4.8614487117160912E-4</v>
      </c>
      <c r="H42" s="13">
        <f t="shared" si="6"/>
        <v>98853.837440991716</v>
      </c>
      <c r="I42" s="13">
        <f t="shared" si="4"/>
        <v>48.057286067570111</v>
      </c>
      <c r="J42" s="13">
        <f t="shared" si="2"/>
        <v>98829.808797957929</v>
      </c>
      <c r="K42" s="13">
        <f t="shared" si="3"/>
        <v>4972849.294533045</v>
      </c>
      <c r="L42" s="20">
        <f t="shared" si="5"/>
        <v>50.305070832495105</v>
      </c>
    </row>
    <row r="43" spans="1:12" x14ac:dyDescent="0.2">
      <c r="A43" s="16">
        <v>34</v>
      </c>
      <c r="B43" s="8">
        <v>1</v>
      </c>
      <c r="C43" s="5">
        <v>2127</v>
      </c>
      <c r="D43" s="5">
        <v>2054</v>
      </c>
      <c r="E43" s="17">
        <v>0.5</v>
      </c>
      <c r="F43" s="18">
        <f t="shared" si="7"/>
        <v>4.7835446065534564E-4</v>
      </c>
      <c r="G43" s="18">
        <f t="shared" si="1"/>
        <v>4.7824007651841227E-4</v>
      </c>
      <c r="H43" s="13">
        <f t="shared" si="6"/>
        <v>98805.780154924141</v>
      </c>
      <c r="I43" s="13">
        <f t="shared" si="4"/>
        <v>47.252883861752345</v>
      </c>
      <c r="J43" s="13">
        <f t="shared" si="2"/>
        <v>98782.153712993255</v>
      </c>
      <c r="K43" s="13">
        <f t="shared" si="3"/>
        <v>4874019.4857350867</v>
      </c>
      <c r="L43" s="20">
        <f t="shared" si="5"/>
        <v>49.329295088736593</v>
      </c>
    </row>
    <row r="44" spans="1:12" x14ac:dyDescent="0.2">
      <c r="A44" s="16">
        <v>35</v>
      </c>
      <c r="B44" s="8">
        <v>1</v>
      </c>
      <c r="C44" s="5">
        <v>2051</v>
      </c>
      <c r="D44" s="5">
        <v>2176</v>
      </c>
      <c r="E44" s="17">
        <v>0.5</v>
      </c>
      <c r="F44" s="18">
        <f t="shared" si="7"/>
        <v>4.7314880529926662E-4</v>
      </c>
      <c r="G44" s="18">
        <f t="shared" si="1"/>
        <v>4.7303689687795653E-4</v>
      </c>
      <c r="H44" s="13">
        <f t="shared" si="6"/>
        <v>98758.527271062383</v>
      </c>
      <c r="I44" s="13">
        <f t="shared" si="4"/>
        <v>46.716427280540394</v>
      </c>
      <c r="J44" s="13">
        <f t="shared" si="2"/>
        <v>98735.169057422114</v>
      </c>
      <c r="K44" s="13">
        <f t="shared" si="3"/>
        <v>4775237.3320220932</v>
      </c>
      <c r="L44" s="20">
        <f t="shared" si="5"/>
        <v>48.35265838782211</v>
      </c>
    </row>
    <row r="45" spans="1:12" x14ac:dyDescent="0.2">
      <c r="A45" s="16">
        <v>36</v>
      </c>
      <c r="B45" s="8">
        <v>1</v>
      </c>
      <c r="C45" s="5">
        <v>2086</v>
      </c>
      <c r="D45" s="5">
        <v>2107</v>
      </c>
      <c r="E45" s="17">
        <v>0.5</v>
      </c>
      <c r="F45" s="18">
        <f t="shared" si="7"/>
        <v>4.7698545194371572E-4</v>
      </c>
      <c r="G45" s="18">
        <f t="shared" si="1"/>
        <v>4.7687172150691467E-4</v>
      </c>
      <c r="H45" s="13">
        <f t="shared" si="6"/>
        <v>98711.810843781845</v>
      </c>
      <c r="I45" s="13">
        <f t="shared" si="4"/>
        <v>47.072871170139173</v>
      </c>
      <c r="J45" s="13">
        <f t="shared" si="2"/>
        <v>98688.274408196783</v>
      </c>
      <c r="K45" s="13">
        <f t="shared" si="3"/>
        <v>4676502.1629646709</v>
      </c>
      <c r="L45" s="20">
        <f t="shared" si="5"/>
        <v>47.375305173618521</v>
      </c>
    </row>
    <row r="46" spans="1:12" x14ac:dyDescent="0.2">
      <c r="A46" s="16">
        <v>37</v>
      </c>
      <c r="B46" s="8">
        <v>2</v>
      </c>
      <c r="C46" s="5">
        <v>1971</v>
      </c>
      <c r="D46" s="5">
        <v>2084</v>
      </c>
      <c r="E46" s="17">
        <v>0.5</v>
      </c>
      <c r="F46" s="18">
        <f t="shared" si="7"/>
        <v>9.8643649815043154E-4</v>
      </c>
      <c r="G46" s="18">
        <f t="shared" si="1"/>
        <v>9.8595020951441968E-4</v>
      </c>
      <c r="H46" s="13">
        <f t="shared" si="6"/>
        <v>98664.737972611707</v>
      </c>
      <c r="I46" s="13">
        <f t="shared" si="4"/>
        <v>97.27851907578183</v>
      </c>
      <c r="J46" s="13">
        <f t="shared" si="2"/>
        <v>98616.098713073807</v>
      </c>
      <c r="K46" s="13">
        <f t="shared" si="3"/>
        <v>4577813.8885564739</v>
      </c>
      <c r="L46" s="20">
        <f t="shared" si="5"/>
        <v>46.397669345934176</v>
      </c>
    </row>
    <row r="47" spans="1:12" x14ac:dyDescent="0.2">
      <c r="A47" s="16">
        <v>38</v>
      </c>
      <c r="B47" s="8">
        <v>0</v>
      </c>
      <c r="C47" s="5">
        <v>1889</v>
      </c>
      <c r="D47" s="5">
        <v>1972</v>
      </c>
      <c r="E47" s="17">
        <v>0.5</v>
      </c>
      <c r="F47" s="18">
        <f t="shared" si="7"/>
        <v>0</v>
      </c>
      <c r="G47" s="18">
        <f t="shared" si="1"/>
        <v>0</v>
      </c>
      <c r="H47" s="13">
        <f t="shared" si="6"/>
        <v>98567.459453535921</v>
      </c>
      <c r="I47" s="13">
        <f t="shared" si="4"/>
        <v>0</v>
      </c>
      <c r="J47" s="13">
        <f t="shared" si="2"/>
        <v>98567.459453535921</v>
      </c>
      <c r="K47" s="13">
        <f t="shared" si="3"/>
        <v>4479197.7898434</v>
      </c>
      <c r="L47" s="20">
        <f t="shared" si="5"/>
        <v>45.44296682369972</v>
      </c>
    </row>
    <row r="48" spans="1:12" x14ac:dyDescent="0.2">
      <c r="A48" s="16">
        <v>39</v>
      </c>
      <c r="B48" s="8">
        <v>0</v>
      </c>
      <c r="C48" s="5">
        <v>1880</v>
      </c>
      <c r="D48" s="5">
        <v>1926</v>
      </c>
      <c r="E48" s="17">
        <v>0.5</v>
      </c>
      <c r="F48" s="18">
        <f t="shared" si="7"/>
        <v>0</v>
      </c>
      <c r="G48" s="18">
        <f t="shared" si="1"/>
        <v>0</v>
      </c>
      <c r="H48" s="13">
        <f t="shared" si="6"/>
        <v>98567.459453535921</v>
      </c>
      <c r="I48" s="13">
        <f t="shared" si="4"/>
        <v>0</v>
      </c>
      <c r="J48" s="13">
        <f t="shared" si="2"/>
        <v>98567.459453535921</v>
      </c>
      <c r="K48" s="13">
        <f t="shared" si="3"/>
        <v>4380630.3303898638</v>
      </c>
      <c r="L48" s="20">
        <f t="shared" si="5"/>
        <v>44.442966823699713</v>
      </c>
    </row>
    <row r="49" spans="1:12" x14ac:dyDescent="0.2">
      <c r="A49" s="16">
        <v>40</v>
      </c>
      <c r="B49" s="8">
        <v>3</v>
      </c>
      <c r="C49" s="5">
        <v>1777</v>
      </c>
      <c r="D49" s="5">
        <v>1887</v>
      </c>
      <c r="E49" s="17">
        <v>0.5</v>
      </c>
      <c r="F49" s="18">
        <f t="shared" si="7"/>
        <v>1.6375545851528383E-3</v>
      </c>
      <c r="G49" s="18">
        <f t="shared" si="1"/>
        <v>1.6362148895554948E-3</v>
      </c>
      <c r="H49" s="13">
        <f t="shared" si="6"/>
        <v>98567.459453535921</v>
      </c>
      <c r="I49" s="13">
        <f t="shared" si="4"/>
        <v>161.27754478353299</v>
      </c>
      <c r="J49" s="13">
        <f t="shared" si="2"/>
        <v>98486.820681144163</v>
      </c>
      <c r="K49" s="13">
        <f t="shared" si="3"/>
        <v>4282062.8709363276</v>
      </c>
      <c r="L49" s="20">
        <f t="shared" si="5"/>
        <v>43.442966823699713</v>
      </c>
    </row>
    <row r="50" spans="1:12" x14ac:dyDescent="0.2">
      <c r="A50" s="16">
        <v>41</v>
      </c>
      <c r="B50" s="8">
        <v>0</v>
      </c>
      <c r="C50" s="5">
        <v>1784</v>
      </c>
      <c r="D50" s="5">
        <v>1794</v>
      </c>
      <c r="E50" s="17">
        <v>0.5</v>
      </c>
      <c r="F50" s="18">
        <f t="shared" si="7"/>
        <v>0</v>
      </c>
      <c r="G50" s="18">
        <f t="shared" si="1"/>
        <v>0</v>
      </c>
      <c r="H50" s="13">
        <f t="shared" si="6"/>
        <v>98406.181908752391</v>
      </c>
      <c r="I50" s="13">
        <f t="shared" si="4"/>
        <v>0</v>
      </c>
      <c r="J50" s="13">
        <f t="shared" si="2"/>
        <v>98406.181908752391</v>
      </c>
      <c r="K50" s="13">
        <f t="shared" si="3"/>
        <v>4183576.0502551831</v>
      </c>
      <c r="L50" s="20">
        <f t="shared" si="5"/>
        <v>42.513345900712054</v>
      </c>
    </row>
    <row r="51" spans="1:12" x14ac:dyDescent="0.2">
      <c r="A51" s="16">
        <v>42</v>
      </c>
      <c r="B51" s="8">
        <v>2</v>
      </c>
      <c r="C51" s="5">
        <v>1792</v>
      </c>
      <c r="D51" s="5">
        <v>1810</v>
      </c>
      <c r="E51" s="17">
        <v>0.5</v>
      </c>
      <c r="F51" s="18">
        <f t="shared" si="7"/>
        <v>1.1104941699056081E-3</v>
      </c>
      <c r="G51" s="18">
        <f t="shared" si="1"/>
        <v>1.1098779134295228E-3</v>
      </c>
      <c r="H51" s="13">
        <f t="shared" si="6"/>
        <v>98406.181908752391</v>
      </c>
      <c r="I51" s="13">
        <f t="shared" si="4"/>
        <v>109.21884784545216</v>
      </c>
      <c r="J51" s="13">
        <f t="shared" si="2"/>
        <v>98351.572484829667</v>
      </c>
      <c r="K51" s="13">
        <f t="shared" si="3"/>
        <v>4085169.8683464308</v>
      </c>
      <c r="L51" s="20">
        <f t="shared" si="5"/>
        <v>41.513345900712054</v>
      </c>
    </row>
    <row r="52" spans="1:12" x14ac:dyDescent="0.2">
      <c r="A52" s="16">
        <v>43</v>
      </c>
      <c r="B52" s="8">
        <v>0</v>
      </c>
      <c r="C52" s="5">
        <v>1745</v>
      </c>
      <c r="D52" s="5">
        <v>1803</v>
      </c>
      <c r="E52" s="17">
        <v>0.5</v>
      </c>
      <c r="F52" s="18">
        <f t="shared" si="7"/>
        <v>0</v>
      </c>
      <c r="G52" s="18">
        <f t="shared" si="1"/>
        <v>0</v>
      </c>
      <c r="H52" s="13">
        <f t="shared" si="6"/>
        <v>98296.963060906943</v>
      </c>
      <c r="I52" s="13">
        <f t="shared" si="4"/>
        <v>0</v>
      </c>
      <c r="J52" s="13">
        <f t="shared" si="2"/>
        <v>98296.963060906943</v>
      </c>
      <c r="K52" s="13">
        <f t="shared" si="3"/>
        <v>3986818.2958616014</v>
      </c>
      <c r="L52" s="20">
        <f t="shared" si="5"/>
        <v>40.55891628504618</v>
      </c>
    </row>
    <row r="53" spans="1:12" x14ac:dyDescent="0.2">
      <c r="A53" s="16">
        <v>44</v>
      </c>
      <c r="B53" s="8">
        <v>1</v>
      </c>
      <c r="C53" s="5">
        <v>1654</v>
      </c>
      <c r="D53" s="5">
        <v>1750</v>
      </c>
      <c r="E53" s="17">
        <v>0.5</v>
      </c>
      <c r="F53" s="18">
        <f t="shared" si="7"/>
        <v>5.8754406580493535E-4</v>
      </c>
      <c r="G53" s="18">
        <f t="shared" si="1"/>
        <v>5.8737151248164463E-4</v>
      </c>
      <c r="H53" s="13">
        <f t="shared" si="6"/>
        <v>98296.963060906943</v>
      </c>
      <c r="I53" s="13">
        <f t="shared" si="4"/>
        <v>57.736835865437264</v>
      </c>
      <c r="J53" s="13">
        <f t="shared" si="2"/>
        <v>98268.094642974233</v>
      </c>
      <c r="K53" s="13">
        <f t="shared" si="3"/>
        <v>3888521.3328006943</v>
      </c>
      <c r="L53" s="20">
        <f t="shared" si="5"/>
        <v>39.55891628504618</v>
      </c>
    </row>
    <row r="54" spans="1:12" x14ac:dyDescent="0.2">
      <c r="A54" s="16">
        <v>45</v>
      </c>
      <c r="B54" s="8">
        <v>2</v>
      </c>
      <c r="C54" s="5">
        <v>1639</v>
      </c>
      <c r="D54" s="5">
        <v>1664</v>
      </c>
      <c r="E54" s="17">
        <v>0.5</v>
      </c>
      <c r="F54" s="18">
        <f t="shared" si="7"/>
        <v>1.2110202845897668E-3</v>
      </c>
      <c r="G54" s="18">
        <f t="shared" si="1"/>
        <v>1.2102874432677762E-3</v>
      </c>
      <c r="H54" s="13">
        <f t="shared" si="6"/>
        <v>98239.226225041508</v>
      </c>
      <c r="I54" s="13">
        <f t="shared" si="4"/>
        <v>118.89770193651016</v>
      </c>
      <c r="J54" s="13">
        <f t="shared" si="2"/>
        <v>98179.777374073252</v>
      </c>
      <c r="K54" s="13">
        <f t="shared" si="3"/>
        <v>3790253.2381577198</v>
      </c>
      <c r="L54" s="20">
        <f t="shared" si="5"/>
        <v>38.581871863233097</v>
      </c>
    </row>
    <row r="55" spans="1:12" x14ac:dyDescent="0.2">
      <c r="A55" s="16">
        <v>46</v>
      </c>
      <c r="B55" s="8">
        <v>3</v>
      </c>
      <c r="C55" s="5">
        <v>1612</v>
      </c>
      <c r="D55" s="5">
        <v>1644</v>
      </c>
      <c r="E55" s="17">
        <v>0.5</v>
      </c>
      <c r="F55" s="18">
        <f t="shared" si="7"/>
        <v>1.8427518427518428E-3</v>
      </c>
      <c r="G55" s="18">
        <f t="shared" si="1"/>
        <v>1.8410555385087451E-3</v>
      </c>
      <c r="H55" s="13">
        <f t="shared" si="6"/>
        <v>98120.328523104996</v>
      </c>
      <c r="I55" s="13">
        <f t="shared" si="4"/>
        <v>180.64497426776003</v>
      </c>
      <c r="J55" s="13">
        <f t="shared" si="2"/>
        <v>98030.006035971106</v>
      </c>
      <c r="K55" s="13">
        <f t="shared" si="3"/>
        <v>3692073.4607836464</v>
      </c>
      <c r="L55" s="20">
        <f t="shared" si="5"/>
        <v>37.628017724321531</v>
      </c>
    </row>
    <row r="56" spans="1:12" x14ac:dyDescent="0.2">
      <c r="A56" s="16">
        <v>47</v>
      </c>
      <c r="B56" s="8">
        <v>3</v>
      </c>
      <c r="C56" s="5">
        <v>1506</v>
      </c>
      <c r="D56" s="5">
        <v>1594</v>
      </c>
      <c r="E56" s="17">
        <v>0.5</v>
      </c>
      <c r="F56" s="18">
        <f t="shared" si="7"/>
        <v>1.9354838709677419E-3</v>
      </c>
      <c r="G56" s="18">
        <f t="shared" si="1"/>
        <v>1.9336126329358686E-3</v>
      </c>
      <c r="H56" s="13">
        <f t="shared" si="6"/>
        <v>97939.683548837231</v>
      </c>
      <c r="I56" s="13">
        <f t="shared" si="4"/>
        <v>189.37740937577294</v>
      </c>
      <c r="J56" s="13">
        <f t="shared" si="2"/>
        <v>97844.994844149347</v>
      </c>
      <c r="K56" s="13">
        <f t="shared" si="3"/>
        <v>3594043.4547476755</v>
      </c>
      <c r="L56" s="20">
        <f t="shared" si="5"/>
        <v>36.696498543979061</v>
      </c>
    </row>
    <row r="57" spans="1:12" x14ac:dyDescent="0.2">
      <c r="A57" s="16">
        <v>48</v>
      </c>
      <c r="B57" s="8">
        <v>2</v>
      </c>
      <c r="C57" s="5">
        <v>1537</v>
      </c>
      <c r="D57" s="5">
        <v>1497</v>
      </c>
      <c r="E57" s="17">
        <v>0.5</v>
      </c>
      <c r="F57" s="18">
        <f t="shared" si="7"/>
        <v>1.3183915622940012E-3</v>
      </c>
      <c r="G57" s="18">
        <f t="shared" si="1"/>
        <v>1.3175230566534913E-3</v>
      </c>
      <c r="H57" s="13">
        <f t="shared" si="6"/>
        <v>97750.306139461463</v>
      </c>
      <c r="I57" s="13">
        <f t="shared" si="4"/>
        <v>128.7882821336778</v>
      </c>
      <c r="J57" s="13">
        <f t="shared" si="2"/>
        <v>97685.911998394615</v>
      </c>
      <c r="K57" s="13">
        <f t="shared" si="3"/>
        <v>3496198.4599035261</v>
      </c>
      <c r="L57" s="20">
        <f t="shared" si="5"/>
        <v>35.766624146582828</v>
      </c>
    </row>
    <row r="58" spans="1:12" x14ac:dyDescent="0.2">
      <c r="A58" s="16">
        <v>49</v>
      </c>
      <c r="B58" s="8">
        <v>2</v>
      </c>
      <c r="C58" s="5">
        <v>1486</v>
      </c>
      <c r="D58" s="5">
        <v>1525</v>
      </c>
      <c r="E58" s="17">
        <v>0.5</v>
      </c>
      <c r="F58" s="18">
        <f t="shared" si="7"/>
        <v>1.328462304882099E-3</v>
      </c>
      <c r="G58" s="18">
        <f t="shared" si="1"/>
        <v>1.3275804845668772E-3</v>
      </c>
      <c r="H58" s="13">
        <f t="shared" si="6"/>
        <v>97621.517857327781</v>
      </c>
      <c r="I58" s="13">
        <f t="shared" si="4"/>
        <v>129.60042198118526</v>
      </c>
      <c r="J58" s="13">
        <f t="shared" si="2"/>
        <v>97556.717646337187</v>
      </c>
      <c r="K58" s="13">
        <f t="shared" si="3"/>
        <v>3398512.5479051317</v>
      </c>
      <c r="L58" s="20">
        <f t="shared" si="5"/>
        <v>34.813150035958273</v>
      </c>
    </row>
    <row r="59" spans="1:12" x14ac:dyDescent="0.2">
      <c r="A59" s="16">
        <v>50</v>
      </c>
      <c r="B59" s="8">
        <v>3</v>
      </c>
      <c r="C59" s="5">
        <v>1469</v>
      </c>
      <c r="D59" s="5">
        <v>1487</v>
      </c>
      <c r="E59" s="17">
        <v>0.5</v>
      </c>
      <c r="F59" s="18">
        <f t="shared" si="7"/>
        <v>2.0297699594046007E-3</v>
      </c>
      <c r="G59" s="18">
        <f t="shared" si="1"/>
        <v>2.0277120648867861E-3</v>
      </c>
      <c r="H59" s="13">
        <f t="shared" si="6"/>
        <v>97491.917435346593</v>
      </c>
      <c r="I59" s="13">
        <f t="shared" si="4"/>
        <v>197.68553721259872</v>
      </c>
      <c r="J59" s="13">
        <f t="shared" si="2"/>
        <v>97393.074666740285</v>
      </c>
      <c r="K59" s="13">
        <f t="shared" si="3"/>
        <v>3300955.8302587946</v>
      </c>
      <c r="L59" s="20">
        <f t="shared" si="5"/>
        <v>33.858764060598965</v>
      </c>
    </row>
    <row r="60" spans="1:12" x14ac:dyDescent="0.2">
      <c r="A60" s="16">
        <v>51</v>
      </c>
      <c r="B60" s="8">
        <v>3</v>
      </c>
      <c r="C60" s="5">
        <v>1311</v>
      </c>
      <c r="D60" s="5">
        <v>1456</v>
      </c>
      <c r="E60" s="17">
        <v>0.5</v>
      </c>
      <c r="F60" s="18">
        <f t="shared" si="7"/>
        <v>2.1684134441633538E-3</v>
      </c>
      <c r="G60" s="18">
        <f t="shared" si="1"/>
        <v>2.1660649819494585E-3</v>
      </c>
      <c r="H60" s="13">
        <f t="shared" si="6"/>
        <v>97294.231898133992</v>
      </c>
      <c r="I60" s="13">
        <f t="shared" si="4"/>
        <v>210.74562866021805</v>
      </c>
      <c r="J60" s="13">
        <f t="shared" si="2"/>
        <v>97188.85908380388</v>
      </c>
      <c r="K60" s="13">
        <f t="shared" si="3"/>
        <v>3203562.7555920542</v>
      </c>
      <c r="L60" s="20">
        <f t="shared" si="5"/>
        <v>32.92654346607258</v>
      </c>
    </row>
    <row r="61" spans="1:12" x14ac:dyDescent="0.2">
      <c r="A61" s="16">
        <v>52</v>
      </c>
      <c r="B61" s="8">
        <v>3</v>
      </c>
      <c r="C61" s="5">
        <v>1305</v>
      </c>
      <c r="D61" s="5">
        <v>1305</v>
      </c>
      <c r="E61" s="17">
        <v>0.5</v>
      </c>
      <c r="F61" s="18">
        <f t="shared" si="7"/>
        <v>2.2988505747126436E-3</v>
      </c>
      <c r="G61" s="18">
        <f t="shared" si="1"/>
        <v>2.2962112514351321E-3</v>
      </c>
      <c r="H61" s="13">
        <f t="shared" si="6"/>
        <v>97083.486269473768</v>
      </c>
      <c r="I61" s="13">
        <f t="shared" si="4"/>
        <v>222.92419350051384</v>
      </c>
      <c r="J61" s="13">
        <f t="shared" si="2"/>
        <v>96972.024172723512</v>
      </c>
      <c r="K61" s="13">
        <f t="shared" si="3"/>
        <v>3106373.8965082504</v>
      </c>
      <c r="L61" s="20">
        <f t="shared" si="5"/>
        <v>31.99693393669358</v>
      </c>
    </row>
    <row r="62" spans="1:12" x14ac:dyDescent="0.2">
      <c r="A62" s="16">
        <v>53</v>
      </c>
      <c r="B62" s="8">
        <v>3</v>
      </c>
      <c r="C62" s="5">
        <v>1272</v>
      </c>
      <c r="D62" s="5">
        <v>1309</v>
      </c>
      <c r="E62" s="17">
        <v>0.5</v>
      </c>
      <c r="F62" s="18">
        <f t="shared" si="7"/>
        <v>2.3246803564509881E-3</v>
      </c>
      <c r="G62" s="18">
        <f t="shared" si="1"/>
        <v>2.3219814241486067E-3</v>
      </c>
      <c r="H62" s="13">
        <f t="shared" si="6"/>
        <v>96860.562075973256</v>
      </c>
      <c r="I62" s="13">
        <f t="shared" si="4"/>
        <v>224.9084258730029</v>
      </c>
      <c r="J62" s="13">
        <f t="shared" si="2"/>
        <v>96748.107863036756</v>
      </c>
      <c r="K62" s="13">
        <f t="shared" si="3"/>
        <v>3009401.8723355271</v>
      </c>
      <c r="L62" s="20">
        <f t="shared" si="5"/>
        <v>31.069424003291264</v>
      </c>
    </row>
    <row r="63" spans="1:12" x14ac:dyDescent="0.2">
      <c r="A63" s="16">
        <v>54</v>
      </c>
      <c r="B63" s="8">
        <v>1</v>
      </c>
      <c r="C63" s="5">
        <v>1202</v>
      </c>
      <c r="D63" s="5">
        <v>1274</v>
      </c>
      <c r="E63" s="17">
        <v>0.5</v>
      </c>
      <c r="F63" s="18">
        <f t="shared" si="7"/>
        <v>8.0775444264943462E-4</v>
      </c>
      <c r="G63" s="18">
        <f t="shared" si="1"/>
        <v>8.0742834073475997E-4</v>
      </c>
      <c r="H63" s="13">
        <f t="shared" si="6"/>
        <v>96635.653650100256</v>
      </c>
      <c r="I63" s="13">
        <f t="shared" si="4"/>
        <v>78.026365482519395</v>
      </c>
      <c r="J63" s="13">
        <f t="shared" si="2"/>
        <v>96596.640467358986</v>
      </c>
      <c r="K63" s="13">
        <f t="shared" si="3"/>
        <v>2912653.7644724902</v>
      </c>
      <c r="L63" s="20">
        <f t="shared" si="5"/>
        <v>30.140570839606138</v>
      </c>
    </row>
    <row r="64" spans="1:12" x14ac:dyDescent="0.2">
      <c r="A64" s="16">
        <v>55</v>
      </c>
      <c r="B64" s="8">
        <v>1</v>
      </c>
      <c r="C64" s="5">
        <v>1038</v>
      </c>
      <c r="D64" s="5">
        <v>1212</v>
      </c>
      <c r="E64" s="17">
        <v>0.5</v>
      </c>
      <c r="F64" s="18">
        <f t="shared" si="7"/>
        <v>8.8888888888888893E-4</v>
      </c>
      <c r="G64" s="18">
        <f t="shared" si="1"/>
        <v>8.8849400266548207E-4</v>
      </c>
      <c r="H64" s="13">
        <f t="shared" si="6"/>
        <v>96557.627284617731</v>
      </c>
      <c r="I64" s="13">
        <f t="shared" si="4"/>
        <v>85.790872753991778</v>
      </c>
      <c r="J64" s="13">
        <f t="shared" si="2"/>
        <v>96514.731848240743</v>
      </c>
      <c r="K64" s="13">
        <f t="shared" si="3"/>
        <v>2816057.1240051314</v>
      </c>
      <c r="L64" s="20">
        <f t="shared" si="5"/>
        <v>29.164522816042187</v>
      </c>
    </row>
    <row r="65" spans="1:12" x14ac:dyDescent="0.2">
      <c r="A65" s="16">
        <v>56</v>
      </c>
      <c r="B65" s="8">
        <v>0</v>
      </c>
      <c r="C65" s="5">
        <v>1067</v>
      </c>
      <c r="D65" s="5">
        <v>1065</v>
      </c>
      <c r="E65" s="17">
        <v>0.5</v>
      </c>
      <c r="F65" s="18">
        <f t="shared" si="7"/>
        <v>0</v>
      </c>
      <c r="G65" s="18">
        <f t="shared" si="1"/>
        <v>0</v>
      </c>
      <c r="H65" s="13">
        <f t="shared" si="6"/>
        <v>96471.83641186374</v>
      </c>
      <c r="I65" s="13">
        <f t="shared" si="4"/>
        <v>0</v>
      </c>
      <c r="J65" s="13">
        <f t="shared" si="2"/>
        <v>96471.83641186374</v>
      </c>
      <c r="K65" s="13">
        <f t="shared" si="3"/>
        <v>2719542.3921568906</v>
      </c>
      <c r="L65" s="20">
        <f t="shared" si="5"/>
        <v>28.190013721169837</v>
      </c>
    </row>
    <row r="66" spans="1:12" x14ac:dyDescent="0.2">
      <c r="A66" s="16">
        <v>57</v>
      </c>
      <c r="B66" s="8">
        <v>6</v>
      </c>
      <c r="C66" s="5">
        <v>986</v>
      </c>
      <c r="D66" s="5">
        <v>1073</v>
      </c>
      <c r="E66" s="17">
        <v>0.5</v>
      </c>
      <c r="F66" s="18">
        <f t="shared" si="7"/>
        <v>5.8280718795531809E-3</v>
      </c>
      <c r="G66" s="18">
        <f t="shared" si="1"/>
        <v>5.8111380145278446E-3</v>
      </c>
      <c r="H66" s="13">
        <f t="shared" si="6"/>
        <v>96471.83641186374</v>
      </c>
      <c r="I66" s="13">
        <f t="shared" si="4"/>
        <v>560.6111559042929</v>
      </c>
      <c r="J66" s="13">
        <f t="shared" si="2"/>
        <v>96191.530833911602</v>
      </c>
      <c r="K66" s="13">
        <f t="shared" si="3"/>
        <v>2623070.555745027</v>
      </c>
      <c r="L66" s="20">
        <f t="shared" si="5"/>
        <v>27.190013721169837</v>
      </c>
    </row>
    <row r="67" spans="1:12" x14ac:dyDescent="0.2">
      <c r="A67" s="16">
        <v>58</v>
      </c>
      <c r="B67" s="8">
        <v>4</v>
      </c>
      <c r="C67" s="5">
        <v>898</v>
      </c>
      <c r="D67" s="5">
        <v>992</v>
      </c>
      <c r="E67" s="17">
        <v>0.5</v>
      </c>
      <c r="F67" s="18">
        <f t="shared" si="7"/>
        <v>4.2328042328042331E-3</v>
      </c>
      <c r="G67" s="18">
        <f t="shared" si="1"/>
        <v>4.2238648363252373E-3</v>
      </c>
      <c r="H67" s="13">
        <f t="shared" si="6"/>
        <v>95911.225255959449</v>
      </c>
      <c r="I67" s="13">
        <f t="shared" si="4"/>
        <v>405.11605176751613</v>
      </c>
      <c r="J67" s="13">
        <f t="shared" si="2"/>
        <v>95708.667230075691</v>
      </c>
      <c r="K67" s="13">
        <f t="shared" si="3"/>
        <v>2526879.0249111154</v>
      </c>
      <c r="L67" s="20">
        <f t="shared" si="5"/>
        <v>26.346019646476236</v>
      </c>
    </row>
    <row r="68" spans="1:12" x14ac:dyDescent="0.2">
      <c r="A68" s="16">
        <v>59</v>
      </c>
      <c r="B68" s="8">
        <v>11</v>
      </c>
      <c r="C68" s="5">
        <v>849</v>
      </c>
      <c r="D68" s="5">
        <v>896</v>
      </c>
      <c r="E68" s="17">
        <v>0.5</v>
      </c>
      <c r="F68" s="18">
        <f t="shared" si="7"/>
        <v>1.2607449856733524E-2</v>
      </c>
      <c r="G68" s="18">
        <f t="shared" si="1"/>
        <v>1.2528473804100227E-2</v>
      </c>
      <c r="H68" s="13">
        <f t="shared" si="6"/>
        <v>95506.109204191933</v>
      </c>
      <c r="I68" s="13">
        <f t="shared" si="4"/>
        <v>1196.5457872962543</v>
      </c>
      <c r="J68" s="13">
        <f t="shared" si="2"/>
        <v>94907.836310543804</v>
      </c>
      <c r="K68" s="13">
        <f t="shared" si="3"/>
        <v>2431170.3576810397</v>
      </c>
      <c r="L68" s="20">
        <f t="shared" si="5"/>
        <v>25.455652815708373</v>
      </c>
    </row>
    <row r="69" spans="1:12" x14ac:dyDescent="0.2">
      <c r="A69" s="16">
        <v>60</v>
      </c>
      <c r="B69" s="8">
        <v>4</v>
      </c>
      <c r="C69" s="5">
        <v>811</v>
      </c>
      <c r="D69" s="5">
        <v>854</v>
      </c>
      <c r="E69" s="17">
        <v>0.5</v>
      </c>
      <c r="F69" s="18">
        <f t="shared" si="7"/>
        <v>4.8048048048048046E-3</v>
      </c>
      <c r="G69" s="18">
        <f t="shared" si="1"/>
        <v>4.793289394847214E-3</v>
      </c>
      <c r="H69" s="13">
        <f t="shared" si="6"/>
        <v>94309.563416895675</v>
      </c>
      <c r="I69" s="13">
        <f t="shared" si="4"/>
        <v>452.05303015887682</v>
      </c>
      <c r="J69" s="13">
        <f t="shared" si="2"/>
        <v>94083.536901816246</v>
      </c>
      <c r="K69" s="13">
        <f t="shared" si="3"/>
        <v>2336262.5213704961</v>
      </c>
      <c r="L69" s="20">
        <f t="shared" si="5"/>
        <v>24.772275861813096</v>
      </c>
    </row>
    <row r="70" spans="1:12" x14ac:dyDescent="0.2">
      <c r="A70" s="16">
        <v>61</v>
      </c>
      <c r="B70" s="8">
        <v>6</v>
      </c>
      <c r="C70" s="5">
        <v>843</v>
      </c>
      <c r="D70" s="5">
        <v>814</v>
      </c>
      <c r="E70" s="17">
        <v>0.5</v>
      </c>
      <c r="F70" s="18">
        <f t="shared" si="7"/>
        <v>7.2420036210018102E-3</v>
      </c>
      <c r="G70" s="18">
        <f t="shared" si="1"/>
        <v>7.2158749248346357E-3</v>
      </c>
      <c r="H70" s="13">
        <f t="shared" si="6"/>
        <v>93857.510386736802</v>
      </c>
      <c r="I70" s="13">
        <f t="shared" si="4"/>
        <v>677.26405570706049</v>
      </c>
      <c r="J70" s="13">
        <f t="shared" si="2"/>
        <v>93518.878358883274</v>
      </c>
      <c r="K70" s="13">
        <f t="shared" si="3"/>
        <v>2242178.9844686799</v>
      </c>
      <c r="L70" s="20">
        <f t="shared" si="5"/>
        <v>23.889180260906716</v>
      </c>
    </row>
    <row r="71" spans="1:12" x14ac:dyDescent="0.2">
      <c r="A71" s="16">
        <v>62</v>
      </c>
      <c r="B71" s="8">
        <v>2</v>
      </c>
      <c r="C71" s="5">
        <v>840</v>
      </c>
      <c r="D71" s="5">
        <v>841</v>
      </c>
      <c r="E71" s="17">
        <v>0.5</v>
      </c>
      <c r="F71" s="18">
        <f t="shared" si="7"/>
        <v>2.3795359904818562E-3</v>
      </c>
      <c r="G71" s="18">
        <f t="shared" si="1"/>
        <v>2.3767082590612004E-3</v>
      </c>
      <c r="H71" s="13">
        <f t="shared" si="6"/>
        <v>93180.246331029746</v>
      </c>
      <c r="I71" s="13">
        <f t="shared" si="4"/>
        <v>221.46226103631551</v>
      </c>
      <c r="J71" s="13">
        <f t="shared" si="2"/>
        <v>93069.515200511596</v>
      </c>
      <c r="K71" s="13">
        <f t="shared" si="3"/>
        <v>2148660.1061097966</v>
      </c>
      <c r="L71" s="20">
        <f t="shared" si="5"/>
        <v>23.059180359714031</v>
      </c>
    </row>
    <row r="72" spans="1:12" x14ac:dyDescent="0.2">
      <c r="A72" s="16">
        <v>63</v>
      </c>
      <c r="B72" s="8">
        <v>10</v>
      </c>
      <c r="C72" s="5">
        <v>764</v>
      </c>
      <c r="D72" s="5">
        <v>838</v>
      </c>
      <c r="E72" s="17">
        <v>0.5</v>
      </c>
      <c r="F72" s="18">
        <f t="shared" si="7"/>
        <v>1.2484394506866416E-2</v>
      </c>
      <c r="G72" s="18">
        <f t="shared" si="1"/>
        <v>1.2406947890818858E-2</v>
      </c>
      <c r="H72" s="13">
        <f t="shared" si="6"/>
        <v>92958.784069993431</v>
      </c>
      <c r="I72" s="13">
        <f t="shared" si="4"/>
        <v>1153.3347899502905</v>
      </c>
      <c r="J72" s="13">
        <f t="shared" si="2"/>
        <v>92382.116675018289</v>
      </c>
      <c r="K72" s="13">
        <f t="shared" si="3"/>
        <v>2055590.590909285</v>
      </c>
      <c r="L72" s="20">
        <f t="shared" si="5"/>
        <v>22.112924684573386</v>
      </c>
    </row>
    <row r="73" spans="1:12" x14ac:dyDescent="0.2">
      <c r="A73" s="16">
        <v>64</v>
      </c>
      <c r="B73" s="8">
        <v>1</v>
      </c>
      <c r="C73" s="5">
        <v>727</v>
      </c>
      <c r="D73" s="5">
        <v>757</v>
      </c>
      <c r="E73" s="17">
        <v>0.5</v>
      </c>
      <c r="F73" s="18">
        <f t="shared" ref="F73:F109" si="8">B73/((C73+D73)/2)</f>
        <v>1.3477088948787063E-3</v>
      </c>
      <c r="G73" s="18">
        <f t="shared" ref="G73:G108" si="9">F73/((1+(1-E73)*F73))</f>
        <v>1.3468013468013469E-3</v>
      </c>
      <c r="H73" s="13">
        <f t="shared" si="6"/>
        <v>91805.449280043147</v>
      </c>
      <c r="I73" s="13">
        <f t="shared" si="4"/>
        <v>123.64370273406485</v>
      </c>
      <c r="J73" s="13">
        <f t="shared" ref="J73:J108" si="10">H74+I73*E73</f>
        <v>91743.627428676118</v>
      </c>
      <c r="K73" s="13">
        <f t="shared" ref="K73:K97" si="11">K74+J73</f>
        <v>1963208.4742342667</v>
      </c>
      <c r="L73" s="20">
        <f t="shared" si="5"/>
        <v>21.384443838902197</v>
      </c>
    </row>
    <row r="74" spans="1:12" x14ac:dyDescent="0.2">
      <c r="A74" s="16">
        <v>65</v>
      </c>
      <c r="B74" s="8">
        <v>7</v>
      </c>
      <c r="C74" s="5">
        <v>692</v>
      </c>
      <c r="D74" s="5">
        <v>737</v>
      </c>
      <c r="E74" s="17">
        <v>0.5</v>
      </c>
      <c r="F74" s="18">
        <f t="shared" si="8"/>
        <v>9.7970608817354796E-3</v>
      </c>
      <c r="G74" s="18">
        <f t="shared" si="9"/>
        <v>9.7493036211699167E-3</v>
      </c>
      <c r="H74" s="13">
        <f t="shared" si="6"/>
        <v>91681.805577309089</v>
      </c>
      <c r="I74" s="13">
        <f t="shared" ref="I74:I108" si="12">H74*G74</f>
        <v>893.83375911025576</v>
      </c>
      <c r="J74" s="13">
        <f t="shared" si="10"/>
        <v>91234.888697753951</v>
      </c>
      <c r="K74" s="13">
        <f t="shared" si="11"/>
        <v>1871464.8468055904</v>
      </c>
      <c r="L74" s="20">
        <f t="shared" ref="L74:L108" si="13">K74/H74</f>
        <v>20.41260896882654</v>
      </c>
    </row>
    <row r="75" spans="1:12" x14ac:dyDescent="0.2">
      <c r="A75" s="16">
        <v>66</v>
      </c>
      <c r="B75" s="8">
        <v>12</v>
      </c>
      <c r="C75" s="5">
        <v>731</v>
      </c>
      <c r="D75" s="5">
        <v>690</v>
      </c>
      <c r="E75" s="17">
        <v>0.5</v>
      </c>
      <c r="F75" s="18">
        <f t="shared" si="8"/>
        <v>1.688951442646024E-2</v>
      </c>
      <c r="G75" s="18">
        <f t="shared" si="9"/>
        <v>1.6748080949057925E-2</v>
      </c>
      <c r="H75" s="13">
        <f t="shared" ref="H75:H108" si="14">H74-I74</f>
        <v>90787.971818198828</v>
      </c>
      <c r="I75" s="13">
        <f t="shared" si="12"/>
        <v>1520.5243012119836</v>
      </c>
      <c r="J75" s="13">
        <f t="shared" si="10"/>
        <v>90027.709667592833</v>
      </c>
      <c r="K75" s="13">
        <f t="shared" si="11"/>
        <v>1780229.9581078365</v>
      </c>
      <c r="L75" s="20">
        <f t="shared" si="13"/>
        <v>19.608654345453523</v>
      </c>
    </row>
    <row r="76" spans="1:12" x14ac:dyDescent="0.2">
      <c r="A76" s="16">
        <v>67</v>
      </c>
      <c r="B76" s="8">
        <v>10</v>
      </c>
      <c r="C76" s="5">
        <v>666</v>
      </c>
      <c r="D76" s="5">
        <v>724</v>
      </c>
      <c r="E76" s="17">
        <v>0.5</v>
      </c>
      <c r="F76" s="18">
        <f t="shared" si="8"/>
        <v>1.4388489208633094E-2</v>
      </c>
      <c r="G76" s="18">
        <f t="shared" si="9"/>
        <v>1.4285714285714287E-2</v>
      </c>
      <c r="H76" s="13">
        <f t="shared" si="14"/>
        <v>89267.447516986838</v>
      </c>
      <c r="I76" s="13">
        <f t="shared" si="12"/>
        <v>1275.2492502426692</v>
      </c>
      <c r="J76" s="13">
        <f t="shared" si="10"/>
        <v>88629.822891865493</v>
      </c>
      <c r="K76" s="13">
        <f t="shared" si="11"/>
        <v>1690202.2484402438</v>
      </c>
      <c r="L76" s="20">
        <f t="shared" si="13"/>
        <v>18.934138876532934</v>
      </c>
    </row>
    <row r="77" spans="1:12" x14ac:dyDescent="0.2">
      <c r="A77" s="16">
        <v>68</v>
      </c>
      <c r="B77" s="8">
        <v>10</v>
      </c>
      <c r="C77" s="5">
        <v>569</v>
      </c>
      <c r="D77" s="5">
        <v>660</v>
      </c>
      <c r="E77" s="17">
        <v>0.5</v>
      </c>
      <c r="F77" s="18">
        <f t="shared" si="8"/>
        <v>1.627339300244101E-2</v>
      </c>
      <c r="G77" s="18">
        <f t="shared" si="9"/>
        <v>1.6142050040355127E-2</v>
      </c>
      <c r="H77" s="13">
        <f t="shared" si="14"/>
        <v>87992.198266744163</v>
      </c>
      <c r="I77" s="13">
        <f t="shared" si="12"/>
        <v>1420.374467582634</v>
      </c>
      <c r="J77" s="13">
        <f t="shared" si="10"/>
        <v>87282.011032952854</v>
      </c>
      <c r="K77" s="13">
        <f t="shared" si="11"/>
        <v>1601572.4255483784</v>
      </c>
      <c r="L77" s="20">
        <f t="shared" si="13"/>
        <v>18.201300309526168</v>
      </c>
    </row>
    <row r="78" spans="1:12" x14ac:dyDescent="0.2">
      <c r="A78" s="16">
        <v>69</v>
      </c>
      <c r="B78" s="8">
        <v>6</v>
      </c>
      <c r="C78" s="5">
        <v>479</v>
      </c>
      <c r="D78" s="5">
        <v>568</v>
      </c>
      <c r="E78" s="17">
        <v>0.5</v>
      </c>
      <c r="F78" s="18">
        <f t="shared" si="8"/>
        <v>1.1461318051575931E-2</v>
      </c>
      <c r="G78" s="18">
        <f t="shared" si="9"/>
        <v>1.1396011396011397E-2</v>
      </c>
      <c r="H78" s="13">
        <f t="shared" si="14"/>
        <v>86571.823799161531</v>
      </c>
      <c r="I78" s="13">
        <f t="shared" si="12"/>
        <v>986.57349058873547</v>
      </c>
      <c r="J78" s="13">
        <f t="shared" si="10"/>
        <v>86078.537053867156</v>
      </c>
      <c r="K78" s="13">
        <f t="shared" si="11"/>
        <v>1514290.4145154255</v>
      </c>
      <c r="L78" s="20">
        <f t="shared" si="13"/>
        <v>17.491723612389599</v>
      </c>
    </row>
    <row r="79" spans="1:12" x14ac:dyDescent="0.2">
      <c r="A79" s="16">
        <v>70</v>
      </c>
      <c r="B79" s="8">
        <v>4</v>
      </c>
      <c r="C79" s="5">
        <v>714</v>
      </c>
      <c r="D79" s="5">
        <v>482</v>
      </c>
      <c r="E79" s="17">
        <v>0.5</v>
      </c>
      <c r="F79" s="18">
        <f t="shared" si="8"/>
        <v>6.688963210702341E-3</v>
      </c>
      <c r="G79" s="18">
        <f t="shared" si="9"/>
        <v>6.6666666666666662E-3</v>
      </c>
      <c r="H79" s="13">
        <f t="shared" si="14"/>
        <v>85585.250308572795</v>
      </c>
      <c r="I79" s="13">
        <f t="shared" si="12"/>
        <v>570.56833539048523</v>
      </c>
      <c r="J79" s="13">
        <f t="shared" si="10"/>
        <v>85299.966140877543</v>
      </c>
      <c r="K79" s="13">
        <f t="shared" si="11"/>
        <v>1428211.8774615582</v>
      </c>
      <c r="L79" s="20">
        <f t="shared" si="13"/>
        <v>16.687593625212532</v>
      </c>
    </row>
    <row r="80" spans="1:12" x14ac:dyDescent="0.2">
      <c r="A80" s="16">
        <v>71</v>
      </c>
      <c r="B80" s="8">
        <v>10</v>
      </c>
      <c r="C80" s="5">
        <v>370</v>
      </c>
      <c r="D80" s="5">
        <v>701</v>
      </c>
      <c r="E80" s="17">
        <v>0.5</v>
      </c>
      <c r="F80" s="18">
        <f t="shared" si="8"/>
        <v>1.8674136321195144E-2</v>
      </c>
      <c r="G80" s="18">
        <f t="shared" si="9"/>
        <v>1.8501387604070305E-2</v>
      </c>
      <c r="H80" s="13">
        <f t="shared" si="14"/>
        <v>85014.681973182305</v>
      </c>
      <c r="I80" s="13">
        <f t="shared" si="12"/>
        <v>1572.8895832226144</v>
      </c>
      <c r="J80" s="13">
        <f t="shared" si="10"/>
        <v>84228.237181571007</v>
      </c>
      <c r="K80" s="13">
        <f t="shared" si="11"/>
        <v>1342911.9113206808</v>
      </c>
      <c r="L80" s="20">
        <f t="shared" si="13"/>
        <v>15.79623519316698</v>
      </c>
    </row>
    <row r="81" spans="1:12" x14ac:dyDescent="0.2">
      <c r="A81" s="16">
        <v>72</v>
      </c>
      <c r="B81" s="8">
        <v>8</v>
      </c>
      <c r="C81" s="5">
        <v>509</v>
      </c>
      <c r="D81" s="5">
        <v>363</v>
      </c>
      <c r="E81" s="17">
        <v>0.5</v>
      </c>
      <c r="F81" s="18">
        <f t="shared" si="8"/>
        <v>1.834862385321101E-2</v>
      </c>
      <c r="G81" s="18">
        <f t="shared" si="9"/>
        <v>1.8181818181818184E-2</v>
      </c>
      <c r="H81" s="13">
        <f t="shared" si="14"/>
        <v>83441.792389959694</v>
      </c>
      <c r="I81" s="13">
        <f t="shared" si="12"/>
        <v>1517.1234979992673</v>
      </c>
      <c r="J81" s="13">
        <f t="shared" si="10"/>
        <v>82683.230640960057</v>
      </c>
      <c r="K81" s="13">
        <f t="shared" si="11"/>
        <v>1258683.6741391097</v>
      </c>
      <c r="L81" s="20">
        <f t="shared" si="13"/>
        <v>15.084571389079645</v>
      </c>
    </row>
    <row r="82" spans="1:12" x14ac:dyDescent="0.2">
      <c r="A82" s="16">
        <v>73</v>
      </c>
      <c r="B82" s="8">
        <v>12</v>
      </c>
      <c r="C82" s="5">
        <v>650</v>
      </c>
      <c r="D82" s="5">
        <v>499</v>
      </c>
      <c r="E82" s="17">
        <v>0.5</v>
      </c>
      <c r="F82" s="18">
        <f t="shared" si="8"/>
        <v>2.0887728459530026E-2</v>
      </c>
      <c r="G82" s="18">
        <f t="shared" si="9"/>
        <v>2.0671834625322998E-2</v>
      </c>
      <c r="H82" s="13">
        <f t="shared" si="14"/>
        <v>81924.66889196042</v>
      </c>
      <c r="I82" s="13">
        <f t="shared" si="12"/>
        <v>1693.5332070689494</v>
      </c>
      <c r="J82" s="13">
        <f t="shared" si="10"/>
        <v>81077.902288425947</v>
      </c>
      <c r="K82" s="13">
        <f t="shared" si="11"/>
        <v>1176000.4434981495</v>
      </c>
      <c r="L82" s="20">
        <f t="shared" si="13"/>
        <v>14.354656044432971</v>
      </c>
    </row>
    <row r="83" spans="1:12" x14ac:dyDescent="0.2">
      <c r="A83" s="16">
        <v>74</v>
      </c>
      <c r="B83" s="8">
        <v>10</v>
      </c>
      <c r="C83" s="5">
        <v>585</v>
      </c>
      <c r="D83" s="5">
        <v>635</v>
      </c>
      <c r="E83" s="17">
        <v>0.5</v>
      </c>
      <c r="F83" s="18">
        <f t="shared" si="8"/>
        <v>1.6393442622950821E-2</v>
      </c>
      <c r="G83" s="18">
        <f t="shared" si="9"/>
        <v>1.6260162601626018E-2</v>
      </c>
      <c r="H83" s="13">
        <f t="shared" si="14"/>
        <v>80231.135684891473</v>
      </c>
      <c r="I83" s="13">
        <f t="shared" si="12"/>
        <v>1304.5713119494551</v>
      </c>
      <c r="J83" s="13">
        <f t="shared" si="10"/>
        <v>79578.850028916742</v>
      </c>
      <c r="K83" s="13">
        <f t="shared" si="11"/>
        <v>1094922.5412097236</v>
      </c>
      <c r="L83" s="20">
        <f t="shared" si="13"/>
        <v>13.64710261001467</v>
      </c>
    </row>
    <row r="84" spans="1:12" x14ac:dyDescent="0.2">
      <c r="A84" s="16">
        <v>75</v>
      </c>
      <c r="B84" s="8">
        <v>7</v>
      </c>
      <c r="C84" s="5">
        <v>550</v>
      </c>
      <c r="D84" s="5">
        <v>584</v>
      </c>
      <c r="E84" s="17">
        <v>0.5</v>
      </c>
      <c r="F84" s="18">
        <f t="shared" si="8"/>
        <v>1.2345679012345678E-2</v>
      </c>
      <c r="G84" s="18">
        <f t="shared" si="9"/>
        <v>1.2269938650306747E-2</v>
      </c>
      <c r="H84" s="13">
        <f t="shared" si="14"/>
        <v>78926.564372942012</v>
      </c>
      <c r="I84" s="13">
        <f t="shared" si="12"/>
        <v>968.42410273548467</v>
      </c>
      <c r="J84" s="13">
        <f t="shared" si="10"/>
        <v>78442.352321574261</v>
      </c>
      <c r="K84" s="13">
        <f t="shared" si="11"/>
        <v>1015343.6911808068</v>
      </c>
      <c r="L84" s="20">
        <f t="shared" si="13"/>
        <v>12.864410091171939</v>
      </c>
    </row>
    <row r="85" spans="1:12" x14ac:dyDescent="0.2">
      <c r="A85" s="16">
        <v>76</v>
      </c>
      <c r="B85" s="8">
        <v>17</v>
      </c>
      <c r="C85" s="5">
        <v>572</v>
      </c>
      <c r="D85" s="5">
        <v>541</v>
      </c>
      <c r="E85" s="17">
        <v>0.5</v>
      </c>
      <c r="F85" s="18">
        <f t="shared" si="8"/>
        <v>3.0548068283917342E-2</v>
      </c>
      <c r="G85" s="18">
        <f t="shared" si="9"/>
        <v>3.0088495575221242E-2</v>
      </c>
      <c r="H85" s="13">
        <f t="shared" si="14"/>
        <v>77958.140270206524</v>
      </c>
      <c r="I85" s="13">
        <f t="shared" si="12"/>
        <v>2345.6431585725859</v>
      </c>
      <c r="J85" s="13">
        <f t="shared" si="10"/>
        <v>76785.318690920234</v>
      </c>
      <c r="K85" s="13">
        <f t="shared" si="11"/>
        <v>936901.33885923261</v>
      </c>
      <c r="L85" s="20">
        <f t="shared" si="13"/>
        <v>12.018005247584014</v>
      </c>
    </row>
    <row r="86" spans="1:12" x14ac:dyDescent="0.2">
      <c r="A86" s="16">
        <v>77</v>
      </c>
      <c r="B86" s="8">
        <v>16</v>
      </c>
      <c r="C86" s="5">
        <v>598</v>
      </c>
      <c r="D86" s="5">
        <v>560</v>
      </c>
      <c r="E86" s="17">
        <v>0.5</v>
      </c>
      <c r="F86" s="18">
        <f t="shared" si="8"/>
        <v>2.7633851468048358E-2</v>
      </c>
      <c r="G86" s="18">
        <f t="shared" si="9"/>
        <v>2.7257240204429302E-2</v>
      </c>
      <c r="H86" s="13">
        <f t="shared" si="14"/>
        <v>75612.497111633944</v>
      </c>
      <c r="I86" s="13">
        <f t="shared" si="12"/>
        <v>2060.9879962285231</v>
      </c>
      <c r="J86" s="13">
        <f t="shared" si="10"/>
        <v>74582.003113519691</v>
      </c>
      <c r="K86" s="13">
        <f t="shared" si="11"/>
        <v>860116.02016831236</v>
      </c>
      <c r="L86" s="20">
        <f t="shared" si="13"/>
        <v>11.37531562935213</v>
      </c>
    </row>
    <row r="87" spans="1:12" x14ac:dyDescent="0.2">
      <c r="A87" s="16">
        <v>78</v>
      </c>
      <c r="B87" s="8">
        <v>18</v>
      </c>
      <c r="C87" s="5">
        <v>609</v>
      </c>
      <c r="D87" s="5">
        <v>580</v>
      </c>
      <c r="E87" s="17">
        <v>0.5</v>
      </c>
      <c r="F87" s="18">
        <f t="shared" si="8"/>
        <v>3.0277544154751892E-2</v>
      </c>
      <c r="G87" s="18">
        <f t="shared" si="9"/>
        <v>2.9826014913007456E-2</v>
      </c>
      <c r="H87" s="13">
        <f t="shared" si="14"/>
        <v>73551.509115405424</v>
      </c>
      <c r="I87" s="13">
        <f t="shared" si="12"/>
        <v>2193.7484077502859</v>
      </c>
      <c r="J87" s="13">
        <f t="shared" si="10"/>
        <v>72454.634911530273</v>
      </c>
      <c r="K87" s="13">
        <f t="shared" si="11"/>
        <v>785534.01705479261</v>
      </c>
      <c r="L87" s="20">
        <f t="shared" si="13"/>
        <v>10.680053020016986</v>
      </c>
    </row>
    <row r="88" spans="1:12" x14ac:dyDescent="0.2">
      <c r="A88" s="16">
        <v>79</v>
      </c>
      <c r="B88" s="8">
        <v>18</v>
      </c>
      <c r="C88" s="5">
        <v>568</v>
      </c>
      <c r="D88" s="5">
        <v>579</v>
      </c>
      <c r="E88" s="17">
        <v>0.5</v>
      </c>
      <c r="F88" s="18">
        <f t="shared" si="8"/>
        <v>3.1386224934612031E-2</v>
      </c>
      <c r="G88" s="18">
        <f t="shared" si="9"/>
        <v>3.0901287553648064E-2</v>
      </c>
      <c r="H88" s="13">
        <f t="shared" si="14"/>
        <v>71357.760707655136</v>
      </c>
      <c r="I88" s="13">
        <f t="shared" si="12"/>
        <v>2205.0466828116605</v>
      </c>
      <c r="J88" s="13">
        <f t="shared" si="10"/>
        <v>70255.237366249305</v>
      </c>
      <c r="K88" s="13">
        <f t="shared" si="11"/>
        <v>713079.38214326231</v>
      </c>
      <c r="L88" s="20">
        <f t="shared" si="13"/>
        <v>9.9930179292574746</v>
      </c>
    </row>
    <row r="89" spans="1:12" x14ac:dyDescent="0.2">
      <c r="A89" s="16">
        <v>80</v>
      </c>
      <c r="B89" s="8">
        <v>27</v>
      </c>
      <c r="C89" s="5">
        <v>530</v>
      </c>
      <c r="D89" s="5">
        <v>546</v>
      </c>
      <c r="E89" s="17">
        <v>0.5</v>
      </c>
      <c r="F89" s="18">
        <f t="shared" si="8"/>
        <v>5.0185873605947957E-2</v>
      </c>
      <c r="G89" s="18">
        <f t="shared" si="9"/>
        <v>4.8957388939256573E-2</v>
      </c>
      <c r="H89" s="13">
        <f t="shared" si="14"/>
        <v>69152.714024843473</v>
      </c>
      <c r="I89" s="13">
        <f t="shared" si="12"/>
        <v>3385.5363167194446</v>
      </c>
      <c r="J89" s="13">
        <f t="shared" si="10"/>
        <v>67459.945866483758</v>
      </c>
      <c r="K89" s="13">
        <f t="shared" si="11"/>
        <v>642824.14477701299</v>
      </c>
      <c r="L89" s="20">
        <f t="shared" si="13"/>
        <v>9.2957182352391126</v>
      </c>
    </row>
    <row r="90" spans="1:12" x14ac:dyDescent="0.2">
      <c r="A90" s="16">
        <v>81</v>
      </c>
      <c r="B90" s="8">
        <v>21</v>
      </c>
      <c r="C90" s="5">
        <v>500</v>
      </c>
      <c r="D90" s="5">
        <v>517</v>
      </c>
      <c r="E90" s="17">
        <v>0.5</v>
      </c>
      <c r="F90" s="18">
        <f t="shared" si="8"/>
        <v>4.1297935103244837E-2</v>
      </c>
      <c r="G90" s="18">
        <f t="shared" si="9"/>
        <v>4.046242774566474E-2</v>
      </c>
      <c r="H90" s="13">
        <f t="shared" si="14"/>
        <v>65767.177708124029</v>
      </c>
      <c r="I90" s="13">
        <f t="shared" si="12"/>
        <v>2661.0996760512612</v>
      </c>
      <c r="J90" s="13">
        <f t="shared" si="10"/>
        <v>64436.627870098397</v>
      </c>
      <c r="K90" s="13">
        <f t="shared" si="11"/>
        <v>575364.19891052926</v>
      </c>
      <c r="L90" s="20">
        <f t="shared" si="13"/>
        <v>8.7485006801417935</v>
      </c>
    </row>
    <row r="91" spans="1:12" x14ac:dyDescent="0.2">
      <c r="A91" s="16">
        <v>82</v>
      </c>
      <c r="B91" s="8">
        <v>25</v>
      </c>
      <c r="C91" s="5">
        <v>428</v>
      </c>
      <c r="D91" s="5">
        <v>478</v>
      </c>
      <c r="E91" s="17">
        <v>0.5</v>
      </c>
      <c r="F91" s="18">
        <f t="shared" si="8"/>
        <v>5.518763796909492E-2</v>
      </c>
      <c r="G91" s="18">
        <f t="shared" si="9"/>
        <v>5.3705692803437163E-2</v>
      </c>
      <c r="H91" s="13">
        <f t="shared" si="14"/>
        <v>63106.078032072764</v>
      </c>
      <c r="I91" s="13">
        <f t="shared" si="12"/>
        <v>3389.1556408202341</v>
      </c>
      <c r="J91" s="13">
        <f t="shared" si="10"/>
        <v>61411.500211662649</v>
      </c>
      <c r="K91" s="13">
        <f t="shared" si="11"/>
        <v>510927.5710404308</v>
      </c>
      <c r="L91" s="20">
        <f t="shared" si="13"/>
        <v>8.0963290220754836</v>
      </c>
    </row>
    <row r="92" spans="1:12" x14ac:dyDescent="0.2">
      <c r="A92" s="16">
        <v>83</v>
      </c>
      <c r="B92" s="8">
        <v>25</v>
      </c>
      <c r="C92" s="5">
        <v>409</v>
      </c>
      <c r="D92" s="5">
        <v>408</v>
      </c>
      <c r="E92" s="17">
        <v>0.5</v>
      </c>
      <c r="F92" s="18">
        <f t="shared" si="8"/>
        <v>6.1199510403916767E-2</v>
      </c>
      <c r="G92" s="18">
        <f t="shared" si="9"/>
        <v>5.938242280285036E-2</v>
      </c>
      <c r="H92" s="13">
        <f t="shared" si="14"/>
        <v>59716.922391252534</v>
      </c>
      <c r="I92" s="13">
        <f t="shared" si="12"/>
        <v>3546.1355339223596</v>
      </c>
      <c r="J92" s="13">
        <f t="shared" si="10"/>
        <v>57943.854624291358</v>
      </c>
      <c r="K92" s="13">
        <f t="shared" si="11"/>
        <v>449516.07082876813</v>
      </c>
      <c r="L92" s="20">
        <f t="shared" si="13"/>
        <v>7.5274487168584265</v>
      </c>
    </row>
    <row r="93" spans="1:12" x14ac:dyDescent="0.2">
      <c r="A93" s="16">
        <v>84</v>
      </c>
      <c r="B93" s="8">
        <v>30</v>
      </c>
      <c r="C93" s="5">
        <v>405</v>
      </c>
      <c r="D93" s="5">
        <v>385</v>
      </c>
      <c r="E93" s="17">
        <v>0.5</v>
      </c>
      <c r="F93" s="18">
        <f t="shared" si="8"/>
        <v>7.5949367088607597E-2</v>
      </c>
      <c r="G93" s="18">
        <f t="shared" si="9"/>
        <v>7.3170731707317083E-2</v>
      </c>
      <c r="H93" s="13">
        <f t="shared" si="14"/>
        <v>56170.786857330175</v>
      </c>
      <c r="I93" s="13">
        <f t="shared" si="12"/>
        <v>4110.057574926599</v>
      </c>
      <c r="J93" s="13">
        <f t="shared" si="10"/>
        <v>54115.758069866875</v>
      </c>
      <c r="K93" s="13">
        <f t="shared" si="11"/>
        <v>391572.21620447678</v>
      </c>
      <c r="L93" s="20">
        <f t="shared" si="13"/>
        <v>6.9711007823166602</v>
      </c>
    </row>
    <row r="94" spans="1:12" x14ac:dyDescent="0.2">
      <c r="A94" s="16">
        <v>85</v>
      </c>
      <c r="B94" s="8">
        <v>34</v>
      </c>
      <c r="C94" s="5">
        <v>312</v>
      </c>
      <c r="D94" s="5">
        <v>370</v>
      </c>
      <c r="E94" s="17">
        <v>0.5</v>
      </c>
      <c r="F94" s="18">
        <f t="shared" si="8"/>
        <v>9.9706744868035185E-2</v>
      </c>
      <c r="G94" s="18">
        <f t="shared" si="9"/>
        <v>9.4972067039106142E-2</v>
      </c>
      <c r="H94" s="13">
        <f t="shared" si="14"/>
        <v>52060.729282403576</v>
      </c>
      <c r="I94" s="13">
        <f t="shared" si="12"/>
        <v>4944.3150715131887</v>
      </c>
      <c r="J94" s="13">
        <f t="shared" si="10"/>
        <v>49588.571746646987</v>
      </c>
      <c r="K94" s="13">
        <f t="shared" si="11"/>
        <v>337456.45813460991</v>
      </c>
      <c r="L94" s="20">
        <f t="shared" si="13"/>
        <v>6.4819771598679763</v>
      </c>
    </row>
    <row r="95" spans="1:12" x14ac:dyDescent="0.2">
      <c r="A95" s="16">
        <v>86</v>
      </c>
      <c r="B95" s="8">
        <v>27</v>
      </c>
      <c r="C95" s="5">
        <v>317</v>
      </c>
      <c r="D95" s="5">
        <v>293</v>
      </c>
      <c r="E95" s="17">
        <v>0.5</v>
      </c>
      <c r="F95" s="18">
        <f t="shared" si="8"/>
        <v>8.8524590163934422E-2</v>
      </c>
      <c r="G95" s="18">
        <f t="shared" si="9"/>
        <v>8.4772370486656201E-2</v>
      </c>
      <c r="H95" s="13">
        <f t="shared" si="14"/>
        <v>47116.414210890391</v>
      </c>
      <c r="I95" s="13">
        <f t="shared" si="12"/>
        <v>3994.1701214883533</v>
      </c>
      <c r="J95" s="13">
        <f t="shared" si="10"/>
        <v>45119.329150146215</v>
      </c>
      <c r="K95" s="13">
        <f t="shared" si="11"/>
        <v>287867.88638796291</v>
      </c>
      <c r="L95" s="20">
        <f t="shared" si="13"/>
        <v>6.1097155038047379</v>
      </c>
    </row>
    <row r="96" spans="1:12" x14ac:dyDescent="0.2">
      <c r="A96" s="16">
        <v>87</v>
      </c>
      <c r="B96" s="8">
        <v>25</v>
      </c>
      <c r="C96" s="5">
        <v>290</v>
      </c>
      <c r="D96" s="5">
        <v>289</v>
      </c>
      <c r="E96" s="17">
        <v>0.5</v>
      </c>
      <c r="F96" s="18">
        <f t="shared" si="8"/>
        <v>8.6355785837651119E-2</v>
      </c>
      <c r="G96" s="18">
        <f t="shared" si="9"/>
        <v>8.2781456953642377E-2</v>
      </c>
      <c r="H96" s="13">
        <f t="shared" si="14"/>
        <v>43122.24408940204</v>
      </c>
      <c r="I96" s="13">
        <f t="shared" si="12"/>
        <v>3569.7221928312943</v>
      </c>
      <c r="J96" s="13">
        <f t="shared" si="10"/>
        <v>41337.382992986393</v>
      </c>
      <c r="K96" s="13">
        <f t="shared" si="11"/>
        <v>242748.55723781671</v>
      </c>
      <c r="L96" s="20">
        <f t="shared" si="13"/>
        <v>5.6293117940370809</v>
      </c>
    </row>
    <row r="97" spans="1:12" x14ac:dyDescent="0.2">
      <c r="A97" s="16">
        <v>88</v>
      </c>
      <c r="B97" s="8">
        <v>29</v>
      </c>
      <c r="C97" s="5">
        <v>232</v>
      </c>
      <c r="D97" s="5">
        <v>266</v>
      </c>
      <c r="E97" s="17">
        <v>0.5</v>
      </c>
      <c r="F97" s="18">
        <f t="shared" si="8"/>
        <v>0.11646586345381527</v>
      </c>
      <c r="G97" s="18">
        <f t="shared" si="9"/>
        <v>0.11005692599620494</v>
      </c>
      <c r="H97" s="13">
        <f t="shared" si="14"/>
        <v>39552.521896570746</v>
      </c>
      <c r="I97" s="13">
        <f t="shared" si="12"/>
        <v>4353.0289753341622</v>
      </c>
      <c r="J97" s="13">
        <f t="shared" si="10"/>
        <v>37376.007408903664</v>
      </c>
      <c r="K97" s="13">
        <f t="shared" si="11"/>
        <v>201411.17424483033</v>
      </c>
      <c r="L97" s="20">
        <f t="shared" si="13"/>
        <v>5.0922460714772511</v>
      </c>
    </row>
    <row r="98" spans="1:12" x14ac:dyDescent="0.2">
      <c r="A98" s="16">
        <v>89</v>
      </c>
      <c r="B98" s="8">
        <v>24</v>
      </c>
      <c r="C98" s="5">
        <v>225</v>
      </c>
      <c r="D98" s="5">
        <v>209</v>
      </c>
      <c r="E98" s="17">
        <v>0.5</v>
      </c>
      <c r="F98" s="18">
        <f t="shared" si="8"/>
        <v>0.11059907834101383</v>
      </c>
      <c r="G98" s="18">
        <f t="shared" si="9"/>
        <v>0.10480349344978167</v>
      </c>
      <c r="H98" s="13">
        <f t="shared" si="14"/>
        <v>35199.492921236582</v>
      </c>
      <c r="I98" s="13">
        <f t="shared" si="12"/>
        <v>3689.0298258064545</v>
      </c>
      <c r="J98" s="13">
        <f t="shared" si="10"/>
        <v>33354.978008333354</v>
      </c>
      <c r="K98" s="13">
        <f>K99+J98</f>
        <v>164035.16683592668</v>
      </c>
      <c r="L98" s="20">
        <f t="shared" si="13"/>
        <v>4.6601570995064217</v>
      </c>
    </row>
    <row r="99" spans="1:12" x14ac:dyDescent="0.2">
      <c r="A99" s="16">
        <v>90</v>
      </c>
      <c r="B99" s="8">
        <v>22</v>
      </c>
      <c r="C99" s="5">
        <v>145</v>
      </c>
      <c r="D99" s="5">
        <v>195</v>
      </c>
      <c r="E99" s="17">
        <v>0.5</v>
      </c>
      <c r="F99" s="22">
        <f t="shared" si="8"/>
        <v>0.12941176470588237</v>
      </c>
      <c r="G99" s="22">
        <f t="shared" si="9"/>
        <v>0.12154696132596686</v>
      </c>
      <c r="H99" s="23">
        <f t="shared" si="14"/>
        <v>31510.463095430128</v>
      </c>
      <c r="I99" s="23">
        <f t="shared" si="12"/>
        <v>3830.0010392235517</v>
      </c>
      <c r="J99" s="23">
        <f t="shared" si="10"/>
        <v>29595.46257581835</v>
      </c>
      <c r="K99" s="23">
        <f t="shared" ref="K99:K108" si="15">K100+J99</f>
        <v>130680.18882759332</v>
      </c>
      <c r="L99" s="24">
        <f t="shared" si="13"/>
        <v>4.1471998818876603</v>
      </c>
    </row>
    <row r="100" spans="1:12" x14ac:dyDescent="0.2">
      <c r="A100" s="16">
        <v>91</v>
      </c>
      <c r="B100" s="8">
        <v>24</v>
      </c>
      <c r="C100" s="5">
        <v>110</v>
      </c>
      <c r="D100" s="5">
        <v>115</v>
      </c>
      <c r="E100" s="17">
        <v>0.5</v>
      </c>
      <c r="F100" s="22">
        <f t="shared" si="8"/>
        <v>0.21333333333333335</v>
      </c>
      <c r="G100" s="22">
        <f t="shared" si="9"/>
        <v>0.19277108433734941</v>
      </c>
      <c r="H100" s="23">
        <f t="shared" si="14"/>
        <v>27680.462056206576</v>
      </c>
      <c r="I100" s="23">
        <f t="shared" si="12"/>
        <v>5335.9926855337981</v>
      </c>
      <c r="J100" s="23">
        <f t="shared" si="10"/>
        <v>25012.465713439677</v>
      </c>
      <c r="K100" s="23">
        <f t="shared" si="15"/>
        <v>101084.72625177496</v>
      </c>
      <c r="L100" s="24">
        <f t="shared" si="13"/>
        <v>3.6518438907023056</v>
      </c>
    </row>
    <row r="101" spans="1:12" x14ac:dyDescent="0.2">
      <c r="A101" s="16">
        <v>92</v>
      </c>
      <c r="B101" s="8">
        <v>18</v>
      </c>
      <c r="C101" s="5">
        <v>85</v>
      </c>
      <c r="D101" s="5">
        <v>91</v>
      </c>
      <c r="E101" s="17">
        <v>0.5</v>
      </c>
      <c r="F101" s="22">
        <f t="shared" si="8"/>
        <v>0.20454545454545456</v>
      </c>
      <c r="G101" s="22">
        <f t="shared" si="9"/>
        <v>0.18556701030927836</v>
      </c>
      <c r="H101" s="23">
        <f t="shared" si="14"/>
        <v>22344.469370672778</v>
      </c>
      <c r="I101" s="23">
        <f t="shared" si="12"/>
        <v>4146.3963780629902</v>
      </c>
      <c r="J101" s="23">
        <f t="shared" si="10"/>
        <v>20271.271181641285</v>
      </c>
      <c r="K101" s="23">
        <f t="shared" si="15"/>
        <v>76072.260538335278</v>
      </c>
      <c r="L101" s="24">
        <f t="shared" si="13"/>
        <v>3.404523028780468</v>
      </c>
    </row>
    <row r="102" spans="1:12" x14ac:dyDescent="0.2">
      <c r="A102" s="16">
        <v>93</v>
      </c>
      <c r="B102" s="8">
        <v>19</v>
      </c>
      <c r="C102" s="5">
        <v>66</v>
      </c>
      <c r="D102" s="5">
        <v>71</v>
      </c>
      <c r="E102" s="17">
        <v>0.5</v>
      </c>
      <c r="F102" s="22">
        <f t="shared" si="8"/>
        <v>0.27737226277372262</v>
      </c>
      <c r="G102" s="22">
        <f t="shared" si="9"/>
        <v>0.24358974358974358</v>
      </c>
      <c r="H102" s="23">
        <f t="shared" si="14"/>
        <v>18198.072992609788</v>
      </c>
      <c r="I102" s="23">
        <f t="shared" si="12"/>
        <v>4432.8639340972559</v>
      </c>
      <c r="J102" s="23">
        <f t="shared" si="10"/>
        <v>15981.641025561161</v>
      </c>
      <c r="K102" s="23">
        <f t="shared" si="15"/>
        <v>55800.989356693994</v>
      </c>
      <c r="L102" s="24">
        <f t="shared" si="13"/>
        <v>3.066313085970954</v>
      </c>
    </row>
    <row r="103" spans="1:12" x14ac:dyDescent="0.2">
      <c r="A103" s="16">
        <v>94</v>
      </c>
      <c r="B103" s="8">
        <v>16</v>
      </c>
      <c r="C103" s="5">
        <v>55</v>
      </c>
      <c r="D103" s="5">
        <v>52</v>
      </c>
      <c r="E103" s="17">
        <v>0.5</v>
      </c>
      <c r="F103" s="22">
        <f t="shared" si="8"/>
        <v>0.29906542056074764</v>
      </c>
      <c r="G103" s="22">
        <f t="shared" si="9"/>
        <v>0.26016260162601623</v>
      </c>
      <c r="H103" s="23">
        <f t="shared" si="14"/>
        <v>13765.209058512533</v>
      </c>
      <c r="I103" s="23">
        <f t="shared" si="12"/>
        <v>3581.1926005886262</v>
      </c>
      <c r="J103" s="23">
        <f t="shared" si="10"/>
        <v>11974.61275821822</v>
      </c>
      <c r="K103" s="23">
        <f t="shared" si="15"/>
        <v>39819.348331132831</v>
      </c>
      <c r="L103" s="24">
        <f t="shared" si="13"/>
        <v>2.8927528933175322</v>
      </c>
    </row>
    <row r="104" spans="1:12" x14ac:dyDescent="0.2">
      <c r="A104" s="16">
        <v>95</v>
      </c>
      <c r="B104" s="8">
        <v>13</v>
      </c>
      <c r="C104" s="5">
        <v>48</v>
      </c>
      <c r="D104" s="5">
        <v>41</v>
      </c>
      <c r="E104" s="17">
        <v>0.5</v>
      </c>
      <c r="F104" s="22">
        <f t="shared" si="8"/>
        <v>0.29213483146067415</v>
      </c>
      <c r="G104" s="22">
        <f t="shared" si="9"/>
        <v>0.25490196078431376</v>
      </c>
      <c r="H104" s="23">
        <f t="shared" si="14"/>
        <v>10184.016457923906</v>
      </c>
      <c r="I104" s="23">
        <f t="shared" si="12"/>
        <v>2595.9257637845253</v>
      </c>
      <c r="J104" s="23">
        <f t="shared" si="10"/>
        <v>8886.0535760316434</v>
      </c>
      <c r="K104" s="23">
        <f t="shared" si="15"/>
        <v>27844.735572914607</v>
      </c>
      <c r="L104" s="24">
        <f t="shared" si="13"/>
        <v>2.7341605041544659</v>
      </c>
    </row>
    <row r="105" spans="1:12" x14ac:dyDescent="0.2">
      <c r="A105" s="16">
        <v>96</v>
      </c>
      <c r="B105" s="8">
        <v>13</v>
      </c>
      <c r="C105" s="5">
        <v>45</v>
      </c>
      <c r="D105" s="5">
        <v>34</v>
      </c>
      <c r="E105" s="17">
        <v>0.5</v>
      </c>
      <c r="F105" s="22">
        <f t="shared" si="8"/>
        <v>0.32911392405063289</v>
      </c>
      <c r="G105" s="22">
        <f t="shared" si="9"/>
        <v>0.28260869565217389</v>
      </c>
      <c r="H105" s="23">
        <f t="shared" si="14"/>
        <v>7588.0906941393805</v>
      </c>
      <c r="I105" s="23">
        <f t="shared" si="12"/>
        <v>2144.4604135611289</v>
      </c>
      <c r="J105" s="23">
        <f t="shared" si="10"/>
        <v>6515.8604873588156</v>
      </c>
      <c r="K105" s="23">
        <f t="shared" si="15"/>
        <v>18958.681996882966</v>
      </c>
      <c r="L105" s="24">
        <f t="shared" si="13"/>
        <v>2.4984785713652049</v>
      </c>
    </row>
    <row r="106" spans="1:12" x14ac:dyDescent="0.2">
      <c r="A106" s="16">
        <v>97</v>
      </c>
      <c r="B106" s="8">
        <v>5</v>
      </c>
      <c r="C106" s="5">
        <v>21</v>
      </c>
      <c r="D106" s="5">
        <v>32</v>
      </c>
      <c r="E106" s="17">
        <v>0.5</v>
      </c>
      <c r="F106" s="22">
        <f t="shared" si="8"/>
        <v>0.18867924528301888</v>
      </c>
      <c r="G106" s="22">
        <f t="shared" si="9"/>
        <v>0.17241379310344829</v>
      </c>
      <c r="H106" s="23">
        <f t="shared" si="14"/>
        <v>5443.6302805782516</v>
      </c>
      <c r="I106" s="23">
        <f t="shared" si="12"/>
        <v>938.5569449272848</v>
      </c>
      <c r="J106" s="23">
        <f t="shared" si="10"/>
        <v>4974.3518081146085</v>
      </c>
      <c r="K106" s="23">
        <f t="shared" si="15"/>
        <v>12442.82150952415</v>
      </c>
      <c r="L106" s="24">
        <f t="shared" si="13"/>
        <v>2.2857580085696796</v>
      </c>
    </row>
    <row r="107" spans="1:12" x14ac:dyDescent="0.2">
      <c r="A107" s="16">
        <v>98</v>
      </c>
      <c r="B107" s="8">
        <v>6</v>
      </c>
      <c r="C107" s="5">
        <v>18</v>
      </c>
      <c r="D107" s="5">
        <v>12</v>
      </c>
      <c r="E107" s="17">
        <v>0.5</v>
      </c>
      <c r="F107" s="22">
        <f t="shared" si="8"/>
        <v>0.4</v>
      </c>
      <c r="G107" s="22">
        <f t="shared" si="9"/>
        <v>0.33333333333333337</v>
      </c>
      <c r="H107" s="23">
        <f t="shared" si="14"/>
        <v>4505.0733356509663</v>
      </c>
      <c r="I107" s="23">
        <f t="shared" si="12"/>
        <v>1501.6911118836556</v>
      </c>
      <c r="J107" s="23">
        <f t="shared" si="10"/>
        <v>3754.2277797091383</v>
      </c>
      <c r="K107" s="23">
        <f t="shared" si="15"/>
        <v>7468.4697014095409</v>
      </c>
      <c r="L107" s="24">
        <f t="shared" si="13"/>
        <v>1.6577909270216962</v>
      </c>
    </row>
    <row r="108" spans="1:12" x14ac:dyDescent="0.2">
      <c r="A108" s="16">
        <v>99</v>
      </c>
      <c r="B108" s="8">
        <v>4</v>
      </c>
      <c r="C108" s="5">
        <v>10</v>
      </c>
      <c r="D108" s="5">
        <v>12</v>
      </c>
      <c r="E108" s="17">
        <v>0.5</v>
      </c>
      <c r="F108" s="22">
        <f t="shared" si="8"/>
        <v>0.36363636363636365</v>
      </c>
      <c r="G108" s="22">
        <f t="shared" si="9"/>
        <v>0.30769230769230771</v>
      </c>
      <c r="H108" s="23">
        <f t="shared" si="14"/>
        <v>3003.3822237673107</v>
      </c>
      <c r="I108" s="23">
        <f t="shared" si="12"/>
        <v>924.11760731301877</v>
      </c>
      <c r="J108" s="23">
        <f t="shared" si="10"/>
        <v>2541.3234201108016</v>
      </c>
      <c r="K108" s="23">
        <f t="shared" si="15"/>
        <v>3714.2419217004026</v>
      </c>
      <c r="L108" s="24">
        <f t="shared" si="13"/>
        <v>1.2366863905325445</v>
      </c>
    </row>
    <row r="109" spans="1:12" x14ac:dyDescent="0.2">
      <c r="A109" s="16" t="s">
        <v>21</v>
      </c>
      <c r="B109" s="8">
        <v>11</v>
      </c>
      <c r="C109" s="5">
        <v>20</v>
      </c>
      <c r="D109" s="5">
        <v>19</v>
      </c>
      <c r="E109" s="21"/>
      <c r="F109" s="22">
        <f t="shared" si="8"/>
        <v>0.5641025641025641</v>
      </c>
      <c r="G109" s="22">
        <v>1</v>
      </c>
      <c r="H109" s="23">
        <f>H108-I108</f>
        <v>2079.2646164542921</v>
      </c>
      <c r="I109" s="23">
        <f>H109*G109</f>
        <v>2079.2646164542921</v>
      </c>
      <c r="J109" s="23">
        <f>H109*F109</f>
        <v>1172.9185015896007</v>
      </c>
      <c r="K109" s="23">
        <f>J109</f>
        <v>1172.9185015896007</v>
      </c>
      <c r="L109" s="24">
        <f>K109/H109</f>
        <v>0.5641025641025641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ht="11.25" x14ac:dyDescent="0.2">
      <c r="A112" s="55" t="s">
        <v>23</v>
      </c>
      <c r="B112" s="31"/>
      <c r="C112" s="31"/>
      <c r="D112" s="31"/>
      <c r="H112" s="31"/>
      <c r="I112" s="31"/>
      <c r="J112" s="31"/>
      <c r="K112" s="31"/>
      <c r="L112" s="29"/>
    </row>
    <row r="113" spans="1:12" s="30" customFormat="1" ht="11.25" x14ac:dyDescent="0.2">
      <c r="A113" s="55" t="s">
        <v>9</v>
      </c>
      <c r="B113" s="32"/>
      <c r="C113" s="32"/>
      <c r="D113" s="32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ht="11.25" x14ac:dyDescent="0.2">
      <c r="A114" s="55" t="s">
        <v>10</v>
      </c>
      <c r="B114" s="32"/>
      <c r="C114" s="32"/>
      <c r="D114" s="32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ht="11.25" x14ac:dyDescent="0.2">
      <c r="A115" s="55" t="s">
        <v>11</v>
      </c>
      <c r="B115" s="32"/>
      <c r="C115" s="32"/>
      <c r="D115" s="32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ht="11.25" x14ac:dyDescent="0.2">
      <c r="A116" s="55" t="s">
        <v>12</v>
      </c>
      <c r="B116" s="32"/>
      <c r="C116" s="32"/>
      <c r="D116" s="32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ht="11.25" x14ac:dyDescent="0.2">
      <c r="A117" s="55" t="s">
        <v>13</v>
      </c>
      <c r="B117" s="32"/>
      <c r="C117" s="32"/>
      <c r="D117" s="32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ht="11.25" x14ac:dyDescent="0.2">
      <c r="A118" s="55" t="s">
        <v>14</v>
      </c>
      <c r="B118" s="32"/>
      <c r="C118" s="32"/>
      <c r="D118" s="32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ht="11.25" x14ac:dyDescent="0.2">
      <c r="A119" s="55" t="s">
        <v>15</v>
      </c>
      <c r="B119" s="32"/>
      <c r="C119" s="32"/>
      <c r="D119" s="32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ht="11.25" x14ac:dyDescent="0.2">
      <c r="A120" s="55" t="s">
        <v>16</v>
      </c>
      <c r="B120" s="32"/>
      <c r="C120" s="32"/>
      <c r="D120" s="32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ht="11.25" x14ac:dyDescent="0.2">
      <c r="A121" s="55" t="s">
        <v>17</v>
      </c>
      <c r="B121" s="32"/>
      <c r="C121" s="32"/>
      <c r="D121" s="32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ht="11.25" x14ac:dyDescent="0.2">
      <c r="A122" s="55" t="s">
        <v>18</v>
      </c>
      <c r="B122" s="32"/>
      <c r="C122" s="32"/>
      <c r="D122" s="32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ht="11.25" x14ac:dyDescent="0.2">
      <c r="A123" s="55" t="s">
        <v>19</v>
      </c>
      <c r="B123" s="32"/>
      <c r="C123" s="32"/>
      <c r="D123" s="32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ht="11.25" x14ac:dyDescent="0.2">
      <c r="A124" s="28"/>
      <c r="B124" s="28"/>
      <c r="C124" s="28"/>
      <c r="D124" s="28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ht="11.25" x14ac:dyDescent="0.2">
      <c r="A125" s="4" t="s">
        <v>50</v>
      </c>
      <c r="B125" s="31"/>
      <c r="C125" s="31"/>
      <c r="D125" s="31"/>
      <c r="H125" s="31"/>
      <c r="I125" s="31"/>
      <c r="J125" s="31"/>
      <c r="K125" s="31"/>
      <c r="L125" s="29"/>
    </row>
    <row r="126" spans="1:12" s="30" customFormat="1" ht="11.25" x14ac:dyDescent="0.2">
      <c r="A126" s="31"/>
      <c r="B126" s="31"/>
      <c r="C126" s="31"/>
      <c r="D126" s="31"/>
      <c r="H126" s="31"/>
      <c r="I126" s="31"/>
      <c r="J126" s="31"/>
      <c r="K126" s="31"/>
      <c r="L126" s="29"/>
    </row>
    <row r="127" spans="1:12" x14ac:dyDescent="0.2">
      <c r="L127" s="14"/>
    </row>
    <row r="128" spans="1:12" x14ac:dyDescent="0.2">
      <c r="L128" s="14"/>
    </row>
    <row r="129" spans="12:12" x14ac:dyDescent="0.2">
      <c r="L129" s="14"/>
    </row>
    <row r="130" spans="12:12" x14ac:dyDescent="0.2">
      <c r="L130" s="14"/>
    </row>
    <row r="131" spans="12:12" x14ac:dyDescent="0.2">
      <c r="L131" s="14"/>
    </row>
    <row r="132" spans="12:12" x14ac:dyDescent="0.2">
      <c r="L132" s="14"/>
    </row>
    <row r="133" spans="12:12" x14ac:dyDescent="0.2">
      <c r="L133" s="14"/>
    </row>
    <row r="134" spans="12:12" x14ac:dyDescent="0.2">
      <c r="L134" s="14"/>
    </row>
    <row r="135" spans="12:12" x14ac:dyDescent="0.2">
      <c r="L135" s="14"/>
    </row>
    <row r="136" spans="12:12" x14ac:dyDescent="0.2">
      <c r="L136" s="14"/>
    </row>
    <row r="137" spans="12:12" x14ac:dyDescent="0.2">
      <c r="L137" s="14"/>
    </row>
    <row r="138" spans="12:12" x14ac:dyDescent="0.2">
      <c r="L138" s="14"/>
    </row>
    <row r="139" spans="12:12" x14ac:dyDescent="0.2">
      <c r="L139" s="14"/>
    </row>
    <row r="140" spans="12:12" x14ac:dyDescent="0.2">
      <c r="L140" s="14"/>
    </row>
    <row r="141" spans="12:12" x14ac:dyDescent="0.2">
      <c r="L141" s="14"/>
    </row>
    <row r="142" spans="12:12" x14ac:dyDescent="0.2">
      <c r="L142" s="14"/>
    </row>
    <row r="143" spans="12:12" x14ac:dyDescent="0.2">
      <c r="L143" s="14"/>
    </row>
    <row r="144" spans="12:12" x14ac:dyDescent="0.2">
      <c r="L144" s="14"/>
    </row>
    <row r="145" spans="12:12" x14ac:dyDescent="0.2">
      <c r="L145" s="14"/>
    </row>
    <row r="146" spans="12:12" x14ac:dyDescent="0.2">
      <c r="L146" s="14"/>
    </row>
    <row r="147" spans="12:12" x14ac:dyDescent="0.2">
      <c r="L147" s="14"/>
    </row>
    <row r="148" spans="12:12" x14ac:dyDescent="0.2">
      <c r="L148" s="14"/>
    </row>
    <row r="149" spans="12:12" x14ac:dyDescent="0.2">
      <c r="L149" s="14"/>
    </row>
    <row r="150" spans="12:12" x14ac:dyDescent="0.2">
      <c r="L150" s="14"/>
    </row>
    <row r="151" spans="12:12" x14ac:dyDescent="0.2">
      <c r="L151" s="14"/>
    </row>
    <row r="152" spans="12:12" x14ac:dyDescent="0.2">
      <c r="L152" s="14"/>
    </row>
    <row r="153" spans="12:12" x14ac:dyDescent="0.2">
      <c r="L153" s="14"/>
    </row>
    <row r="154" spans="12:12" x14ac:dyDescent="0.2">
      <c r="L154" s="14"/>
    </row>
    <row r="155" spans="12:12" x14ac:dyDescent="0.2">
      <c r="L155" s="14"/>
    </row>
    <row r="156" spans="12:12" x14ac:dyDescent="0.2">
      <c r="L156" s="14"/>
    </row>
    <row r="157" spans="12:12" x14ac:dyDescent="0.2">
      <c r="L157" s="14"/>
    </row>
    <row r="158" spans="12:12" x14ac:dyDescent="0.2">
      <c r="L158" s="14"/>
    </row>
    <row r="159" spans="12:12" x14ac:dyDescent="0.2">
      <c r="L159" s="14"/>
    </row>
    <row r="160" spans="12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2" x14ac:dyDescent="0.2">
      <c r="L609" s="14"/>
    </row>
    <row r="610" spans="12:12" x14ac:dyDescent="0.2">
      <c r="L610" s="14"/>
    </row>
    <row r="611" spans="12:12" x14ac:dyDescent="0.2">
      <c r="L611" s="14"/>
    </row>
    <row r="612" spans="12:12" x14ac:dyDescent="0.2">
      <c r="L612" s="14"/>
    </row>
  </sheetData>
  <mergeCells count="1">
    <mergeCell ref="C6:D6"/>
  </mergeCells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2:M612"/>
  <sheetViews>
    <sheetView workbookViewId="0">
      <pane ySplit="8" topLeftCell="A9" activePane="bottomLeft" state="frozen"/>
      <selection activeCell="A113" sqref="A113"/>
      <selection pane="bottomLeft" activeCell="A113" sqref="A113"/>
    </sheetView>
  </sheetViews>
  <sheetFormatPr baseColWidth="10" defaultRowHeight="12.75" x14ac:dyDescent="0.2"/>
  <cols>
    <col min="1" max="1" width="8.7109375" style="9" customWidth="1"/>
    <col min="2" max="4" width="13" style="9" customWidth="1"/>
    <col min="5" max="7" width="13" style="10" customWidth="1"/>
    <col min="8" max="11" width="13" style="9" customWidth="1"/>
    <col min="12" max="12" width="13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7" t="s">
        <v>30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</row>
    <row r="5" spans="1:13" x14ac:dyDescent="0.2">
      <c r="A5" s="13"/>
    </row>
    <row r="6" spans="1:13" s="35" customFormat="1" ht="78.75" customHeight="1" x14ac:dyDescent="0.2">
      <c r="A6" s="56" t="s">
        <v>0</v>
      </c>
      <c r="B6" s="57" t="s">
        <v>36</v>
      </c>
      <c r="C6" s="66" t="s">
        <v>45</v>
      </c>
      <c r="D6" s="66"/>
      <c r="E6" s="58" t="s">
        <v>37</v>
      </c>
      <c r="F6" s="58" t="s">
        <v>38</v>
      </c>
      <c r="G6" s="58" t="s">
        <v>39</v>
      </c>
      <c r="H6" s="57" t="s">
        <v>40</v>
      </c>
      <c r="I6" s="57" t="s">
        <v>41</v>
      </c>
      <c r="J6" s="57" t="s">
        <v>42</v>
      </c>
      <c r="K6" s="57" t="s">
        <v>43</v>
      </c>
      <c r="L6" s="58" t="s">
        <v>44</v>
      </c>
    </row>
    <row r="7" spans="1:13" s="35" customFormat="1" ht="15.75" customHeight="1" x14ac:dyDescent="0.2">
      <c r="A7" s="36"/>
      <c r="B7" s="37"/>
      <c r="C7" s="38">
        <v>40179</v>
      </c>
      <c r="D7" s="39">
        <v>40544</v>
      </c>
      <c r="E7" s="62" t="s">
        <v>1</v>
      </c>
      <c r="F7" s="62" t="s">
        <v>2</v>
      </c>
      <c r="G7" s="62" t="s">
        <v>3</v>
      </c>
      <c r="H7" s="63" t="s">
        <v>4</v>
      </c>
      <c r="I7" s="63" t="s">
        <v>5</v>
      </c>
      <c r="J7" s="63" t="s">
        <v>6</v>
      </c>
      <c r="K7" s="63" t="s">
        <v>7</v>
      </c>
      <c r="L7" s="62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5">
        <v>1</v>
      </c>
      <c r="C9" s="5">
        <v>1223</v>
      </c>
      <c r="D9" s="5">
        <v>1170</v>
      </c>
      <c r="E9" s="17">
        <v>0.5</v>
      </c>
      <c r="F9" s="18">
        <f t="shared" ref="F9:F72" si="0">B9/((C9+D9)/2)</f>
        <v>8.3577099874634355E-4</v>
      </c>
      <c r="G9" s="18">
        <f t="shared" ref="G9:G72" si="1">F9/((1+(1-E9)*F9))</f>
        <v>8.3542188805346695E-4</v>
      </c>
      <c r="H9" s="13">
        <v>100000</v>
      </c>
      <c r="I9" s="13">
        <f>H9*G9</f>
        <v>83.542188805346697</v>
      </c>
      <c r="J9" s="13">
        <f t="shared" ref="J9:J72" si="2">H10+I9*E9</f>
        <v>99958.228905597323</v>
      </c>
      <c r="K9" s="13">
        <f t="shared" ref="K9:K72" si="3">K10+J9</f>
        <v>8312510.066560721</v>
      </c>
      <c r="L9" s="19">
        <f>K9/H9</f>
        <v>83.125100665607206</v>
      </c>
    </row>
    <row r="10" spans="1:13" x14ac:dyDescent="0.2">
      <c r="A10" s="16">
        <v>1</v>
      </c>
      <c r="B10" s="5">
        <v>0</v>
      </c>
      <c r="C10" s="5">
        <v>1340</v>
      </c>
      <c r="D10" s="5">
        <v>1315</v>
      </c>
      <c r="E10" s="17">
        <v>0.5</v>
      </c>
      <c r="F10" s="18">
        <f t="shared" si="0"/>
        <v>0</v>
      </c>
      <c r="G10" s="18">
        <f t="shared" si="1"/>
        <v>0</v>
      </c>
      <c r="H10" s="13">
        <f>H9-I9</f>
        <v>99916.457811194647</v>
      </c>
      <c r="I10" s="13">
        <f t="shared" ref="I10:I73" si="4">H10*G10</f>
        <v>0</v>
      </c>
      <c r="J10" s="13">
        <f t="shared" si="2"/>
        <v>99916.457811194647</v>
      </c>
      <c r="K10" s="13">
        <f t="shared" si="3"/>
        <v>8212551.8376551233</v>
      </c>
      <c r="L10" s="20">
        <f t="shared" ref="L10:L73" si="5">K10/H10</f>
        <v>82.194185197936321</v>
      </c>
    </row>
    <row r="11" spans="1:13" x14ac:dyDescent="0.2">
      <c r="A11" s="16">
        <v>2</v>
      </c>
      <c r="B11" s="5">
        <v>0</v>
      </c>
      <c r="C11" s="5">
        <v>1385</v>
      </c>
      <c r="D11" s="5">
        <v>1340</v>
      </c>
      <c r="E11" s="17">
        <v>0.5</v>
      </c>
      <c r="F11" s="18">
        <f t="shared" si="0"/>
        <v>0</v>
      </c>
      <c r="G11" s="18">
        <f t="shared" si="1"/>
        <v>0</v>
      </c>
      <c r="H11" s="13">
        <f t="shared" ref="H11:H74" si="6">H10-I10</f>
        <v>99916.457811194647</v>
      </c>
      <c r="I11" s="13">
        <f t="shared" si="4"/>
        <v>0</v>
      </c>
      <c r="J11" s="13">
        <f t="shared" si="2"/>
        <v>99916.457811194647</v>
      </c>
      <c r="K11" s="13">
        <f t="shared" si="3"/>
        <v>8112635.3798439289</v>
      </c>
      <c r="L11" s="20">
        <f t="shared" si="5"/>
        <v>81.194185197936321</v>
      </c>
    </row>
    <row r="12" spans="1:13" x14ac:dyDescent="0.2">
      <c r="A12" s="16">
        <v>3</v>
      </c>
      <c r="B12" s="5">
        <v>0</v>
      </c>
      <c r="C12" s="5">
        <v>1223</v>
      </c>
      <c r="D12" s="5">
        <v>1389</v>
      </c>
      <c r="E12" s="17">
        <v>0.5</v>
      </c>
      <c r="F12" s="18">
        <f t="shared" si="0"/>
        <v>0</v>
      </c>
      <c r="G12" s="18">
        <f t="shared" si="1"/>
        <v>0</v>
      </c>
      <c r="H12" s="13">
        <f t="shared" si="6"/>
        <v>99916.457811194647</v>
      </c>
      <c r="I12" s="13">
        <f t="shared" si="4"/>
        <v>0</v>
      </c>
      <c r="J12" s="13">
        <f t="shared" si="2"/>
        <v>99916.457811194647</v>
      </c>
      <c r="K12" s="13">
        <f t="shared" si="3"/>
        <v>8012718.9220327344</v>
      </c>
      <c r="L12" s="20">
        <f t="shared" si="5"/>
        <v>80.194185197936321</v>
      </c>
    </row>
    <row r="13" spans="1:13" x14ac:dyDescent="0.2">
      <c r="A13" s="16">
        <v>4</v>
      </c>
      <c r="B13" s="5">
        <v>0</v>
      </c>
      <c r="C13" s="5">
        <v>1246</v>
      </c>
      <c r="D13" s="5">
        <v>1241</v>
      </c>
      <c r="E13" s="17">
        <v>0.5</v>
      </c>
      <c r="F13" s="18">
        <f t="shared" si="0"/>
        <v>0</v>
      </c>
      <c r="G13" s="18">
        <f t="shared" si="1"/>
        <v>0</v>
      </c>
      <c r="H13" s="13">
        <f t="shared" si="6"/>
        <v>99916.457811194647</v>
      </c>
      <c r="I13" s="13">
        <f t="shared" si="4"/>
        <v>0</v>
      </c>
      <c r="J13" s="13">
        <f t="shared" si="2"/>
        <v>99916.457811194647</v>
      </c>
      <c r="K13" s="13">
        <f t="shared" si="3"/>
        <v>7912802.4642215399</v>
      </c>
      <c r="L13" s="20">
        <f t="shared" si="5"/>
        <v>79.194185197936321</v>
      </c>
    </row>
    <row r="14" spans="1:13" x14ac:dyDescent="0.2">
      <c r="A14" s="16">
        <v>5</v>
      </c>
      <c r="B14" s="5">
        <v>0</v>
      </c>
      <c r="C14" s="5">
        <v>1199</v>
      </c>
      <c r="D14" s="5">
        <v>1237</v>
      </c>
      <c r="E14" s="17">
        <v>0.5</v>
      </c>
      <c r="F14" s="18">
        <f t="shared" si="0"/>
        <v>0</v>
      </c>
      <c r="G14" s="18">
        <f t="shared" si="1"/>
        <v>0</v>
      </c>
      <c r="H14" s="13">
        <f t="shared" si="6"/>
        <v>99916.457811194647</v>
      </c>
      <c r="I14" s="13">
        <f t="shared" si="4"/>
        <v>0</v>
      </c>
      <c r="J14" s="13">
        <f t="shared" si="2"/>
        <v>99916.457811194647</v>
      </c>
      <c r="K14" s="13">
        <f t="shared" si="3"/>
        <v>7812886.0064103454</v>
      </c>
      <c r="L14" s="20">
        <f t="shared" si="5"/>
        <v>78.194185197936321</v>
      </c>
    </row>
    <row r="15" spans="1:13" x14ac:dyDescent="0.2">
      <c r="A15" s="16">
        <v>6</v>
      </c>
      <c r="B15" s="5">
        <v>0</v>
      </c>
      <c r="C15" s="5">
        <v>1232</v>
      </c>
      <c r="D15" s="5">
        <v>1208</v>
      </c>
      <c r="E15" s="17">
        <v>0.5</v>
      </c>
      <c r="F15" s="18">
        <f t="shared" si="0"/>
        <v>0</v>
      </c>
      <c r="G15" s="18">
        <f t="shared" si="1"/>
        <v>0</v>
      </c>
      <c r="H15" s="13">
        <f t="shared" si="6"/>
        <v>99916.457811194647</v>
      </c>
      <c r="I15" s="13">
        <f t="shared" si="4"/>
        <v>0</v>
      </c>
      <c r="J15" s="13">
        <f t="shared" si="2"/>
        <v>99916.457811194647</v>
      </c>
      <c r="K15" s="13">
        <f t="shared" si="3"/>
        <v>7712969.548599151</v>
      </c>
      <c r="L15" s="20">
        <f t="shared" si="5"/>
        <v>77.194185197936321</v>
      </c>
    </row>
    <row r="16" spans="1:13" x14ac:dyDescent="0.2">
      <c r="A16" s="16">
        <v>7</v>
      </c>
      <c r="B16" s="5">
        <v>0</v>
      </c>
      <c r="C16" s="5">
        <v>1117</v>
      </c>
      <c r="D16" s="5">
        <v>1234</v>
      </c>
      <c r="E16" s="17">
        <v>0.5</v>
      </c>
      <c r="F16" s="18">
        <f t="shared" si="0"/>
        <v>0</v>
      </c>
      <c r="G16" s="18">
        <f t="shared" si="1"/>
        <v>0</v>
      </c>
      <c r="H16" s="13">
        <f t="shared" si="6"/>
        <v>99916.457811194647</v>
      </c>
      <c r="I16" s="13">
        <f t="shared" si="4"/>
        <v>0</v>
      </c>
      <c r="J16" s="13">
        <f t="shared" si="2"/>
        <v>99916.457811194647</v>
      </c>
      <c r="K16" s="13">
        <f t="shared" si="3"/>
        <v>7613053.0907879565</v>
      </c>
      <c r="L16" s="20">
        <f t="shared" si="5"/>
        <v>76.194185197936321</v>
      </c>
    </row>
    <row r="17" spans="1:12" x14ac:dyDescent="0.2">
      <c r="A17" s="16">
        <v>8</v>
      </c>
      <c r="B17" s="5">
        <v>0</v>
      </c>
      <c r="C17" s="5">
        <v>1072</v>
      </c>
      <c r="D17" s="5">
        <v>1118</v>
      </c>
      <c r="E17" s="17">
        <v>0.5</v>
      </c>
      <c r="F17" s="18">
        <f t="shared" si="0"/>
        <v>0</v>
      </c>
      <c r="G17" s="18">
        <f t="shared" si="1"/>
        <v>0</v>
      </c>
      <c r="H17" s="13">
        <f t="shared" si="6"/>
        <v>99916.457811194647</v>
      </c>
      <c r="I17" s="13">
        <f t="shared" si="4"/>
        <v>0</v>
      </c>
      <c r="J17" s="13">
        <f t="shared" si="2"/>
        <v>99916.457811194647</v>
      </c>
      <c r="K17" s="13">
        <f t="shared" si="3"/>
        <v>7513136.632976762</v>
      </c>
      <c r="L17" s="20">
        <f t="shared" si="5"/>
        <v>75.194185197936321</v>
      </c>
    </row>
    <row r="18" spans="1:12" x14ac:dyDescent="0.2">
      <c r="A18" s="16">
        <v>9</v>
      </c>
      <c r="B18" s="5">
        <v>0</v>
      </c>
      <c r="C18" s="5">
        <v>1081</v>
      </c>
      <c r="D18" s="5">
        <v>1076</v>
      </c>
      <c r="E18" s="17">
        <v>0.5</v>
      </c>
      <c r="F18" s="18">
        <f t="shared" si="0"/>
        <v>0</v>
      </c>
      <c r="G18" s="18">
        <f t="shared" si="1"/>
        <v>0</v>
      </c>
      <c r="H18" s="13">
        <f t="shared" si="6"/>
        <v>99916.457811194647</v>
      </c>
      <c r="I18" s="13">
        <f t="shared" si="4"/>
        <v>0</v>
      </c>
      <c r="J18" s="13">
        <f t="shared" si="2"/>
        <v>99916.457811194647</v>
      </c>
      <c r="K18" s="13">
        <f t="shared" si="3"/>
        <v>7413220.1751655675</v>
      </c>
      <c r="L18" s="20">
        <f t="shared" si="5"/>
        <v>74.194185197936335</v>
      </c>
    </row>
    <row r="19" spans="1:12" x14ac:dyDescent="0.2">
      <c r="A19" s="16">
        <v>10</v>
      </c>
      <c r="B19" s="5">
        <v>0</v>
      </c>
      <c r="C19" s="5">
        <v>1047</v>
      </c>
      <c r="D19" s="5">
        <v>1082</v>
      </c>
      <c r="E19" s="17">
        <v>0.5</v>
      </c>
      <c r="F19" s="18">
        <f t="shared" si="0"/>
        <v>0</v>
      </c>
      <c r="G19" s="18">
        <f t="shared" si="1"/>
        <v>0</v>
      </c>
      <c r="H19" s="13">
        <f t="shared" si="6"/>
        <v>99916.457811194647</v>
      </c>
      <c r="I19" s="13">
        <f t="shared" si="4"/>
        <v>0</v>
      </c>
      <c r="J19" s="13">
        <f t="shared" si="2"/>
        <v>99916.457811194647</v>
      </c>
      <c r="K19" s="13">
        <f t="shared" si="3"/>
        <v>7313303.7173543731</v>
      </c>
      <c r="L19" s="20">
        <f t="shared" si="5"/>
        <v>73.194185197936335</v>
      </c>
    </row>
    <row r="20" spans="1:12" x14ac:dyDescent="0.2">
      <c r="A20" s="16">
        <v>11</v>
      </c>
      <c r="B20" s="5">
        <v>0</v>
      </c>
      <c r="C20" s="5">
        <v>996</v>
      </c>
      <c r="D20" s="5">
        <v>1043</v>
      </c>
      <c r="E20" s="17">
        <v>0.5</v>
      </c>
      <c r="F20" s="18">
        <f t="shared" si="0"/>
        <v>0</v>
      </c>
      <c r="G20" s="18">
        <f t="shared" si="1"/>
        <v>0</v>
      </c>
      <c r="H20" s="13">
        <f t="shared" si="6"/>
        <v>99916.457811194647</v>
      </c>
      <c r="I20" s="13">
        <f t="shared" si="4"/>
        <v>0</v>
      </c>
      <c r="J20" s="13">
        <f t="shared" si="2"/>
        <v>99916.457811194647</v>
      </c>
      <c r="K20" s="13">
        <f t="shared" si="3"/>
        <v>7213387.2595431786</v>
      </c>
      <c r="L20" s="20">
        <f t="shared" si="5"/>
        <v>72.194185197936335</v>
      </c>
    </row>
    <row r="21" spans="1:12" x14ac:dyDescent="0.2">
      <c r="A21" s="16">
        <v>12</v>
      </c>
      <c r="B21" s="5">
        <v>0</v>
      </c>
      <c r="C21" s="5">
        <v>1007</v>
      </c>
      <c r="D21" s="5">
        <v>993</v>
      </c>
      <c r="E21" s="17">
        <v>0.5</v>
      </c>
      <c r="F21" s="18">
        <f t="shared" si="0"/>
        <v>0</v>
      </c>
      <c r="G21" s="18">
        <f t="shared" si="1"/>
        <v>0</v>
      </c>
      <c r="H21" s="13">
        <f t="shared" si="6"/>
        <v>99916.457811194647</v>
      </c>
      <c r="I21" s="13">
        <f t="shared" si="4"/>
        <v>0</v>
      </c>
      <c r="J21" s="13">
        <f t="shared" si="2"/>
        <v>99916.457811194647</v>
      </c>
      <c r="K21" s="13">
        <f t="shared" si="3"/>
        <v>7113470.8017319841</v>
      </c>
      <c r="L21" s="20">
        <f t="shared" si="5"/>
        <v>71.194185197936335</v>
      </c>
    </row>
    <row r="22" spans="1:12" x14ac:dyDescent="0.2">
      <c r="A22" s="16">
        <v>13</v>
      </c>
      <c r="B22" s="5">
        <v>0</v>
      </c>
      <c r="C22" s="5">
        <v>1016</v>
      </c>
      <c r="D22" s="5">
        <v>1015</v>
      </c>
      <c r="E22" s="17">
        <v>0.5</v>
      </c>
      <c r="F22" s="18">
        <f t="shared" si="0"/>
        <v>0</v>
      </c>
      <c r="G22" s="18">
        <f t="shared" si="1"/>
        <v>0</v>
      </c>
      <c r="H22" s="13">
        <f t="shared" si="6"/>
        <v>99916.457811194647</v>
      </c>
      <c r="I22" s="13">
        <f t="shared" si="4"/>
        <v>0</v>
      </c>
      <c r="J22" s="13">
        <f t="shared" si="2"/>
        <v>99916.457811194647</v>
      </c>
      <c r="K22" s="13">
        <f t="shared" si="3"/>
        <v>7013554.3439207897</v>
      </c>
      <c r="L22" s="20">
        <f t="shared" si="5"/>
        <v>70.194185197936335</v>
      </c>
    </row>
    <row r="23" spans="1:12" x14ac:dyDescent="0.2">
      <c r="A23" s="16">
        <v>14</v>
      </c>
      <c r="B23" s="5">
        <v>0</v>
      </c>
      <c r="C23" s="5">
        <v>948</v>
      </c>
      <c r="D23" s="5">
        <v>1022</v>
      </c>
      <c r="E23" s="17">
        <v>0.5</v>
      </c>
      <c r="F23" s="18">
        <f t="shared" si="0"/>
        <v>0</v>
      </c>
      <c r="G23" s="18">
        <f t="shared" si="1"/>
        <v>0</v>
      </c>
      <c r="H23" s="13">
        <f t="shared" si="6"/>
        <v>99916.457811194647</v>
      </c>
      <c r="I23" s="13">
        <f t="shared" si="4"/>
        <v>0</v>
      </c>
      <c r="J23" s="13">
        <f t="shared" si="2"/>
        <v>99916.457811194647</v>
      </c>
      <c r="K23" s="13">
        <f t="shared" si="3"/>
        <v>6913637.8861095952</v>
      </c>
      <c r="L23" s="20">
        <f t="shared" si="5"/>
        <v>69.194185197936335</v>
      </c>
    </row>
    <row r="24" spans="1:12" x14ac:dyDescent="0.2">
      <c r="A24" s="16">
        <v>15</v>
      </c>
      <c r="B24" s="5">
        <v>0</v>
      </c>
      <c r="C24" s="5">
        <v>971</v>
      </c>
      <c r="D24" s="5">
        <v>963</v>
      </c>
      <c r="E24" s="17">
        <v>0.5</v>
      </c>
      <c r="F24" s="18">
        <f t="shared" si="0"/>
        <v>0</v>
      </c>
      <c r="G24" s="18">
        <f t="shared" si="1"/>
        <v>0</v>
      </c>
      <c r="H24" s="13">
        <f t="shared" si="6"/>
        <v>99916.457811194647</v>
      </c>
      <c r="I24" s="13">
        <f t="shared" si="4"/>
        <v>0</v>
      </c>
      <c r="J24" s="13">
        <f t="shared" si="2"/>
        <v>99916.457811194647</v>
      </c>
      <c r="K24" s="13">
        <f t="shared" si="3"/>
        <v>6813721.4282984007</v>
      </c>
      <c r="L24" s="20">
        <f t="shared" si="5"/>
        <v>68.194185197936335</v>
      </c>
    </row>
    <row r="25" spans="1:12" x14ac:dyDescent="0.2">
      <c r="A25" s="16">
        <v>16</v>
      </c>
      <c r="B25" s="5">
        <v>0</v>
      </c>
      <c r="C25" s="5">
        <v>961</v>
      </c>
      <c r="D25" s="5">
        <v>964</v>
      </c>
      <c r="E25" s="17">
        <v>0.5</v>
      </c>
      <c r="F25" s="18">
        <f t="shared" si="0"/>
        <v>0</v>
      </c>
      <c r="G25" s="18">
        <f t="shared" si="1"/>
        <v>0</v>
      </c>
      <c r="H25" s="13">
        <f t="shared" si="6"/>
        <v>99916.457811194647</v>
      </c>
      <c r="I25" s="13">
        <f t="shared" si="4"/>
        <v>0</v>
      </c>
      <c r="J25" s="13">
        <f t="shared" si="2"/>
        <v>99916.457811194647</v>
      </c>
      <c r="K25" s="13">
        <f t="shared" si="3"/>
        <v>6713804.9704872062</v>
      </c>
      <c r="L25" s="20">
        <f t="shared" si="5"/>
        <v>67.194185197936335</v>
      </c>
    </row>
    <row r="26" spans="1:12" x14ac:dyDescent="0.2">
      <c r="A26" s="16">
        <v>17</v>
      </c>
      <c r="B26" s="5">
        <v>0</v>
      </c>
      <c r="C26" s="5">
        <v>1001</v>
      </c>
      <c r="D26" s="5">
        <v>978</v>
      </c>
      <c r="E26" s="17">
        <v>0.5</v>
      </c>
      <c r="F26" s="18">
        <f t="shared" si="0"/>
        <v>0</v>
      </c>
      <c r="G26" s="18">
        <f t="shared" si="1"/>
        <v>0</v>
      </c>
      <c r="H26" s="13">
        <f t="shared" si="6"/>
        <v>99916.457811194647</v>
      </c>
      <c r="I26" s="13">
        <f t="shared" si="4"/>
        <v>0</v>
      </c>
      <c r="J26" s="13">
        <f t="shared" si="2"/>
        <v>99916.457811194647</v>
      </c>
      <c r="K26" s="13">
        <f t="shared" si="3"/>
        <v>6613888.5126760118</v>
      </c>
      <c r="L26" s="20">
        <f t="shared" si="5"/>
        <v>66.194185197936349</v>
      </c>
    </row>
    <row r="27" spans="1:12" x14ac:dyDescent="0.2">
      <c r="A27" s="16">
        <v>18</v>
      </c>
      <c r="B27" s="5">
        <v>0</v>
      </c>
      <c r="C27" s="5">
        <v>1061</v>
      </c>
      <c r="D27" s="5">
        <v>1018</v>
      </c>
      <c r="E27" s="17">
        <v>0.5</v>
      </c>
      <c r="F27" s="18">
        <f t="shared" si="0"/>
        <v>0</v>
      </c>
      <c r="G27" s="18">
        <f t="shared" si="1"/>
        <v>0</v>
      </c>
      <c r="H27" s="13">
        <f t="shared" si="6"/>
        <v>99916.457811194647</v>
      </c>
      <c r="I27" s="13">
        <f t="shared" si="4"/>
        <v>0</v>
      </c>
      <c r="J27" s="13">
        <f t="shared" si="2"/>
        <v>99916.457811194647</v>
      </c>
      <c r="K27" s="13">
        <f t="shared" si="3"/>
        <v>6513972.0548648173</v>
      </c>
      <c r="L27" s="20">
        <f t="shared" si="5"/>
        <v>65.194185197936349</v>
      </c>
    </row>
    <row r="28" spans="1:12" x14ac:dyDescent="0.2">
      <c r="A28" s="16">
        <v>19</v>
      </c>
      <c r="B28" s="5">
        <v>0</v>
      </c>
      <c r="C28" s="5">
        <v>1099</v>
      </c>
      <c r="D28" s="5">
        <v>1070</v>
      </c>
      <c r="E28" s="17">
        <v>0.5</v>
      </c>
      <c r="F28" s="18">
        <f t="shared" si="0"/>
        <v>0</v>
      </c>
      <c r="G28" s="18">
        <f t="shared" si="1"/>
        <v>0</v>
      </c>
      <c r="H28" s="13">
        <f t="shared" si="6"/>
        <v>99916.457811194647</v>
      </c>
      <c r="I28" s="13">
        <f t="shared" si="4"/>
        <v>0</v>
      </c>
      <c r="J28" s="13">
        <f t="shared" si="2"/>
        <v>99916.457811194647</v>
      </c>
      <c r="K28" s="13">
        <f t="shared" si="3"/>
        <v>6414055.5970536228</v>
      </c>
      <c r="L28" s="20">
        <f t="shared" si="5"/>
        <v>64.194185197936349</v>
      </c>
    </row>
    <row r="29" spans="1:12" x14ac:dyDescent="0.2">
      <c r="A29" s="16">
        <v>20</v>
      </c>
      <c r="B29" s="5">
        <v>0</v>
      </c>
      <c r="C29" s="5">
        <v>1107</v>
      </c>
      <c r="D29" s="5">
        <v>1124</v>
      </c>
      <c r="E29" s="17">
        <v>0.5</v>
      </c>
      <c r="F29" s="18">
        <f t="shared" si="0"/>
        <v>0</v>
      </c>
      <c r="G29" s="18">
        <f t="shared" si="1"/>
        <v>0</v>
      </c>
      <c r="H29" s="13">
        <f t="shared" si="6"/>
        <v>99916.457811194647</v>
      </c>
      <c r="I29" s="13">
        <f t="shared" si="4"/>
        <v>0</v>
      </c>
      <c r="J29" s="13">
        <f t="shared" si="2"/>
        <v>99916.457811194647</v>
      </c>
      <c r="K29" s="13">
        <f t="shared" si="3"/>
        <v>6314139.1392424284</v>
      </c>
      <c r="L29" s="20">
        <f t="shared" si="5"/>
        <v>63.194185197936349</v>
      </c>
    </row>
    <row r="30" spans="1:12" x14ac:dyDescent="0.2">
      <c r="A30" s="16">
        <v>21</v>
      </c>
      <c r="B30" s="5">
        <v>0</v>
      </c>
      <c r="C30" s="5">
        <v>1154</v>
      </c>
      <c r="D30" s="5">
        <v>1134</v>
      </c>
      <c r="E30" s="17">
        <v>0.5</v>
      </c>
      <c r="F30" s="18">
        <f t="shared" si="0"/>
        <v>0</v>
      </c>
      <c r="G30" s="18">
        <f t="shared" si="1"/>
        <v>0</v>
      </c>
      <c r="H30" s="13">
        <f t="shared" si="6"/>
        <v>99916.457811194647</v>
      </c>
      <c r="I30" s="13">
        <f t="shared" si="4"/>
        <v>0</v>
      </c>
      <c r="J30" s="13">
        <f t="shared" si="2"/>
        <v>99916.457811194647</v>
      </c>
      <c r="K30" s="13">
        <f t="shared" si="3"/>
        <v>6214222.6814312339</v>
      </c>
      <c r="L30" s="20">
        <f t="shared" si="5"/>
        <v>62.194185197936349</v>
      </c>
    </row>
    <row r="31" spans="1:12" x14ac:dyDescent="0.2">
      <c r="A31" s="16">
        <v>22</v>
      </c>
      <c r="B31" s="5">
        <v>1</v>
      </c>
      <c r="C31" s="5">
        <v>1183</v>
      </c>
      <c r="D31" s="5">
        <v>1195</v>
      </c>
      <c r="E31" s="17">
        <v>0.5</v>
      </c>
      <c r="F31" s="18">
        <f t="shared" si="0"/>
        <v>8.4104289318755253E-4</v>
      </c>
      <c r="G31" s="18">
        <f t="shared" si="1"/>
        <v>8.4068936527952921E-4</v>
      </c>
      <c r="H31" s="13">
        <f t="shared" si="6"/>
        <v>99916.457811194647</v>
      </c>
      <c r="I31" s="13">
        <f t="shared" si="4"/>
        <v>83.998703498272093</v>
      </c>
      <c r="J31" s="13">
        <f t="shared" si="2"/>
        <v>99874.458459445508</v>
      </c>
      <c r="K31" s="13">
        <f t="shared" si="3"/>
        <v>6114306.2236200394</v>
      </c>
      <c r="L31" s="20">
        <f t="shared" si="5"/>
        <v>61.194185197936349</v>
      </c>
    </row>
    <row r="32" spans="1:12" x14ac:dyDescent="0.2">
      <c r="A32" s="16">
        <v>23</v>
      </c>
      <c r="B32" s="5">
        <v>0</v>
      </c>
      <c r="C32" s="5">
        <v>1224</v>
      </c>
      <c r="D32" s="5">
        <v>1201</v>
      </c>
      <c r="E32" s="17">
        <v>0.5</v>
      </c>
      <c r="F32" s="18">
        <f t="shared" si="0"/>
        <v>0</v>
      </c>
      <c r="G32" s="18">
        <f t="shared" si="1"/>
        <v>0</v>
      </c>
      <c r="H32" s="13">
        <f t="shared" si="6"/>
        <v>99832.45910769637</v>
      </c>
      <c r="I32" s="13">
        <f t="shared" si="4"/>
        <v>0</v>
      </c>
      <c r="J32" s="13">
        <f t="shared" si="2"/>
        <v>99832.45910769637</v>
      </c>
      <c r="K32" s="13">
        <f t="shared" si="3"/>
        <v>6014431.7651605941</v>
      </c>
      <c r="L32" s="20">
        <f t="shared" si="5"/>
        <v>60.245253086197138</v>
      </c>
    </row>
    <row r="33" spans="1:12" x14ac:dyDescent="0.2">
      <c r="A33" s="16">
        <v>24</v>
      </c>
      <c r="B33" s="5">
        <v>0</v>
      </c>
      <c r="C33" s="5">
        <v>1315</v>
      </c>
      <c r="D33" s="5">
        <v>1251</v>
      </c>
      <c r="E33" s="17">
        <v>0.5</v>
      </c>
      <c r="F33" s="18">
        <f t="shared" si="0"/>
        <v>0</v>
      </c>
      <c r="G33" s="18">
        <f t="shared" si="1"/>
        <v>0</v>
      </c>
      <c r="H33" s="13">
        <f t="shared" si="6"/>
        <v>99832.45910769637</v>
      </c>
      <c r="I33" s="13">
        <f t="shared" si="4"/>
        <v>0</v>
      </c>
      <c r="J33" s="13">
        <f t="shared" si="2"/>
        <v>99832.45910769637</v>
      </c>
      <c r="K33" s="13">
        <f t="shared" si="3"/>
        <v>5914599.3060528981</v>
      </c>
      <c r="L33" s="20">
        <f t="shared" si="5"/>
        <v>59.245253086197138</v>
      </c>
    </row>
    <row r="34" spans="1:12" x14ac:dyDescent="0.2">
      <c r="A34" s="16">
        <v>25</v>
      </c>
      <c r="B34" s="5">
        <v>2</v>
      </c>
      <c r="C34" s="5">
        <v>1349</v>
      </c>
      <c r="D34" s="5">
        <v>1353</v>
      </c>
      <c r="E34" s="17">
        <v>0.5</v>
      </c>
      <c r="F34" s="18">
        <f t="shared" si="0"/>
        <v>1.4803849000740192E-3</v>
      </c>
      <c r="G34" s="18">
        <f t="shared" si="1"/>
        <v>1.4792899408284023E-3</v>
      </c>
      <c r="H34" s="13">
        <f t="shared" si="6"/>
        <v>99832.45910769637</v>
      </c>
      <c r="I34" s="13">
        <f t="shared" si="4"/>
        <v>147.68115252617807</v>
      </c>
      <c r="J34" s="13">
        <f t="shared" si="2"/>
        <v>99758.618531433283</v>
      </c>
      <c r="K34" s="13">
        <f t="shared" si="3"/>
        <v>5814766.846945202</v>
      </c>
      <c r="L34" s="20">
        <f t="shared" si="5"/>
        <v>58.245253086197145</v>
      </c>
    </row>
    <row r="35" spans="1:12" x14ac:dyDescent="0.2">
      <c r="A35" s="16">
        <v>26</v>
      </c>
      <c r="B35" s="5">
        <v>0</v>
      </c>
      <c r="C35" s="5">
        <v>1455</v>
      </c>
      <c r="D35" s="5">
        <v>1402</v>
      </c>
      <c r="E35" s="17">
        <v>0.5</v>
      </c>
      <c r="F35" s="18">
        <f t="shared" si="0"/>
        <v>0</v>
      </c>
      <c r="G35" s="18">
        <f t="shared" si="1"/>
        <v>0</v>
      </c>
      <c r="H35" s="13">
        <f t="shared" si="6"/>
        <v>99684.777955170197</v>
      </c>
      <c r="I35" s="13">
        <f t="shared" si="4"/>
        <v>0</v>
      </c>
      <c r="J35" s="13">
        <f t="shared" si="2"/>
        <v>99684.777955170197</v>
      </c>
      <c r="K35" s="13">
        <f t="shared" si="3"/>
        <v>5715008.228413769</v>
      </c>
      <c r="L35" s="20">
        <f t="shared" si="5"/>
        <v>57.330801609287803</v>
      </c>
    </row>
    <row r="36" spans="1:12" x14ac:dyDescent="0.2">
      <c r="A36" s="16">
        <v>27</v>
      </c>
      <c r="B36" s="5">
        <v>0</v>
      </c>
      <c r="C36" s="5">
        <v>1593</v>
      </c>
      <c r="D36" s="5">
        <v>1513</v>
      </c>
      <c r="E36" s="17">
        <v>0.5</v>
      </c>
      <c r="F36" s="18">
        <f t="shared" si="0"/>
        <v>0</v>
      </c>
      <c r="G36" s="18">
        <f t="shared" si="1"/>
        <v>0</v>
      </c>
      <c r="H36" s="13">
        <f t="shared" si="6"/>
        <v>99684.777955170197</v>
      </c>
      <c r="I36" s="13">
        <f t="shared" si="4"/>
        <v>0</v>
      </c>
      <c r="J36" s="13">
        <f t="shared" si="2"/>
        <v>99684.777955170197</v>
      </c>
      <c r="K36" s="13">
        <f t="shared" si="3"/>
        <v>5615323.4504585993</v>
      </c>
      <c r="L36" s="20">
        <f t="shared" si="5"/>
        <v>56.330801609287811</v>
      </c>
    </row>
    <row r="37" spans="1:12" x14ac:dyDescent="0.2">
      <c r="A37" s="16">
        <v>28</v>
      </c>
      <c r="B37" s="5">
        <v>0</v>
      </c>
      <c r="C37" s="5">
        <v>1682</v>
      </c>
      <c r="D37" s="5">
        <v>1637</v>
      </c>
      <c r="E37" s="17">
        <v>0.5</v>
      </c>
      <c r="F37" s="18">
        <f t="shared" si="0"/>
        <v>0</v>
      </c>
      <c r="G37" s="18">
        <f t="shared" si="1"/>
        <v>0</v>
      </c>
      <c r="H37" s="13">
        <f t="shared" si="6"/>
        <v>99684.777955170197</v>
      </c>
      <c r="I37" s="13">
        <f t="shared" si="4"/>
        <v>0</v>
      </c>
      <c r="J37" s="13">
        <f t="shared" si="2"/>
        <v>99684.777955170197</v>
      </c>
      <c r="K37" s="13">
        <f t="shared" si="3"/>
        <v>5515638.6725034295</v>
      </c>
      <c r="L37" s="20">
        <f t="shared" si="5"/>
        <v>55.330801609287811</v>
      </c>
    </row>
    <row r="38" spans="1:12" x14ac:dyDescent="0.2">
      <c r="A38" s="16">
        <v>29</v>
      </c>
      <c r="B38" s="5">
        <v>0</v>
      </c>
      <c r="C38" s="5">
        <v>1831</v>
      </c>
      <c r="D38" s="5">
        <v>1722</v>
      </c>
      <c r="E38" s="17">
        <v>0.5</v>
      </c>
      <c r="F38" s="18">
        <f t="shared" si="0"/>
        <v>0</v>
      </c>
      <c r="G38" s="18">
        <f t="shared" si="1"/>
        <v>0</v>
      </c>
      <c r="H38" s="13">
        <f t="shared" si="6"/>
        <v>99684.777955170197</v>
      </c>
      <c r="I38" s="13">
        <f t="shared" si="4"/>
        <v>0</v>
      </c>
      <c r="J38" s="13">
        <f t="shared" si="2"/>
        <v>99684.777955170197</v>
      </c>
      <c r="K38" s="13">
        <f t="shared" si="3"/>
        <v>5415953.8945482597</v>
      </c>
      <c r="L38" s="20">
        <f t="shared" si="5"/>
        <v>54.330801609287818</v>
      </c>
    </row>
    <row r="39" spans="1:12" x14ac:dyDescent="0.2">
      <c r="A39" s="16">
        <v>30</v>
      </c>
      <c r="B39" s="5">
        <v>1</v>
      </c>
      <c r="C39" s="5">
        <v>1884</v>
      </c>
      <c r="D39" s="5">
        <v>1870</v>
      </c>
      <c r="E39" s="17">
        <v>0.5</v>
      </c>
      <c r="F39" s="18">
        <f t="shared" si="0"/>
        <v>5.3276505061267978E-4</v>
      </c>
      <c r="G39" s="18">
        <f t="shared" si="1"/>
        <v>5.3262316910785616E-4</v>
      </c>
      <c r="H39" s="13">
        <f t="shared" si="6"/>
        <v>99684.777955170197</v>
      </c>
      <c r="I39" s="13">
        <f t="shared" si="4"/>
        <v>53.094422346295708</v>
      </c>
      <c r="J39" s="13">
        <f t="shared" si="2"/>
        <v>99658.230743997046</v>
      </c>
      <c r="K39" s="13">
        <f t="shared" si="3"/>
        <v>5316269.1165930899</v>
      </c>
      <c r="L39" s="20">
        <f t="shared" si="5"/>
        <v>53.330801609287825</v>
      </c>
    </row>
    <row r="40" spans="1:12" x14ac:dyDescent="0.2">
      <c r="A40" s="16">
        <v>31</v>
      </c>
      <c r="B40" s="5">
        <v>0</v>
      </c>
      <c r="C40" s="5">
        <v>1982</v>
      </c>
      <c r="D40" s="5">
        <v>1905</v>
      </c>
      <c r="E40" s="17">
        <v>0.5</v>
      </c>
      <c r="F40" s="18">
        <f t="shared" si="0"/>
        <v>0</v>
      </c>
      <c r="G40" s="18">
        <f t="shared" si="1"/>
        <v>0</v>
      </c>
      <c r="H40" s="13">
        <f t="shared" si="6"/>
        <v>99631.683532823896</v>
      </c>
      <c r="I40" s="13">
        <f t="shared" si="4"/>
        <v>0</v>
      </c>
      <c r="J40" s="13">
        <f t="shared" si="2"/>
        <v>99631.683532823896</v>
      </c>
      <c r="K40" s="13">
        <f t="shared" si="3"/>
        <v>5216610.8858490931</v>
      </c>
      <c r="L40" s="20">
        <f t="shared" si="5"/>
        <v>52.35895551368926</v>
      </c>
    </row>
    <row r="41" spans="1:12" x14ac:dyDescent="0.2">
      <c r="A41" s="16">
        <v>32</v>
      </c>
      <c r="B41" s="5">
        <v>1</v>
      </c>
      <c r="C41" s="5">
        <v>1987</v>
      </c>
      <c r="D41" s="5">
        <v>2042</v>
      </c>
      <c r="E41" s="17">
        <v>0.5</v>
      </c>
      <c r="F41" s="18">
        <f t="shared" si="0"/>
        <v>4.9640109208240262E-4</v>
      </c>
      <c r="G41" s="18">
        <f t="shared" si="1"/>
        <v>4.9627791563275445E-4</v>
      </c>
      <c r="H41" s="13">
        <f t="shared" si="6"/>
        <v>99631.683532823896</v>
      </c>
      <c r="I41" s="13">
        <f t="shared" si="4"/>
        <v>49.445004234652068</v>
      </c>
      <c r="J41" s="13">
        <f t="shared" si="2"/>
        <v>99606.96103070656</v>
      </c>
      <c r="K41" s="13">
        <f t="shared" si="3"/>
        <v>5116979.2023162693</v>
      </c>
      <c r="L41" s="20">
        <f t="shared" si="5"/>
        <v>51.35895551368926</v>
      </c>
    </row>
    <row r="42" spans="1:12" x14ac:dyDescent="0.2">
      <c r="A42" s="16">
        <v>33</v>
      </c>
      <c r="B42" s="5">
        <v>0</v>
      </c>
      <c r="C42" s="5">
        <v>2090</v>
      </c>
      <c r="D42" s="5">
        <v>2024</v>
      </c>
      <c r="E42" s="17">
        <v>0.5</v>
      </c>
      <c r="F42" s="18">
        <f t="shared" si="0"/>
        <v>0</v>
      </c>
      <c r="G42" s="18">
        <f t="shared" si="1"/>
        <v>0</v>
      </c>
      <c r="H42" s="13">
        <f t="shared" si="6"/>
        <v>99582.238528589238</v>
      </c>
      <c r="I42" s="13">
        <f t="shared" si="4"/>
        <v>0</v>
      </c>
      <c r="J42" s="13">
        <f t="shared" si="2"/>
        <v>99582.238528589238</v>
      </c>
      <c r="K42" s="13">
        <f t="shared" si="3"/>
        <v>5017372.2412855625</v>
      </c>
      <c r="L42" s="20">
        <f t="shared" si="5"/>
        <v>50.384208222484538</v>
      </c>
    </row>
    <row r="43" spans="1:12" x14ac:dyDescent="0.2">
      <c r="A43" s="16">
        <v>34</v>
      </c>
      <c r="B43" s="5">
        <v>2</v>
      </c>
      <c r="C43" s="5">
        <v>2017</v>
      </c>
      <c r="D43" s="5">
        <v>2127</v>
      </c>
      <c r="E43" s="17">
        <v>0.5</v>
      </c>
      <c r="F43" s="18">
        <f t="shared" si="0"/>
        <v>9.6525096525096527E-4</v>
      </c>
      <c r="G43" s="18">
        <f t="shared" si="1"/>
        <v>9.6478533526290393E-4</v>
      </c>
      <c r="H43" s="13">
        <f t="shared" si="6"/>
        <v>99582.238528589238</v>
      </c>
      <c r="I43" s="13">
        <f t="shared" si="4"/>
        <v>96.07548338503544</v>
      </c>
      <c r="J43" s="13">
        <f t="shared" si="2"/>
        <v>99534.200786896719</v>
      </c>
      <c r="K43" s="13">
        <f t="shared" si="3"/>
        <v>4917790.0027569737</v>
      </c>
      <c r="L43" s="20">
        <f t="shared" si="5"/>
        <v>49.384208222484546</v>
      </c>
    </row>
    <row r="44" spans="1:12" x14ac:dyDescent="0.2">
      <c r="A44" s="16">
        <v>35</v>
      </c>
      <c r="B44" s="5">
        <v>1</v>
      </c>
      <c r="C44" s="5">
        <v>2053</v>
      </c>
      <c r="D44" s="5">
        <v>2051</v>
      </c>
      <c r="E44" s="17">
        <v>0.5</v>
      </c>
      <c r="F44" s="18">
        <f t="shared" si="0"/>
        <v>4.8732943469785572E-4</v>
      </c>
      <c r="G44" s="18">
        <f t="shared" si="1"/>
        <v>4.8721071863580995E-4</v>
      </c>
      <c r="H44" s="13">
        <f t="shared" si="6"/>
        <v>99486.163045204201</v>
      </c>
      <c r="I44" s="13">
        <f t="shared" si="4"/>
        <v>48.470724991573299</v>
      </c>
      <c r="J44" s="13">
        <f t="shared" si="2"/>
        <v>99461.927682708425</v>
      </c>
      <c r="K44" s="13">
        <f t="shared" si="3"/>
        <v>4818255.8019700767</v>
      </c>
      <c r="L44" s="20">
        <f t="shared" si="5"/>
        <v>48.431416535591723</v>
      </c>
    </row>
    <row r="45" spans="1:12" x14ac:dyDescent="0.2">
      <c r="A45" s="16">
        <v>36</v>
      </c>
      <c r="B45" s="5">
        <v>1</v>
      </c>
      <c r="C45" s="5">
        <v>1961</v>
      </c>
      <c r="D45" s="5">
        <v>2086</v>
      </c>
      <c r="E45" s="17">
        <v>0.5</v>
      </c>
      <c r="F45" s="18">
        <f t="shared" si="0"/>
        <v>4.9419322955275514E-4</v>
      </c>
      <c r="G45" s="18">
        <f t="shared" si="1"/>
        <v>4.9407114624505936E-4</v>
      </c>
      <c r="H45" s="13">
        <f t="shared" si="6"/>
        <v>99437.692320212635</v>
      </c>
      <c r="I45" s="13">
        <f t="shared" si="4"/>
        <v>49.129294624610992</v>
      </c>
      <c r="J45" s="13">
        <f t="shared" si="2"/>
        <v>99413.127672900329</v>
      </c>
      <c r="K45" s="13">
        <f t="shared" si="3"/>
        <v>4718793.8742873687</v>
      </c>
      <c r="L45" s="20">
        <f t="shared" si="5"/>
        <v>47.454780618718992</v>
      </c>
    </row>
    <row r="46" spans="1:12" x14ac:dyDescent="0.2">
      <c r="A46" s="16">
        <v>37</v>
      </c>
      <c r="B46" s="5">
        <v>0</v>
      </c>
      <c r="C46" s="5">
        <v>1865</v>
      </c>
      <c r="D46" s="5">
        <v>1971</v>
      </c>
      <c r="E46" s="17">
        <v>0.5</v>
      </c>
      <c r="F46" s="18">
        <f t="shared" si="0"/>
        <v>0</v>
      </c>
      <c r="G46" s="18">
        <f t="shared" si="1"/>
        <v>0</v>
      </c>
      <c r="H46" s="13">
        <f t="shared" si="6"/>
        <v>99388.563025588024</v>
      </c>
      <c r="I46" s="13">
        <f t="shared" si="4"/>
        <v>0</v>
      </c>
      <c r="J46" s="13">
        <f t="shared" si="2"/>
        <v>99388.563025588024</v>
      </c>
      <c r="K46" s="13">
        <f t="shared" si="3"/>
        <v>4619380.7466144683</v>
      </c>
      <c r="L46" s="20">
        <f t="shared" si="5"/>
        <v>46.477991088624435</v>
      </c>
    </row>
    <row r="47" spans="1:12" x14ac:dyDescent="0.2">
      <c r="A47" s="16">
        <v>38</v>
      </c>
      <c r="B47" s="5">
        <v>3</v>
      </c>
      <c r="C47" s="5">
        <v>1852</v>
      </c>
      <c r="D47" s="5">
        <v>1889</v>
      </c>
      <c r="E47" s="17">
        <v>0.5</v>
      </c>
      <c r="F47" s="18">
        <f t="shared" si="0"/>
        <v>1.6038492381716118E-3</v>
      </c>
      <c r="G47" s="18">
        <f t="shared" si="1"/>
        <v>1.6025641025641025E-3</v>
      </c>
      <c r="H47" s="13">
        <f t="shared" si="6"/>
        <v>99388.563025588024</v>
      </c>
      <c r="I47" s="13">
        <f t="shared" si="4"/>
        <v>159.2765433102372</v>
      </c>
      <c r="J47" s="13">
        <f t="shared" si="2"/>
        <v>99308.924753932908</v>
      </c>
      <c r="K47" s="13">
        <f t="shared" si="3"/>
        <v>4519992.1835888801</v>
      </c>
      <c r="L47" s="20">
        <f t="shared" si="5"/>
        <v>45.477991088624435</v>
      </c>
    </row>
    <row r="48" spans="1:12" x14ac:dyDescent="0.2">
      <c r="A48" s="16">
        <v>39</v>
      </c>
      <c r="B48" s="5">
        <v>1</v>
      </c>
      <c r="C48" s="5">
        <v>1750</v>
      </c>
      <c r="D48" s="5">
        <v>1880</v>
      </c>
      <c r="E48" s="17">
        <v>0.5</v>
      </c>
      <c r="F48" s="18">
        <f t="shared" si="0"/>
        <v>5.5096418732782364E-4</v>
      </c>
      <c r="G48" s="18">
        <f t="shared" si="1"/>
        <v>5.5081244836133289E-4</v>
      </c>
      <c r="H48" s="13">
        <f t="shared" si="6"/>
        <v>99229.286482277792</v>
      </c>
      <c r="I48" s="13">
        <f t="shared" si="4"/>
        <v>54.656726236451547</v>
      </c>
      <c r="J48" s="13">
        <f t="shared" si="2"/>
        <v>99201.958119159564</v>
      </c>
      <c r="K48" s="13">
        <f t="shared" si="3"/>
        <v>4420683.2588349469</v>
      </c>
      <c r="L48" s="20">
        <f t="shared" si="5"/>
        <v>44.55018690096572</v>
      </c>
    </row>
    <row r="49" spans="1:12" x14ac:dyDescent="0.2">
      <c r="A49" s="16">
        <v>40</v>
      </c>
      <c r="B49" s="5">
        <v>1</v>
      </c>
      <c r="C49" s="5">
        <v>1786</v>
      </c>
      <c r="D49" s="5">
        <v>1777</v>
      </c>
      <c r="E49" s="17">
        <v>0.5</v>
      </c>
      <c r="F49" s="18">
        <f t="shared" si="0"/>
        <v>5.6132472635419596E-4</v>
      </c>
      <c r="G49" s="18">
        <f t="shared" si="1"/>
        <v>5.6116722783389455E-4</v>
      </c>
      <c r="H49" s="13">
        <f t="shared" si="6"/>
        <v>99174.629756041337</v>
      </c>
      <c r="I49" s="13">
        <f t="shared" si="4"/>
        <v>55.653552051650585</v>
      </c>
      <c r="J49" s="13">
        <f t="shared" si="2"/>
        <v>99146.80298001552</v>
      </c>
      <c r="K49" s="13">
        <f t="shared" si="3"/>
        <v>4321481.3007157873</v>
      </c>
      <c r="L49" s="20">
        <f t="shared" si="5"/>
        <v>43.574463664206817</v>
      </c>
    </row>
    <row r="50" spans="1:12" x14ac:dyDescent="0.2">
      <c r="A50" s="16">
        <v>41</v>
      </c>
      <c r="B50" s="5">
        <v>5</v>
      </c>
      <c r="C50" s="5">
        <v>1799</v>
      </c>
      <c r="D50" s="5">
        <v>1784</v>
      </c>
      <c r="E50" s="17">
        <v>0.5</v>
      </c>
      <c r="F50" s="18">
        <f t="shared" si="0"/>
        <v>2.7909572983533353E-3</v>
      </c>
      <c r="G50" s="18">
        <f t="shared" si="1"/>
        <v>2.7870680044593085E-3</v>
      </c>
      <c r="H50" s="13">
        <f t="shared" si="6"/>
        <v>99118.976203989689</v>
      </c>
      <c r="I50" s="13">
        <f t="shared" si="4"/>
        <v>276.25132721290322</v>
      </c>
      <c r="J50" s="13">
        <f t="shared" si="2"/>
        <v>98980.850540383239</v>
      </c>
      <c r="K50" s="13">
        <f t="shared" si="3"/>
        <v>4222334.4977357723</v>
      </c>
      <c r="L50" s="20">
        <f t="shared" si="5"/>
        <v>42.598649213709464</v>
      </c>
    </row>
    <row r="51" spans="1:12" x14ac:dyDescent="0.2">
      <c r="A51" s="16">
        <v>42</v>
      </c>
      <c r="B51" s="5">
        <v>1</v>
      </c>
      <c r="C51" s="5">
        <v>1720</v>
      </c>
      <c r="D51" s="5">
        <v>1792</v>
      </c>
      <c r="E51" s="17">
        <v>0.5</v>
      </c>
      <c r="F51" s="18">
        <f t="shared" si="0"/>
        <v>5.6947608200455578E-4</v>
      </c>
      <c r="G51" s="18">
        <f t="shared" si="1"/>
        <v>5.6931397665812699E-4</v>
      </c>
      <c r="H51" s="13">
        <f t="shared" si="6"/>
        <v>98842.724876776789</v>
      </c>
      <c r="I51" s="13">
        <f t="shared" si="4"/>
        <v>56.272544763322969</v>
      </c>
      <c r="J51" s="13">
        <f t="shared" si="2"/>
        <v>98814.588604395118</v>
      </c>
      <c r="K51" s="13">
        <f t="shared" si="3"/>
        <v>4123353.647195389</v>
      </c>
      <c r="L51" s="20">
        <f t="shared" si="5"/>
        <v>41.716308937615857</v>
      </c>
    </row>
    <row r="52" spans="1:12" x14ac:dyDescent="0.2">
      <c r="A52" s="16">
        <v>43</v>
      </c>
      <c r="B52" s="5">
        <v>2</v>
      </c>
      <c r="C52" s="5">
        <v>1639</v>
      </c>
      <c r="D52" s="5">
        <v>1745</v>
      </c>
      <c r="E52" s="17">
        <v>0.5</v>
      </c>
      <c r="F52" s="18">
        <f t="shared" si="0"/>
        <v>1.1820330969267139E-3</v>
      </c>
      <c r="G52" s="18">
        <f t="shared" si="1"/>
        <v>1.1813349084465446E-3</v>
      </c>
      <c r="H52" s="13">
        <f t="shared" si="6"/>
        <v>98786.452332013461</v>
      </c>
      <c r="I52" s="13">
        <f t="shared" si="4"/>
        <v>116.69988462139807</v>
      </c>
      <c r="J52" s="13">
        <f t="shared" si="2"/>
        <v>98728.102389702763</v>
      </c>
      <c r="K52" s="13">
        <f t="shared" si="3"/>
        <v>4024539.0585909938</v>
      </c>
      <c r="L52" s="20">
        <f t="shared" si="5"/>
        <v>40.739787324934355</v>
      </c>
    </row>
    <row r="53" spans="1:12" x14ac:dyDescent="0.2">
      <c r="A53" s="16">
        <v>44</v>
      </c>
      <c r="B53" s="5">
        <v>6</v>
      </c>
      <c r="C53" s="5">
        <v>1645</v>
      </c>
      <c r="D53" s="5">
        <v>1654</v>
      </c>
      <c r="E53" s="17">
        <v>0.5</v>
      </c>
      <c r="F53" s="18">
        <f t="shared" si="0"/>
        <v>3.6374658987571992E-3</v>
      </c>
      <c r="G53" s="18">
        <f t="shared" si="1"/>
        <v>3.6308623298033282E-3</v>
      </c>
      <c r="H53" s="13">
        <f t="shared" si="6"/>
        <v>98669.752447392064</v>
      </c>
      <c r="I53" s="13">
        <f t="shared" si="4"/>
        <v>358.25628725225562</v>
      </c>
      <c r="J53" s="13">
        <f t="shared" si="2"/>
        <v>98490.624303765944</v>
      </c>
      <c r="K53" s="13">
        <f t="shared" si="3"/>
        <v>3925810.9562012912</v>
      </c>
      <c r="L53" s="20">
        <f t="shared" si="5"/>
        <v>39.787380213550485</v>
      </c>
    </row>
    <row r="54" spans="1:12" x14ac:dyDescent="0.2">
      <c r="A54" s="16">
        <v>45</v>
      </c>
      <c r="B54" s="5">
        <v>1</v>
      </c>
      <c r="C54" s="5">
        <v>1578</v>
      </c>
      <c r="D54" s="5">
        <v>1639</v>
      </c>
      <c r="E54" s="17">
        <v>0.5</v>
      </c>
      <c r="F54" s="18">
        <f t="shared" si="0"/>
        <v>6.2169723344731112E-4</v>
      </c>
      <c r="G54" s="18">
        <f t="shared" si="1"/>
        <v>6.215040397762585E-4</v>
      </c>
      <c r="H54" s="13">
        <f t="shared" si="6"/>
        <v>98311.49616013981</v>
      </c>
      <c r="I54" s="13">
        <f t="shared" si="4"/>
        <v>61.100992019975017</v>
      </c>
      <c r="J54" s="13">
        <f t="shared" si="2"/>
        <v>98280.945664129831</v>
      </c>
      <c r="K54" s="13">
        <f t="shared" si="3"/>
        <v>3827320.3318975251</v>
      </c>
      <c r="L54" s="20">
        <f t="shared" si="5"/>
        <v>38.930547101665454</v>
      </c>
    </row>
    <row r="55" spans="1:12" x14ac:dyDescent="0.2">
      <c r="A55" s="16">
        <v>46</v>
      </c>
      <c r="B55" s="5">
        <v>1</v>
      </c>
      <c r="C55" s="5">
        <v>1495</v>
      </c>
      <c r="D55" s="5">
        <v>1612</v>
      </c>
      <c r="E55" s="17">
        <v>0.5</v>
      </c>
      <c r="F55" s="18">
        <f t="shared" si="0"/>
        <v>6.4370775667846802E-4</v>
      </c>
      <c r="G55" s="18">
        <f t="shared" si="1"/>
        <v>6.4350064350064359E-4</v>
      </c>
      <c r="H55" s="13">
        <f t="shared" si="6"/>
        <v>98250.395168119838</v>
      </c>
      <c r="I55" s="13">
        <f t="shared" si="4"/>
        <v>63.224192514877636</v>
      </c>
      <c r="J55" s="13">
        <f t="shared" si="2"/>
        <v>98218.783071862388</v>
      </c>
      <c r="K55" s="13">
        <f t="shared" si="3"/>
        <v>3729039.3862333954</v>
      </c>
      <c r="L55" s="20">
        <f t="shared" si="5"/>
        <v>37.954446695634147</v>
      </c>
    </row>
    <row r="56" spans="1:12" x14ac:dyDescent="0.2">
      <c r="A56" s="16">
        <v>47</v>
      </c>
      <c r="B56" s="5">
        <v>1</v>
      </c>
      <c r="C56" s="5">
        <v>1529</v>
      </c>
      <c r="D56" s="5">
        <v>1506</v>
      </c>
      <c r="E56" s="17">
        <v>0.5</v>
      </c>
      <c r="F56" s="18">
        <f t="shared" si="0"/>
        <v>6.5897858319604609E-4</v>
      </c>
      <c r="G56" s="18">
        <f t="shared" si="1"/>
        <v>6.5876152832674575E-4</v>
      </c>
      <c r="H56" s="13">
        <f t="shared" si="6"/>
        <v>98187.170975604953</v>
      </c>
      <c r="I56" s="13">
        <f t="shared" si="4"/>
        <v>64.681930813969004</v>
      </c>
      <c r="J56" s="13">
        <f t="shared" si="2"/>
        <v>98154.830010197969</v>
      </c>
      <c r="K56" s="13">
        <f t="shared" si="3"/>
        <v>3630820.6031615329</v>
      </c>
      <c r="L56" s="20">
        <f t="shared" si="5"/>
        <v>36.978564175798759</v>
      </c>
    </row>
    <row r="57" spans="1:12" x14ac:dyDescent="0.2">
      <c r="A57" s="16">
        <v>48</v>
      </c>
      <c r="B57" s="5">
        <v>3</v>
      </c>
      <c r="C57" s="5">
        <v>1485</v>
      </c>
      <c r="D57" s="5">
        <v>1537</v>
      </c>
      <c r="E57" s="17">
        <v>0.5</v>
      </c>
      <c r="F57" s="18">
        <f t="shared" si="0"/>
        <v>1.9854401058901389E-3</v>
      </c>
      <c r="G57" s="18">
        <f t="shared" si="1"/>
        <v>1.9834710743801649E-3</v>
      </c>
      <c r="H57" s="13">
        <f t="shared" si="6"/>
        <v>98122.489044790986</v>
      </c>
      <c r="I57" s="13">
        <f t="shared" si="4"/>
        <v>194.62311876652754</v>
      </c>
      <c r="J57" s="13">
        <f t="shared" si="2"/>
        <v>98025.177485407723</v>
      </c>
      <c r="K57" s="13">
        <f t="shared" si="3"/>
        <v>3532665.7731513348</v>
      </c>
      <c r="L57" s="20">
        <f t="shared" si="5"/>
        <v>36.002610691405742</v>
      </c>
    </row>
    <row r="58" spans="1:12" x14ac:dyDescent="0.2">
      <c r="A58" s="16">
        <v>49</v>
      </c>
      <c r="B58" s="5">
        <v>2</v>
      </c>
      <c r="C58" s="5">
        <v>1458</v>
      </c>
      <c r="D58" s="5">
        <v>1486</v>
      </c>
      <c r="E58" s="17">
        <v>0.5</v>
      </c>
      <c r="F58" s="18">
        <f t="shared" si="0"/>
        <v>1.358695652173913E-3</v>
      </c>
      <c r="G58" s="18">
        <f t="shared" si="1"/>
        <v>1.3577732518669382E-3</v>
      </c>
      <c r="H58" s="13">
        <f t="shared" si="6"/>
        <v>97927.86592602446</v>
      </c>
      <c r="I58" s="13">
        <f t="shared" si="4"/>
        <v>132.96383696676776</v>
      </c>
      <c r="J58" s="13">
        <f t="shared" si="2"/>
        <v>97861.384007541084</v>
      </c>
      <c r="K58" s="13">
        <f t="shared" si="3"/>
        <v>3434640.595665927</v>
      </c>
      <c r="L58" s="20">
        <f t="shared" si="5"/>
        <v>35.073169043227018</v>
      </c>
    </row>
    <row r="59" spans="1:12" x14ac:dyDescent="0.2">
      <c r="A59" s="16">
        <v>50</v>
      </c>
      <c r="B59" s="5">
        <v>2</v>
      </c>
      <c r="C59" s="5">
        <v>1321</v>
      </c>
      <c r="D59" s="5">
        <v>1469</v>
      </c>
      <c r="E59" s="17">
        <v>0.5</v>
      </c>
      <c r="F59" s="18">
        <f t="shared" si="0"/>
        <v>1.4336917562724014E-3</v>
      </c>
      <c r="G59" s="18">
        <f t="shared" si="1"/>
        <v>1.4326647564469916E-3</v>
      </c>
      <c r="H59" s="13">
        <f t="shared" si="6"/>
        <v>97794.902089057694</v>
      </c>
      <c r="I59" s="13">
        <f t="shared" si="4"/>
        <v>140.10730958317723</v>
      </c>
      <c r="J59" s="13">
        <f t="shared" si="2"/>
        <v>97724.848434266096</v>
      </c>
      <c r="K59" s="13">
        <f t="shared" si="3"/>
        <v>3336779.211658386</v>
      </c>
      <c r="L59" s="20">
        <f t="shared" si="5"/>
        <v>34.120175391348333</v>
      </c>
    </row>
    <row r="60" spans="1:12" x14ac:dyDescent="0.2">
      <c r="A60" s="16">
        <v>51</v>
      </c>
      <c r="B60" s="5">
        <v>2</v>
      </c>
      <c r="C60" s="5">
        <v>1289</v>
      </c>
      <c r="D60" s="5">
        <v>1311</v>
      </c>
      <c r="E60" s="17">
        <v>0.5</v>
      </c>
      <c r="F60" s="18">
        <f t="shared" si="0"/>
        <v>1.5384615384615385E-3</v>
      </c>
      <c r="G60" s="18">
        <f t="shared" si="1"/>
        <v>1.5372790161414295E-3</v>
      </c>
      <c r="H60" s="13">
        <f t="shared" si="6"/>
        <v>97654.794779474512</v>
      </c>
      <c r="I60" s="13">
        <f t="shared" si="4"/>
        <v>150.12266684008378</v>
      </c>
      <c r="J60" s="13">
        <f t="shared" si="2"/>
        <v>97579.733446054481</v>
      </c>
      <c r="K60" s="13">
        <f t="shared" si="3"/>
        <v>3239054.3632241199</v>
      </c>
      <c r="L60" s="20">
        <f t="shared" si="5"/>
        <v>33.168410937103495</v>
      </c>
    </row>
    <row r="61" spans="1:12" x14ac:dyDescent="0.2">
      <c r="A61" s="16">
        <v>52</v>
      </c>
      <c r="B61" s="5">
        <v>1</v>
      </c>
      <c r="C61" s="5">
        <v>1266</v>
      </c>
      <c r="D61" s="5">
        <v>1305</v>
      </c>
      <c r="E61" s="17">
        <v>0.5</v>
      </c>
      <c r="F61" s="18">
        <f t="shared" si="0"/>
        <v>7.7790742901594711E-4</v>
      </c>
      <c r="G61" s="18">
        <f t="shared" si="1"/>
        <v>7.7760497667185081E-4</v>
      </c>
      <c r="H61" s="13">
        <f t="shared" si="6"/>
        <v>97504.672112634435</v>
      </c>
      <c r="I61" s="13">
        <f t="shared" si="4"/>
        <v>75.820118283541561</v>
      </c>
      <c r="J61" s="13">
        <f t="shared" si="2"/>
        <v>97466.762053492654</v>
      </c>
      <c r="K61" s="13">
        <f t="shared" si="3"/>
        <v>3141474.6297780653</v>
      </c>
      <c r="L61" s="20">
        <f t="shared" si="5"/>
        <v>32.218708721456231</v>
      </c>
    </row>
    <row r="62" spans="1:12" x14ac:dyDescent="0.2">
      <c r="A62" s="16">
        <v>53</v>
      </c>
      <c r="B62" s="5">
        <v>6</v>
      </c>
      <c r="C62" s="5">
        <v>1206</v>
      </c>
      <c r="D62" s="5">
        <v>1272</v>
      </c>
      <c r="E62" s="17">
        <v>0.5</v>
      </c>
      <c r="F62" s="18">
        <f t="shared" si="0"/>
        <v>4.8426150121065378E-3</v>
      </c>
      <c r="G62" s="18">
        <f t="shared" si="1"/>
        <v>4.830917874396135E-3</v>
      </c>
      <c r="H62" s="13">
        <f t="shared" si="6"/>
        <v>97428.851994350887</v>
      </c>
      <c r="I62" s="13">
        <f t="shared" si="4"/>
        <v>470.67078258140521</v>
      </c>
      <c r="J62" s="13">
        <f t="shared" si="2"/>
        <v>97193.516603060183</v>
      </c>
      <c r="K62" s="13">
        <f t="shared" si="3"/>
        <v>3044007.8677245728</v>
      </c>
      <c r="L62" s="20">
        <f t="shared" si="5"/>
        <v>31.243392541472932</v>
      </c>
    </row>
    <row r="63" spans="1:12" x14ac:dyDescent="0.2">
      <c r="A63" s="16">
        <v>54</v>
      </c>
      <c r="B63" s="5">
        <v>3</v>
      </c>
      <c r="C63" s="5">
        <v>1028</v>
      </c>
      <c r="D63" s="5">
        <v>1202</v>
      </c>
      <c r="E63" s="17">
        <v>0.5</v>
      </c>
      <c r="F63" s="18">
        <f t="shared" si="0"/>
        <v>2.6905829596412557E-3</v>
      </c>
      <c r="G63" s="18">
        <f t="shared" si="1"/>
        <v>2.6869682042095838E-3</v>
      </c>
      <c r="H63" s="13">
        <f t="shared" si="6"/>
        <v>96958.181211769479</v>
      </c>
      <c r="I63" s="13">
        <f t="shared" si="4"/>
        <v>260.52355005401563</v>
      </c>
      <c r="J63" s="13">
        <f t="shared" si="2"/>
        <v>96827.919436742479</v>
      </c>
      <c r="K63" s="13">
        <f t="shared" si="3"/>
        <v>2946814.3511215127</v>
      </c>
      <c r="L63" s="20">
        <f t="shared" si="5"/>
        <v>30.392632311091734</v>
      </c>
    </row>
    <row r="64" spans="1:12" x14ac:dyDescent="0.2">
      <c r="A64" s="16">
        <v>55</v>
      </c>
      <c r="B64" s="5">
        <v>4</v>
      </c>
      <c r="C64" s="5">
        <v>1055</v>
      </c>
      <c r="D64" s="5">
        <v>1038</v>
      </c>
      <c r="E64" s="17">
        <v>0.5</v>
      </c>
      <c r="F64" s="18">
        <f t="shared" si="0"/>
        <v>3.822264691829909E-3</v>
      </c>
      <c r="G64" s="18">
        <f t="shared" si="1"/>
        <v>3.814973772055317E-3</v>
      </c>
      <c r="H64" s="13">
        <f t="shared" si="6"/>
        <v>96697.657661715464</v>
      </c>
      <c r="I64" s="13">
        <f t="shared" si="4"/>
        <v>368.89902779862837</v>
      </c>
      <c r="J64" s="13">
        <f t="shared" si="2"/>
        <v>96513.208147816142</v>
      </c>
      <c r="K64" s="13">
        <f t="shared" si="3"/>
        <v>2849986.4316847702</v>
      </c>
      <c r="L64" s="20">
        <f t="shared" si="5"/>
        <v>29.473169263883179</v>
      </c>
    </row>
    <row r="65" spans="1:12" x14ac:dyDescent="0.2">
      <c r="A65" s="16">
        <v>56</v>
      </c>
      <c r="B65" s="5">
        <v>2</v>
      </c>
      <c r="C65" s="5">
        <v>975</v>
      </c>
      <c r="D65" s="5">
        <v>1067</v>
      </c>
      <c r="E65" s="17">
        <v>0.5</v>
      </c>
      <c r="F65" s="18">
        <f t="shared" si="0"/>
        <v>1.9588638589618022E-3</v>
      </c>
      <c r="G65" s="18">
        <f t="shared" si="1"/>
        <v>1.9569471624266144E-3</v>
      </c>
      <c r="H65" s="13">
        <f t="shared" si="6"/>
        <v>96328.758633916834</v>
      </c>
      <c r="I65" s="13">
        <f t="shared" si="4"/>
        <v>188.51029086872177</v>
      </c>
      <c r="J65" s="13">
        <f t="shared" si="2"/>
        <v>96234.503488482471</v>
      </c>
      <c r="K65" s="13">
        <f t="shared" si="3"/>
        <v>2753473.2235369538</v>
      </c>
      <c r="L65" s="20">
        <f t="shared" si="5"/>
        <v>28.584124435788908</v>
      </c>
    </row>
    <row r="66" spans="1:12" x14ac:dyDescent="0.2">
      <c r="A66" s="16">
        <v>57</v>
      </c>
      <c r="B66" s="5">
        <v>6</v>
      </c>
      <c r="C66" s="5">
        <v>892</v>
      </c>
      <c r="D66" s="5">
        <v>986</v>
      </c>
      <c r="E66" s="17">
        <v>0.5</v>
      </c>
      <c r="F66" s="18">
        <f t="shared" si="0"/>
        <v>6.3897763578274758E-3</v>
      </c>
      <c r="G66" s="18">
        <f t="shared" si="1"/>
        <v>6.369426751592357E-3</v>
      </c>
      <c r="H66" s="13">
        <f t="shared" si="6"/>
        <v>96140.248343048108</v>
      </c>
      <c r="I66" s="13">
        <f t="shared" si="4"/>
        <v>612.35826970094342</v>
      </c>
      <c r="J66" s="13">
        <f t="shared" si="2"/>
        <v>95834.069208197645</v>
      </c>
      <c r="K66" s="13">
        <f t="shared" si="3"/>
        <v>2657238.7200484714</v>
      </c>
      <c r="L66" s="20">
        <f t="shared" si="5"/>
        <v>27.639191346447319</v>
      </c>
    </row>
    <row r="67" spans="1:12" x14ac:dyDescent="0.2">
      <c r="A67" s="16">
        <v>58</v>
      </c>
      <c r="B67" s="5">
        <v>3</v>
      </c>
      <c r="C67" s="5">
        <v>836</v>
      </c>
      <c r="D67" s="5">
        <v>898</v>
      </c>
      <c r="E67" s="17">
        <v>0.5</v>
      </c>
      <c r="F67" s="18">
        <f t="shared" si="0"/>
        <v>3.4602076124567475E-3</v>
      </c>
      <c r="G67" s="18">
        <f t="shared" si="1"/>
        <v>3.4542314335060452E-3</v>
      </c>
      <c r="H67" s="13">
        <f t="shared" si="6"/>
        <v>95527.890073347167</v>
      </c>
      <c r="I67" s="13">
        <f t="shared" si="4"/>
        <v>329.97544066786588</v>
      </c>
      <c r="J67" s="13">
        <f t="shared" si="2"/>
        <v>95362.902353013225</v>
      </c>
      <c r="K67" s="13">
        <f t="shared" si="3"/>
        <v>2561404.6508402736</v>
      </c>
      <c r="L67" s="20">
        <f t="shared" si="5"/>
        <v>26.813160521745054</v>
      </c>
    </row>
    <row r="68" spans="1:12" x14ac:dyDescent="0.2">
      <c r="A68" s="16">
        <v>59</v>
      </c>
      <c r="B68" s="5">
        <v>3</v>
      </c>
      <c r="C68" s="5">
        <v>802</v>
      </c>
      <c r="D68" s="5">
        <v>849</v>
      </c>
      <c r="E68" s="17">
        <v>0.5</v>
      </c>
      <c r="F68" s="18">
        <f t="shared" si="0"/>
        <v>3.6341611144760752E-3</v>
      </c>
      <c r="G68" s="18">
        <f t="shared" si="1"/>
        <v>3.6275695284159618E-3</v>
      </c>
      <c r="H68" s="13">
        <f t="shared" si="6"/>
        <v>95197.914632679298</v>
      </c>
      <c r="I68" s="13">
        <f t="shared" si="4"/>
        <v>345.33705429025144</v>
      </c>
      <c r="J68" s="13">
        <f t="shared" si="2"/>
        <v>95025.24610553417</v>
      </c>
      <c r="K68" s="13">
        <f t="shared" si="3"/>
        <v>2466041.7484872602</v>
      </c>
      <c r="L68" s="20">
        <f t="shared" si="5"/>
        <v>25.90436731731436</v>
      </c>
    </row>
    <row r="69" spans="1:12" x14ac:dyDescent="0.2">
      <c r="A69" s="16">
        <v>60</v>
      </c>
      <c r="B69" s="5">
        <v>8</v>
      </c>
      <c r="C69" s="5">
        <v>843</v>
      </c>
      <c r="D69" s="5">
        <v>811</v>
      </c>
      <c r="E69" s="17">
        <v>0.5</v>
      </c>
      <c r="F69" s="18">
        <f t="shared" si="0"/>
        <v>9.673518742442563E-3</v>
      </c>
      <c r="G69" s="18">
        <f t="shared" si="1"/>
        <v>9.6269554753309252E-3</v>
      </c>
      <c r="H69" s="13">
        <f t="shared" si="6"/>
        <v>94852.577578389042</v>
      </c>
      <c r="I69" s="13">
        <f t="shared" si="4"/>
        <v>913.14154106752369</v>
      </c>
      <c r="J69" s="13">
        <f t="shared" si="2"/>
        <v>94396.006807855272</v>
      </c>
      <c r="K69" s="13">
        <f t="shared" si="3"/>
        <v>2371016.5023817262</v>
      </c>
      <c r="L69" s="20">
        <f t="shared" si="5"/>
        <v>24.996858945896818</v>
      </c>
    </row>
    <row r="70" spans="1:12" x14ac:dyDescent="0.2">
      <c r="A70" s="16">
        <v>61</v>
      </c>
      <c r="B70" s="5">
        <v>4</v>
      </c>
      <c r="C70" s="5">
        <v>845</v>
      </c>
      <c r="D70" s="5">
        <v>843</v>
      </c>
      <c r="E70" s="17">
        <v>0.5</v>
      </c>
      <c r="F70" s="18">
        <f t="shared" si="0"/>
        <v>4.7393364928909956E-3</v>
      </c>
      <c r="G70" s="18">
        <f t="shared" si="1"/>
        <v>4.7281323877068557E-3</v>
      </c>
      <c r="H70" s="13">
        <f t="shared" si="6"/>
        <v>93939.436037321517</v>
      </c>
      <c r="I70" s="13">
        <f t="shared" si="4"/>
        <v>444.15809001097642</v>
      </c>
      <c r="J70" s="13">
        <f t="shared" si="2"/>
        <v>93717.356992316039</v>
      </c>
      <c r="K70" s="13">
        <f t="shared" si="3"/>
        <v>2276620.4955738708</v>
      </c>
      <c r="L70" s="20">
        <f t="shared" si="5"/>
        <v>24.23498151159205</v>
      </c>
    </row>
    <row r="71" spans="1:12" x14ac:dyDescent="0.2">
      <c r="A71" s="16">
        <v>62</v>
      </c>
      <c r="B71" s="5">
        <v>3</v>
      </c>
      <c r="C71" s="5">
        <v>761</v>
      </c>
      <c r="D71" s="5">
        <v>840</v>
      </c>
      <c r="E71" s="17">
        <v>0.5</v>
      </c>
      <c r="F71" s="18">
        <f t="shared" si="0"/>
        <v>3.7476577139287947E-3</v>
      </c>
      <c r="G71" s="18">
        <f t="shared" si="1"/>
        <v>3.7406483790523694E-3</v>
      </c>
      <c r="H71" s="13">
        <f t="shared" si="6"/>
        <v>93495.277947310547</v>
      </c>
      <c r="I71" s="13">
        <f t="shared" si="4"/>
        <v>349.73295990265797</v>
      </c>
      <c r="J71" s="13">
        <f t="shared" si="2"/>
        <v>93320.411467359227</v>
      </c>
      <c r="K71" s="13">
        <f t="shared" si="3"/>
        <v>2182903.1385815549</v>
      </c>
      <c r="L71" s="20">
        <f t="shared" si="5"/>
        <v>23.347736768179185</v>
      </c>
    </row>
    <row r="72" spans="1:12" x14ac:dyDescent="0.2">
      <c r="A72" s="16">
        <v>63</v>
      </c>
      <c r="B72" s="5">
        <v>6</v>
      </c>
      <c r="C72" s="5">
        <v>725</v>
      </c>
      <c r="D72" s="5">
        <v>764</v>
      </c>
      <c r="E72" s="17">
        <v>0.5</v>
      </c>
      <c r="F72" s="18">
        <f t="shared" si="0"/>
        <v>8.0591000671591667E-3</v>
      </c>
      <c r="G72" s="18">
        <f t="shared" si="1"/>
        <v>8.0267558528428085E-3</v>
      </c>
      <c r="H72" s="13">
        <f t="shared" si="6"/>
        <v>93145.544987407891</v>
      </c>
      <c r="I72" s="13">
        <f t="shared" si="4"/>
        <v>747.65654839390936</v>
      </c>
      <c r="J72" s="13">
        <f t="shared" si="2"/>
        <v>92771.716713210946</v>
      </c>
      <c r="K72" s="13">
        <f t="shared" si="3"/>
        <v>2089582.7271141955</v>
      </c>
      <c r="L72" s="20">
        <f t="shared" si="5"/>
        <v>22.433523013866964</v>
      </c>
    </row>
    <row r="73" spans="1:12" x14ac:dyDescent="0.2">
      <c r="A73" s="16">
        <v>64</v>
      </c>
      <c r="B73" s="5">
        <v>2</v>
      </c>
      <c r="C73" s="5">
        <v>696</v>
      </c>
      <c r="D73" s="5">
        <v>727</v>
      </c>
      <c r="E73" s="17">
        <v>0.5</v>
      </c>
      <c r="F73" s="18">
        <f t="shared" ref="F73:F109" si="7">B73/((C73+D73)/2)</f>
        <v>2.8109627547434997E-3</v>
      </c>
      <c r="G73" s="18">
        <f t="shared" ref="G73:G108" si="8">F73/((1+(1-E73)*F73))</f>
        <v>2.8070175438596489E-3</v>
      </c>
      <c r="H73" s="13">
        <f t="shared" si="6"/>
        <v>92397.888439013986</v>
      </c>
      <c r="I73" s="13">
        <f t="shared" si="4"/>
        <v>259.36249386389886</v>
      </c>
      <c r="J73" s="13">
        <f t="shared" ref="J73:J108" si="9">H74+I73*E73</f>
        <v>92268.207192082045</v>
      </c>
      <c r="K73" s="13">
        <f t="shared" ref="K73:K97" si="10">K74+J73</f>
        <v>1996811.0104009844</v>
      </c>
      <c r="L73" s="20">
        <f t="shared" si="5"/>
        <v>21.611002633668985</v>
      </c>
    </row>
    <row r="74" spans="1:12" x14ac:dyDescent="0.2">
      <c r="A74" s="16">
        <v>65</v>
      </c>
      <c r="B74" s="5">
        <v>6</v>
      </c>
      <c r="C74" s="5">
        <v>729</v>
      </c>
      <c r="D74" s="5">
        <v>692</v>
      </c>
      <c r="E74" s="17">
        <v>0.5</v>
      </c>
      <c r="F74" s="18">
        <f t="shared" si="7"/>
        <v>8.44475721323012E-3</v>
      </c>
      <c r="G74" s="18">
        <f t="shared" si="8"/>
        <v>8.4092501751927111E-3</v>
      </c>
      <c r="H74" s="13">
        <f t="shared" si="6"/>
        <v>92138.52594515009</v>
      </c>
      <c r="I74" s="13">
        <f t="shared" ref="I74:I108" si="11">H74*G74</f>
        <v>774.81591544625155</v>
      </c>
      <c r="J74" s="13">
        <f t="shared" si="9"/>
        <v>91751.117987426973</v>
      </c>
      <c r="K74" s="13">
        <f t="shared" si="10"/>
        <v>1904542.8032089025</v>
      </c>
      <c r="L74" s="20">
        <f t="shared" ref="L74:L108" si="12">K74/H74</f>
        <v>20.670428397592051</v>
      </c>
    </row>
    <row r="75" spans="1:12" x14ac:dyDescent="0.2">
      <c r="A75" s="16">
        <v>66</v>
      </c>
      <c r="B75" s="5">
        <v>6</v>
      </c>
      <c r="C75" s="5">
        <v>667</v>
      </c>
      <c r="D75" s="5">
        <v>731</v>
      </c>
      <c r="E75" s="17">
        <v>0.5</v>
      </c>
      <c r="F75" s="18">
        <f t="shared" si="7"/>
        <v>8.5836909871244635E-3</v>
      </c>
      <c r="G75" s="18">
        <f t="shared" si="8"/>
        <v>8.5470085470085461E-3</v>
      </c>
      <c r="H75" s="13">
        <f t="shared" ref="H75:H108" si="13">H74-I74</f>
        <v>91363.710029703841</v>
      </c>
      <c r="I75" s="13">
        <f t="shared" si="11"/>
        <v>780.88641051028912</v>
      </c>
      <c r="J75" s="13">
        <f t="shared" si="9"/>
        <v>90973.266824448699</v>
      </c>
      <c r="K75" s="13">
        <f t="shared" si="10"/>
        <v>1812791.6852214755</v>
      </c>
      <c r="L75" s="20">
        <f t="shared" si="12"/>
        <v>19.841485034179406</v>
      </c>
    </row>
    <row r="76" spans="1:12" x14ac:dyDescent="0.2">
      <c r="A76" s="16">
        <v>67</v>
      </c>
      <c r="B76" s="5">
        <v>4</v>
      </c>
      <c r="C76" s="5">
        <v>576</v>
      </c>
      <c r="D76" s="5">
        <v>666</v>
      </c>
      <c r="E76" s="17">
        <v>0.5</v>
      </c>
      <c r="F76" s="18">
        <f t="shared" si="7"/>
        <v>6.4412238325281803E-3</v>
      </c>
      <c r="G76" s="18">
        <f t="shared" si="8"/>
        <v>6.420545746388443E-3</v>
      </c>
      <c r="H76" s="13">
        <f t="shared" si="13"/>
        <v>90582.823619193558</v>
      </c>
      <c r="I76" s="13">
        <f t="shared" si="11"/>
        <v>581.59116288406778</v>
      </c>
      <c r="J76" s="13">
        <f t="shared" si="9"/>
        <v>90292.028037751516</v>
      </c>
      <c r="K76" s="13">
        <f t="shared" si="10"/>
        <v>1721818.4183970268</v>
      </c>
      <c r="L76" s="20">
        <f t="shared" si="12"/>
        <v>19.008221974129224</v>
      </c>
    </row>
    <row r="77" spans="1:12" x14ac:dyDescent="0.2">
      <c r="A77" s="16">
        <v>68</v>
      </c>
      <c r="B77" s="5">
        <v>5</v>
      </c>
      <c r="C77" s="5">
        <v>490</v>
      </c>
      <c r="D77" s="5">
        <v>569</v>
      </c>
      <c r="E77" s="17">
        <v>0.5</v>
      </c>
      <c r="F77" s="18">
        <f t="shared" si="7"/>
        <v>9.442870632672332E-3</v>
      </c>
      <c r="G77" s="18">
        <f t="shared" si="8"/>
        <v>9.398496240601505E-3</v>
      </c>
      <c r="H77" s="13">
        <f t="shared" si="13"/>
        <v>90001.232456309488</v>
      </c>
      <c r="I77" s="13">
        <f t="shared" si="11"/>
        <v>845.87624489012683</v>
      </c>
      <c r="J77" s="13">
        <f t="shared" si="9"/>
        <v>89578.294333864425</v>
      </c>
      <c r="K77" s="13">
        <f t="shared" si="10"/>
        <v>1631526.3903592753</v>
      </c>
      <c r="L77" s="20">
        <f t="shared" si="12"/>
        <v>18.127822762330386</v>
      </c>
    </row>
    <row r="78" spans="1:12" x14ac:dyDescent="0.2">
      <c r="A78" s="16">
        <v>69</v>
      </c>
      <c r="B78" s="5">
        <v>3</v>
      </c>
      <c r="C78" s="5">
        <v>714</v>
      </c>
      <c r="D78" s="5">
        <v>479</v>
      </c>
      <c r="E78" s="17">
        <v>0.5</v>
      </c>
      <c r="F78" s="18">
        <f t="shared" si="7"/>
        <v>5.0293378038558257E-3</v>
      </c>
      <c r="G78" s="18">
        <f t="shared" si="8"/>
        <v>5.016722408026756E-3</v>
      </c>
      <c r="H78" s="13">
        <f t="shared" si="13"/>
        <v>89155.356211419363</v>
      </c>
      <c r="I78" s="13">
        <f t="shared" si="11"/>
        <v>447.26767330143497</v>
      </c>
      <c r="J78" s="13">
        <f t="shared" si="9"/>
        <v>88931.722374768637</v>
      </c>
      <c r="K78" s="13">
        <f t="shared" si="10"/>
        <v>1541948.0960254108</v>
      </c>
      <c r="L78" s="20">
        <f t="shared" si="12"/>
        <v>17.295069657608661</v>
      </c>
    </row>
    <row r="79" spans="1:12" x14ac:dyDescent="0.2">
      <c r="A79" s="16">
        <v>70</v>
      </c>
      <c r="B79" s="5">
        <v>9</v>
      </c>
      <c r="C79" s="5">
        <v>374</v>
      </c>
      <c r="D79" s="5">
        <v>714</v>
      </c>
      <c r="E79" s="17">
        <v>0.5</v>
      </c>
      <c r="F79" s="18">
        <f t="shared" si="7"/>
        <v>1.6544117647058824E-2</v>
      </c>
      <c r="G79" s="18">
        <f t="shared" si="8"/>
        <v>1.6408386508659983E-2</v>
      </c>
      <c r="H79" s="13">
        <f t="shared" si="13"/>
        <v>88708.088538117925</v>
      </c>
      <c r="I79" s="13">
        <f t="shared" si="11"/>
        <v>1455.5566031778694</v>
      </c>
      <c r="J79" s="13">
        <f t="shared" si="9"/>
        <v>87980.310236528981</v>
      </c>
      <c r="K79" s="13">
        <f t="shared" si="10"/>
        <v>1453016.3736506421</v>
      </c>
      <c r="L79" s="20">
        <f t="shared" si="12"/>
        <v>16.3797506810924</v>
      </c>
    </row>
    <row r="80" spans="1:12" x14ac:dyDescent="0.2">
      <c r="A80" s="16">
        <v>71</v>
      </c>
      <c r="B80" s="5">
        <v>6</v>
      </c>
      <c r="C80" s="5">
        <v>518</v>
      </c>
      <c r="D80" s="5">
        <v>370</v>
      </c>
      <c r="E80" s="17">
        <v>0.5</v>
      </c>
      <c r="F80" s="18">
        <f t="shared" si="7"/>
        <v>1.3513513513513514E-2</v>
      </c>
      <c r="G80" s="18">
        <f t="shared" si="8"/>
        <v>1.3422818791946308E-2</v>
      </c>
      <c r="H80" s="13">
        <f t="shared" si="13"/>
        <v>87252.531934940052</v>
      </c>
      <c r="I80" s="13">
        <f t="shared" si="11"/>
        <v>1171.1749253012088</v>
      </c>
      <c r="J80" s="13">
        <f t="shared" si="9"/>
        <v>86666.94447228944</v>
      </c>
      <c r="K80" s="13">
        <f t="shared" si="10"/>
        <v>1365036.0634141131</v>
      </c>
      <c r="L80" s="20">
        <f t="shared" si="12"/>
        <v>15.64465847744056</v>
      </c>
    </row>
    <row r="81" spans="1:12" x14ac:dyDescent="0.2">
      <c r="A81" s="16">
        <v>72</v>
      </c>
      <c r="B81" s="5">
        <v>9</v>
      </c>
      <c r="C81" s="5">
        <v>653</v>
      </c>
      <c r="D81" s="5">
        <v>509</v>
      </c>
      <c r="E81" s="17">
        <v>0.5</v>
      </c>
      <c r="F81" s="18">
        <f t="shared" si="7"/>
        <v>1.549053356282272E-2</v>
      </c>
      <c r="G81" s="18">
        <f t="shared" si="8"/>
        <v>1.5371477369769428E-2</v>
      </c>
      <c r="H81" s="13">
        <f t="shared" si="13"/>
        <v>86081.357009638843</v>
      </c>
      <c r="I81" s="13">
        <f t="shared" si="11"/>
        <v>1323.1976312327065</v>
      </c>
      <c r="J81" s="13">
        <f t="shared" si="9"/>
        <v>85419.758194022492</v>
      </c>
      <c r="K81" s="13">
        <f t="shared" si="10"/>
        <v>1278369.1189418237</v>
      </c>
      <c r="L81" s="20">
        <f t="shared" si="12"/>
        <v>14.850708252643834</v>
      </c>
    </row>
    <row r="82" spans="1:12" x14ac:dyDescent="0.2">
      <c r="A82" s="16">
        <v>73</v>
      </c>
      <c r="B82" s="5">
        <v>14</v>
      </c>
      <c r="C82" s="5">
        <v>592</v>
      </c>
      <c r="D82" s="5">
        <v>650</v>
      </c>
      <c r="E82" s="17">
        <v>0.5</v>
      </c>
      <c r="F82" s="18">
        <f t="shared" si="7"/>
        <v>2.2544283413848631E-2</v>
      </c>
      <c r="G82" s="18">
        <f t="shared" si="8"/>
        <v>2.2292993630573247E-2</v>
      </c>
      <c r="H82" s="13">
        <f t="shared" si="13"/>
        <v>84758.159378406141</v>
      </c>
      <c r="I82" s="13">
        <f t="shared" si="11"/>
        <v>1889.5131071619203</v>
      </c>
      <c r="J82" s="13">
        <f t="shared" si="9"/>
        <v>83813.402824825171</v>
      </c>
      <c r="K82" s="13">
        <f t="shared" si="10"/>
        <v>1192949.3607478011</v>
      </c>
      <c r="L82" s="20">
        <f t="shared" si="12"/>
        <v>14.074743593968714</v>
      </c>
    </row>
    <row r="83" spans="1:12" x14ac:dyDescent="0.2">
      <c r="A83" s="16">
        <v>74</v>
      </c>
      <c r="B83" s="5">
        <v>11</v>
      </c>
      <c r="C83" s="5">
        <v>562</v>
      </c>
      <c r="D83" s="5">
        <v>585</v>
      </c>
      <c r="E83" s="17">
        <v>0.5</v>
      </c>
      <c r="F83" s="18">
        <f t="shared" si="7"/>
        <v>1.9180470793374021E-2</v>
      </c>
      <c r="G83" s="18">
        <f t="shared" si="8"/>
        <v>1.8998272884283247E-2</v>
      </c>
      <c r="H83" s="13">
        <f t="shared" si="13"/>
        <v>82868.646271244215</v>
      </c>
      <c r="I83" s="13">
        <f t="shared" si="11"/>
        <v>1574.361155412239</v>
      </c>
      <c r="J83" s="13">
        <f t="shared" si="9"/>
        <v>82081.465693538106</v>
      </c>
      <c r="K83" s="13">
        <f t="shared" si="10"/>
        <v>1109135.957922976</v>
      </c>
      <c r="L83" s="20">
        <f t="shared" si="12"/>
        <v>13.384265434873539</v>
      </c>
    </row>
    <row r="84" spans="1:12" x14ac:dyDescent="0.2">
      <c r="A84" s="16">
        <v>75</v>
      </c>
      <c r="B84" s="5">
        <v>10</v>
      </c>
      <c r="C84" s="5">
        <v>579</v>
      </c>
      <c r="D84" s="5">
        <v>550</v>
      </c>
      <c r="E84" s="17">
        <v>0.5</v>
      </c>
      <c r="F84" s="18">
        <f t="shared" si="7"/>
        <v>1.771479185119575E-2</v>
      </c>
      <c r="G84" s="18">
        <f t="shared" si="8"/>
        <v>1.755926251097454E-2</v>
      </c>
      <c r="H84" s="13">
        <f t="shared" si="13"/>
        <v>81294.285115831983</v>
      </c>
      <c r="I84" s="13">
        <f t="shared" si="11"/>
        <v>1427.467692990904</v>
      </c>
      <c r="J84" s="13">
        <f t="shared" si="9"/>
        <v>80580.551269336531</v>
      </c>
      <c r="K84" s="13">
        <f t="shared" si="10"/>
        <v>1027054.4922294379</v>
      </c>
      <c r="L84" s="20">
        <f t="shared" si="12"/>
        <v>12.633784659844682</v>
      </c>
    </row>
    <row r="85" spans="1:12" x14ac:dyDescent="0.2">
      <c r="A85" s="16">
        <v>76</v>
      </c>
      <c r="B85" s="5">
        <v>15</v>
      </c>
      <c r="C85" s="5">
        <v>613</v>
      </c>
      <c r="D85" s="5">
        <v>572</v>
      </c>
      <c r="E85" s="17">
        <v>0.5</v>
      </c>
      <c r="F85" s="18">
        <f t="shared" si="7"/>
        <v>2.5316455696202531E-2</v>
      </c>
      <c r="G85" s="18">
        <f t="shared" si="8"/>
        <v>2.4999999999999998E-2</v>
      </c>
      <c r="H85" s="13">
        <f t="shared" si="13"/>
        <v>79866.817422841079</v>
      </c>
      <c r="I85" s="13">
        <f t="shared" si="11"/>
        <v>1996.6704355710267</v>
      </c>
      <c r="J85" s="13">
        <f t="shared" si="9"/>
        <v>78868.482205055567</v>
      </c>
      <c r="K85" s="13">
        <f t="shared" si="10"/>
        <v>946473.94096010143</v>
      </c>
      <c r="L85" s="20">
        <f t="shared" si="12"/>
        <v>11.850653018376311</v>
      </c>
    </row>
    <row r="86" spans="1:12" x14ac:dyDescent="0.2">
      <c r="A86" s="16">
        <v>77</v>
      </c>
      <c r="B86" s="5">
        <v>14</v>
      </c>
      <c r="C86" s="5">
        <v>622</v>
      </c>
      <c r="D86" s="5">
        <v>598</v>
      </c>
      <c r="E86" s="17">
        <v>0.5</v>
      </c>
      <c r="F86" s="18">
        <f t="shared" si="7"/>
        <v>2.2950819672131147E-2</v>
      </c>
      <c r="G86" s="18">
        <f t="shared" si="8"/>
        <v>2.2690437601296593E-2</v>
      </c>
      <c r="H86" s="13">
        <f t="shared" si="13"/>
        <v>77870.146987270055</v>
      </c>
      <c r="I86" s="13">
        <f t="shared" si="11"/>
        <v>1766.907711218445</v>
      </c>
      <c r="J86" s="13">
        <f t="shared" si="9"/>
        <v>76986.693131660824</v>
      </c>
      <c r="K86" s="13">
        <f t="shared" si="10"/>
        <v>867605.4587550459</v>
      </c>
      <c r="L86" s="20">
        <f t="shared" si="12"/>
        <v>11.141695403462883</v>
      </c>
    </row>
    <row r="87" spans="1:12" x14ac:dyDescent="0.2">
      <c r="A87" s="16">
        <v>78</v>
      </c>
      <c r="B87" s="5">
        <v>23</v>
      </c>
      <c r="C87" s="5">
        <v>582</v>
      </c>
      <c r="D87" s="5">
        <v>609</v>
      </c>
      <c r="E87" s="17">
        <v>0.5</v>
      </c>
      <c r="F87" s="18">
        <f t="shared" si="7"/>
        <v>3.8623005877413935E-2</v>
      </c>
      <c r="G87" s="18">
        <f t="shared" si="8"/>
        <v>3.789126853377265E-2</v>
      </c>
      <c r="H87" s="13">
        <f t="shared" si="13"/>
        <v>76103.239276051609</v>
      </c>
      <c r="I87" s="13">
        <f t="shared" si="11"/>
        <v>2883.6482756988253</v>
      </c>
      <c r="J87" s="13">
        <f t="shared" si="9"/>
        <v>74661.415138202196</v>
      </c>
      <c r="K87" s="13">
        <f t="shared" si="10"/>
        <v>790618.76562338509</v>
      </c>
      <c r="L87" s="20">
        <f t="shared" si="12"/>
        <v>10.388766275185073</v>
      </c>
    </row>
    <row r="88" spans="1:12" x14ac:dyDescent="0.2">
      <c r="A88" s="16">
        <v>79</v>
      </c>
      <c r="B88" s="5">
        <v>22</v>
      </c>
      <c r="C88" s="5">
        <v>532</v>
      </c>
      <c r="D88" s="5">
        <v>568</v>
      </c>
      <c r="E88" s="17">
        <v>0.5</v>
      </c>
      <c r="F88" s="18">
        <f t="shared" si="7"/>
        <v>0.04</v>
      </c>
      <c r="G88" s="18">
        <f t="shared" si="8"/>
        <v>3.9215686274509803E-2</v>
      </c>
      <c r="H88" s="13">
        <f t="shared" si="13"/>
        <v>73219.591000352782</v>
      </c>
      <c r="I88" s="13">
        <f t="shared" si="11"/>
        <v>2871.356509817756</v>
      </c>
      <c r="J88" s="13">
        <f t="shared" si="9"/>
        <v>71783.912745443915</v>
      </c>
      <c r="K88" s="13">
        <f t="shared" si="10"/>
        <v>715957.35048518295</v>
      </c>
      <c r="L88" s="20">
        <f t="shared" si="12"/>
        <v>9.7782211113653084</v>
      </c>
    </row>
    <row r="89" spans="1:12" x14ac:dyDescent="0.2">
      <c r="A89" s="16">
        <v>80</v>
      </c>
      <c r="B89" s="5">
        <v>17</v>
      </c>
      <c r="C89" s="5">
        <v>510</v>
      </c>
      <c r="D89" s="5">
        <v>530</v>
      </c>
      <c r="E89" s="17">
        <v>0.5</v>
      </c>
      <c r="F89" s="18">
        <f t="shared" si="7"/>
        <v>3.2692307692307694E-2</v>
      </c>
      <c r="G89" s="18">
        <f t="shared" si="8"/>
        <v>3.2166508987701042E-2</v>
      </c>
      <c r="H89" s="13">
        <f t="shared" si="13"/>
        <v>70348.234490535033</v>
      </c>
      <c r="I89" s="13">
        <f t="shared" si="11"/>
        <v>2262.8571170086957</v>
      </c>
      <c r="J89" s="13">
        <f t="shared" si="9"/>
        <v>69216.805932030693</v>
      </c>
      <c r="K89" s="13">
        <f t="shared" si="10"/>
        <v>644173.43773973908</v>
      </c>
      <c r="L89" s="20">
        <f t="shared" si="12"/>
        <v>9.1569240138700145</v>
      </c>
    </row>
    <row r="90" spans="1:12" x14ac:dyDescent="0.2">
      <c r="A90" s="16">
        <v>81</v>
      </c>
      <c r="B90" s="5">
        <v>29</v>
      </c>
      <c r="C90" s="5">
        <v>449</v>
      </c>
      <c r="D90" s="5">
        <v>500</v>
      </c>
      <c r="E90" s="17">
        <v>0.5</v>
      </c>
      <c r="F90" s="18">
        <f t="shared" si="7"/>
        <v>6.1116965226554271E-2</v>
      </c>
      <c r="G90" s="18">
        <f t="shared" si="8"/>
        <v>5.9304703476482618E-2</v>
      </c>
      <c r="H90" s="13">
        <f t="shared" si="13"/>
        <v>68085.377373526338</v>
      </c>
      <c r="I90" s="13">
        <f t="shared" si="11"/>
        <v>4037.7831162213984</v>
      </c>
      <c r="J90" s="13">
        <f t="shared" si="9"/>
        <v>66066.485815415639</v>
      </c>
      <c r="K90" s="13">
        <f t="shared" si="10"/>
        <v>574956.63180770841</v>
      </c>
      <c r="L90" s="20">
        <f t="shared" si="12"/>
        <v>8.444641918534316</v>
      </c>
    </row>
    <row r="91" spans="1:12" x14ac:dyDescent="0.2">
      <c r="A91" s="16">
        <v>82</v>
      </c>
      <c r="B91" s="5">
        <v>20</v>
      </c>
      <c r="C91" s="5">
        <v>425</v>
      </c>
      <c r="D91" s="5">
        <v>428</v>
      </c>
      <c r="E91" s="17">
        <v>0.5</v>
      </c>
      <c r="F91" s="18">
        <f t="shared" si="7"/>
        <v>4.6893317702227433E-2</v>
      </c>
      <c r="G91" s="18">
        <f t="shared" si="8"/>
        <v>4.5819014891179836E-2</v>
      </c>
      <c r="H91" s="13">
        <f t="shared" si="13"/>
        <v>64047.59425730494</v>
      </c>
      <c r="I91" s="13">
        <f t="shared" si="11"/>
        <v>2934.5976750196992</v>
      </c>
      <c r="J91" s="13">
        <f t="shared" si="9"/>
        <v>62580.295419795089</v>
      </c>
      <c r="K91" s="13">
        <f t="shared" si="10"/>
        <v>508890.14599229279</v>
      </c>
      <c r="L91" s="20">
        <f t="shared" si="12"/>
        <v>7.9454997786158286</v>
      </c>
    </row>
    <row r="92" spans="1:12" x14ac:dyDescent="0.2">
      <c r="A92" s="16">
        <v>83</v>
      </c>
      <c r="B92" s="5">
        <v>25</v>
      </c>
      <c r="C92" s="5">
        <v>425</v>
      </c>
      <c r="D92" s="5">
        <v>409</v>
      </c>
      <c r="E92" s="17">
        <v>0.5</v>
      </c>
      <c r="F92" s="18">
        <f t="shared" si="7"/>
        <v>5.9952038369304558E-2</v>
      </c>
      <c r="G92" s="18">
        <f t="shared" si="8"/>
        <v>5.8207217694994179E-2</v>
      </c>
      <c r="H92" s="13">
        <f t="shared" si="13"/>
        <v>61112.996582285239</v>
      </c>
      <c r="I92" s="13">
        <f t="shared" si="11"/>
        <v>3557.2174960585121</v>
      </c>
      <c r="J92" s="13">
        <f t="shared" si="9"/>
        <v>59334.387834255984</v>
      </c>
      <c r="K92" s="13">
        <f t="shared" si="10"/>
        <v>446309.8505724977</v>
      </c>
      <c r="L92" s="20">
        <f t="shared" si="12"/>
        <v>7.3030267787894578</v>
      </c>
    </row>
    <row r="93" spans="1:12" x14ac:dyDescent="0.2">
      <c r="A93" s="16">
        <v>84</v>
      </c>
      <c r="B93" s="5">
        <v>33</v>
      </c>
      <c r="C93" s="5">
        <v>327</v>
      </c>
      <c r="D93" s="5">
        <v>405</v>
      </c>
      <c r="E93" s="17">
        <v>0.5</v>
      </c>
      <c r="F93" s="18">
        <f t="shared" si="7"/>
        <v>9.0163934426229511E-2</v>
      </c>
      <c r="G93" s="18">
        <f t="shared" si="8"/>
        <v>8.6274509803921567E-2</v>
      </c>
      <c r="H93" s="13">
        <f t="shared" si="13"/>
        <v>57555.779086226728</v>
      </c>
      <c r="I93" s="13">
        <f t="shared" si="11"/>
        <v>4965.5966270470117</v>
      </c>
      <c r="J93" s="13">
        <f t="shared" si="9"/>
        <v>55072.980772703224</v>
      </c>
      <c r="K93" s="13">
        <f t="shared" si="10"/>
        <v>386975.46273824171</v>
      </c>
      <c r="L93" s="20">
        <f t="shared" si="12"/>
        <v>6.7234857886033916</v>
      </c>
    </row>
    <row r="94" spans="1:12" x14ac:dyDescent="0.2">
      <c r="A94" s="16">
        <v>85</v>
      </c>
      <c r="B94" s="5">
        <v>30</v>
      </c>
      <c r="C94" s="5">
        <v>336</v>
      </c>
      <c r="D94" s="5">
        <v>312</v>
      </c>
      <c r="E94" s="17">
        <v>0.5</v>
      </c>
      <c r="F94" s="18">
        <f t="shared" si="7"/>
        <v>9.2592592592592587E-2</v>
      </c>
      <c r="G94" s="18">
        <f t="shared" si="8"/>
        <v>8.8495575221238937E-2</v>
      </c>
      <c r="H94" s="13">
        <f t="shared" si="13"/>
        <v>52590.182459179719</v>
      </c>
      <c r="I94" s="13">
        <f t="shared" si="11"/>
        <v>4653.9984477150192</v>
      </c>
      <c r="J94" s="13">
        <f t="shared" si="9"/>
        <v>50263.183235322205</v>
      </c>
      <c r="K94" s="13">
        <f t="shared" si="10"/>
        <v>331902.48196553846</v>
      </c>
      <c r="L94" s="20">
        <f t="shared" si="12"/>
        <v>6.311111056196844</v>
      </c>
    </row>
    <row r="95" spans="1:12" x14ac:dyDescent="0.2">
      <c r="A95" s="16">
        <v>86</v>
      </c>
      <c r="B95" s="5">
        <v>29</v>
      </c>
      <c r="C95" s="5">
        <v>322</v>
      </c>
      <c r="D95" s="5">
        <v>317</v>
      </c>
      <c r="E95" s="17">
        <v>0.5</v>
      </c>
      <c r="F95" s="18">
        <f t="shared" si="7"/>
        <v>9.0766823161189364E-2</v>
      </c>
      <c r="G95" s="18">
        <f t="shared" si="8"/>
        <v>8.6826347305389226E-2</v>
      </c>
      <c r="H95" s="13">
        <f t="shared" si="13"/>
        <v>47936.184011464698</v>
      </c>
      <c r="I95" s="13">
        <f t="shared" si="11"/>
        <v>4162.1237614744796</v>
      </c>
      <c r="J95" s="13">
        <f t="shared" si="9"/>
        <v>45855.122130727454</v>
      </c>
      <c r="K95" s="13">
        <f t="shared" si="10"/>
        <v>281639.29873021628</v>
      </c>
      <c r="L95" s="20">
        <f t="shared" si="12"/>
        <v>5.875296595633432</v>
      </c>
    </row>
    <row r="96" spans="1:12" x14ac:dyDescent="0.2">
      <c r="A96" s="16">
        <v>87</v>
      </c>
      <c r="B96" s="5">
        <v>31</v>
      </c>
      <c r="C96" s="5">
        <v>249</v>
      </c>
      <c r="D96" s="5">
        <v>290</v>
      </c>
      <c r="E96" s="17">
        <v>0.5</v>
      </c>
      <c r="F96" s="18">
        <f t="shared" si="7"/>
        <v>0.11502782931354361</v>
      </c>
      <c r="G96" s="18">
        <f t="shared" si="8"/>
        <v>0.10877192982456141</v>
      </c>
      <c r="H96" s="13">
        <f t="shared" si="13"/>
        <v>43774.060249990216</v>
      </c>
      <c r="I96" s="13">
        <f t="shared" si="11"/>
        <v>4761.3890096480591</v>
      </c>
      <c r="J96" s="13">
        <f t="shared" si="9"/>
        <v>41393.365745166186</v>
      </c>
      <c r="K96" s="13">
        <f t="shared" si="10"/>
        <v>235784.17659948883</v>
      </c>
      <c r="L96" s="20">
        <f t="shared" si="12"/>
        <v>5.3863903703002176</v>
      </c>
    </row>
    <row r="97" spans="1:12" x14ac:dyDescent="0.2">
      <c r="A97" s="16">
        <v>88</v>
      </c>
      <c r="B97" s="5">
        <v>25</v>
      </c>
      <c r="C97" s="5">
        <v>243</v>
      </c>
      <c r="D97" s="5">
        <v>232</v>
      </c>
      <c r="E97" s="17">
        <v>0.5</v>
      </c>
      <c r="F97" s="18">
        <f t="shared" si="7"/>
        <v>0.10526315789473684</v>
      </c>
      <c r="G97" s="18">
        <f t="shared" si="8"/>
        <v>0.1</v>
      </c>
      <c r="H97" s="13">
        <f t="shared" si="13"/>
        <v>39012.671240342155</v>
      </c>
      <c r="I97" s="13">
        <f t="shared" si="11"/>
        <v>3901.2671240342156</v>
      </c>
      <c r="J97" s="13">
        <f t="shared" si="9"/>
        <v>37062.037678325047</v>
      </c>
      <c r="K97" s="13">
        <f t="shared" si="10"/>
        <v>194390.81085432263</v>
      </c>
      <c r="L97" s="20">
        <f t="shared" si="12"/>
        <v>4.9827608485652046</v>
      </c>
    </row>
    <row r="98" spans="1:12" x14ac:dyDescent="0.2">
      <c r="A98" s="16">
        <v>89</v>
      </c>
      <c r="B98" s="5">
        <v>31</v>
      </c>
      <c r="C98" s="5">
        <v>160</v>
      </c>
      <c r="D98" s="5">
        <v>225</v>
      </c>
      <c r="E98" s="17">
        <v>0.5</v>
      </c>
      <c r="F98" s="18">
        <f t="shared" si="7"/>
        <v>0.16103896103896104</v>
      </c>
      <c r="G98" s="18">
        <f t="shared" si="8"/>
        <v>0.14903846153846154</v>
      </c>
      <c r="H98" s="13">
        <f t="shared" si="13"/>
        <v>35111.404116307938</v>
      </c>
      <c r="I98" s="13">
        <f t="shared" si="11"/>
        <v>5232.9496519497407</v>
      </c>
      <c r="J98" s="13">
        <f t="shared" si="9"/>
        <v>32494.929290333068</v>
      </c>
      <c r="K98" s="13">
        <f>K99+J98</f>
        <v>157328.77317599757</v>
      </c>
      <c r="L98" s="20">
        <f t="shared" si="12"/>
        <v>4.4808453872946714</v>
      </c>
    </row>
    <row r="99" spans="1:12" x14ac:dyDescent="0.2">
      <c r="A99" s="16">
        <v>90</v>
      </c>
      <c r="B99" s="5">
        <v>26</v>
      </c>
      <c r="C99" s="5">
        <v>124</v>
      </c>
      <c r="D99" s="5">
        <v>145</v>
      </c>
      <c r="E99" s="17">
        <v>0.5</v>
      </c>
      <c r="F99" s="22">
        <f t="shared" si="7"/>
        <v>0.19330855018587362</v>
      </c>
      <c r="G99" s="22">
        <f t="shared" si="8"/>
        <v>0.17627118644067796</v>
      </c>
      <c r="H99" s="23">
        <f t="shared" si="13"/>
        <v>29878.454464358198</v>
      </c>
      <c r="I99" s="23">
        <f t="shared" si="11"/>
        <v>5266.7106174461906</v>
      </c>
      <c r="J99" s="23">
        <f t="shared" si="9"/>
        <v>27245.0991556351</v>
      </c>
      <c r="K99" s="23">
        <f t="shared" ref="K99:K108" si="14">K100+J99</f>
        <v>124833.84388566451</v>
      </c>
      <c r="L99" s="24">
        <f t="shared" si="12"/>
        <v>4.1780555963688801</v>
      </c>
    </row>
    <row r="100" spans="1:12" x14ac:dyDescent="0.2">
      <c r="A100" s="16">
        <v>91</v>
      </c>
      <c r="B100" s="5">
        <v>17</v>
      </c>
      <c r="C100" s="5">
        <v>92</v>
      </c>
      <c r="D100" s="5">
        <v>110</v>
      </c>
      <c r="E100" s="17">
        <v>0.5</v>
      </c>
      <c r="F100" s="22">
        <f t="shared" si="7"/>
        <v>0.16831683168316833</v>
      </c>
      <c r="G100" s="22">
        <f t="shared" si="8"/>
        <v>0.15525114155251141</v>
      </c>
      <c r="H100" s="23">
        <f t="shared" si="13"/>
        <v>24611.743846912006</v>
      </c>
      <c r="I100" s="23">
        <f t="shared" si="11"/>
        <v>3821.0013278310876</v>
      </c>
      <c r="J100" s="23">
        <f t="shared" si="9"/>
        <v>22701.243182996463</v>
      </c>
      <c r="K100" s="23">
        <f t="shared" si="14"/>
        <v>97588.744730029401</v>
      </c>
      <c r="L100" s="24">
        <f t="shared" si="12"/>
        <v>3.9651292219292986</v>
      </c>
    </row>
    <row r="101" spans="1:12" x14ac:dyDescent="0.2">
      <c r="A101" s="16">
        <v>92</v>
      </c>
      <c r="B101" s="5">
        <v>19</v>
      </c>
      <c r="C101" s="5">
        <v>86</v>
      </c>
      <c r="D101" s="5">
        <v>85</v>
      </c>
      <c r="E101" s="17">
        <v>0.5</v>
      </c>
      <c r="F101" s="22">
        <f t="shared" si="7"/>
        <v>0.22222222222222221</v>
      </c>
      <c r="G101" s="22">
        <f t="shared" si="8"/>
        <v>0.19999999999999998</v>
      </c>
      <c r="H101" s="23">
        <f t="shared" si="13"/>
        <v>20790.742519080919</v>
      </c>
      <c r="I101" s="23">
        <f t="shared" si="11"/>
        <v>4158.1485038161836</v>
      </c>
      <c r="J101" s="23">
        <f t="shared" si="9"/>
        <v>18711.668267172827</v>
      </c>
      <c r="K101" s="23">
        <f t="shared" si="14"/>
        <v>74887.501547032938</v>
      </c>
      <c r="L101" s="24">
        <f t="shared" si="12"/>
        <v>3.6019637816352232</v>
      </c>
    </row>
    <row r="102" spans="1:12" x14ac:dyDescent="0.2">
      <c r="A102" s="16">
        <v>93</v>
      </c>
      <c r="B102" s="5">
        <v>20</v>
      </c>
      <c r="C102" s="5">
        <v>66</v>
      </c>
      <c r="D102" s="5">
        <v>66</v>
      </c>
      <c r="E102" s="17">
        <v>0.5</v>
      </c>
      <c r="F102" s="22">
        <f t="shared" si="7"/>
        <v>0.30303030303030304</v>
      </c>
      <c r="G102" s="22">
        <f t="shared" si="8"/>
        <v>0.26315789473684209</v>
      </c>
      <c r="H102" s="23">
        <f t="shared" si="13"/>
        <v>16632.594015264734</v>
      </c>
      <c r="I102" s="23">
        <f t="shared" si="11"/>
        <v>4376.9984250696671</v>
      </c>
      <c r="J102" s="23">
        <f t="shared" si="9"/>
        <v>14444.094802729902</v>
      </c>
      <c r="K102" s="23">
        <f t="shared" si="14"/>
        <v>56175.833279860119</v>
      </c>
      <c r="L102" s="24">
        <f t="shared" si="12"/>
        <v>3.37745472704403</v>
      </c>
    </row>
    <row r="103" spans="1:12" x14ac:dyDescent="0.2">
      <c r="A103" s="16">
        <v>94</v>
      </c>
      <c r="B103" s="5">
        <v>13</v>
      </c>
      <c r="C103" s="5">
        <v>53</v>
      </c>
      <c r="D103" s="5">
        <v>55</v>
      </c>
      <c r="E103" s="17">
        <v>0.5</v>
      </c>
      <c r="F103" s="22">
        <f t="shared" si="7"/>
        <v>0.24074074074074073</v>
      </c>
      <c r="G103" s="22">
        <f t="shared" si="8"/>
        <v>0.21487603305785122</v>
      </c>
      <c r="H103" s="23">
        <f t="shared" si="13"/>
        <v>12255.595590195067</v>
      </c>
      <c r="I103" s="23">
        <f t="shared" si="11"/>
        <v>2633.433763182411</v>
      </c>
      <c r="J103" s="23">
        <f t="shared" si="9"/>
        <v>10938.878708603861</v>
      </c>
      <c r="K103" s="23">
        <f t="shared" si="14"/>
        <v>41731.738477130217</v>
      </c>
      <c r="L103" s="24">
        <f t="shared" si="12"/>
        <v>3.4051171295597547</v>
      </c>
    </row>
    <row r="104" spans="1:12" x14ac:dyDescent="0.2">
      <c r="A104" s="16">
        <v>95</v>
      </c>
      <c r="B104" s="5">
        <v>10</v>
      </c>
      <c r="C104" s="5">
        <v>51</v>
      </c>
      <c r="D104" s="5">
        <v>48</v>
      </c>
      <c r="E104" s="17">
        <v>0.5</v>
      </c>
      <c r="F104" s="22">
        <f t="shared" si="7"/>
        <v>0.20202020202020202</v>
      </c>
      <c r="G104" s="22">
        <f t="shared" si="8"/>
        <v>0.1834862385321101</v>
      </c>
      <c r="H104" s="23">
        <f t="shared" si="13"/>
        <v>9622.1618270126564</v>
      </c>
      <c r="I104" s="23">
        <f t="shared" si="11"/>
        <v>1765.5342801858087</v>
      </c>
      <c r="J104" s="23">
        <f t="shared" si="9"/>
        <v>8739.3946869197516</v>
      </c>
      <c r="K104" s="23">
        <f t="shared" si="14"/>
        <v>30792.859768526352</v>
      </c>
      <c r="L104" s="24">
        <f t="shared" si="12"/>
        <v>3.2002018176497926</v>
      </c>
    </row>
    <row r="105" spans="1:12" x14ac:dyDescent="0.2">
      <c r="A105" s="16">
        <v>96</v>
      </c>
      <c r="B105" s="5">
        <v>8</v>
      </c>
      <c r="C105" s="5">
        <v>29</v>
      </c>
      <c r="D105" s="5">
        <v>45</v>
      </c>
      <c r="E105" s="17">
        <v>0.5</v>
      </c>
      <c r="F105" s="22">
        <f t="shared" si="7"/>
        <v>0.21621621621621623</v>
      </c>
      <c r="G105" s="22">
        <f t="shared" si="8"/>
        <v>0.1951219512195122</v>
      </c>
      <c r="H105" s="23">
        <f t="shared" si="13"/>
        <v>7856.6275468268477</v>
      </c>
      <c r="I105" s="23">
        <f t="shared" si="11"/>
        <v>1533.0004969418239</v>
      </c>
      <c r="J105" s="23">
        <f t="shared" si="9"/>
        <v>7090.1272983559356</v>
      </c>
      <c r="K105" s="23">
        <f t="shared" si="14"/>
        <v>22053.465081606599</v>
      </c>
      <c r="L105" s="24">
        <f t="shared" si="12"/>
        <v>2.8069887429643527</v>
      </c>
    </row>
    <row r="106" spans="1:12" x14ac:dyDescent="0.2">
      <c r="A106" s="16">
        <v>97</v>
      </c>
      <c r="B106" s="5">
        <v>6</v>
      </c>
      <c r="C106" s="5">
        <v>30</v>
      </c>
      <c r="D106" s="5">
        <v>21</v>
      </c>
      <c r="E106" s="17">
        <v>0.5</v>
      </c>
      <c r="F106" s="22">
        <f t="shared" si="7"/>
        <v>0.23529411764705882</v>
      </c>
      <c r="G106" s="22">
        <f t="shared" si="8"/>
        <v>0.21052631578947367</v>
      </c>
      <c r="H106" s="23">
        <f t="shared" si="13"/>
        <v>6323.6270498850236</v>
      </c>
      <c r="I106" s="23">
        <f t="shared" si="11"/>
        <v>1331.2899052389523</v>
      </c>
      <c r="J106" s="23">
        <f t="shared" si="9"/>
        <v>5657.982097265548</v>
      </c>
      <c r="K106" s="23">
        <f t="shared" si="14"/>
        <v>14963.337783250663</v>
      </c>
      <c r="L106" s="24">
        <f t="shared" si="12"/>
        <v>2.3662587412587412</v>
      </c>
    </row>
    <row r="107" spans="1:12" x14ac:dyDescent="0.2">
      <c r="A107" s="16">
        <v>98</v>
      </c>
      <c r="B107" s="5">
        <v>4</v>
      </c>
      <c r="C107" s="5">
        <v>17</v>
      </c>
      <c r="D107" s="5">
        <v>18</v>
      </c>
      <c r="E107" s="17">
        <v>0.5</v>
      </c>
      <c r="F107" s="22">
        <f t="shared" si="7"/>
        <v>0.22857142857142856</v>
      </c>
      <c r="G107" s="22">
        <f t="shared" si="8"/>
        <v>0.20512820512820512</v>
      </c>
      <c r="H107" s="23">
        <f t="shared" si="13"/>
        <v>4992.3371446460715</v>
      </c>
      <c r="I107" s="23">
        <f t="shared" si="11"/>
        <v>1024.0691578761173</v>
      </c>
      <c r="J107" s="23">
        <f t="shared" si="9"/>
        <v>4480.3025657080134</v>
      </c>
      <c r="K107" s="23">
        <f t="shared" si="14"/>
        <v>9305.355685985116</v>
      </c>
      <c r="L107" s="24">
        <f t="shared" si="12"/>
        <v>1.8639277389277389</v>
      </c>
    </row>
    <row r="108" spans="1:12" x14ac:dyDescent="0.2">
      <c r="A108" s="16">
        <v>99</v>
      </c>
      <c r="B108" s="5">
        <v>3</v>
      </c>
      <c r="C108" s="5">
        <v>11</v>
      </c>
      <c r="D108" s="5">
        <v>10</v>
      </c>
      <c r="E108" s="17">
        <v>0.5</v>
      </c>
      <c r="F108" s="22">
        <f t="shared" si="7"/>
        <v>0.2857142857142857</v>
      </c>
      <c r="G108" s="22">
        <f t="shared" si="8"/>
        <v>0.25</v>
      </c>
      <c r="H108" s="23">
        <f t="shared" si="13"/>
        <v>3968.2679867699544</v>
      </c>
      <c r="I108" s="23">
        <f t="shared" si="11"/>
        <v>992.0669966924886</v>
      </c>
      <c r="J108" s="23">
        <f t="shared" si="9"/>
        <v>3472.23448842371</v>
      </c>
      <c r="K108" s="23">
        <f t="shared" si="14"/>
        <v>4825.0531202771035</v>
      </c>
      <c r="L108" s="24">
        <f t="shared" si="12"/>
        <v>1.2159090909090908</v>
      </c>
    </row>
    <row r="109" spans="1:12" x14ac:dyDescent="0.2">
      <c r="A109" s="16" t="s">
        <v>21</v>
      </c>
      <c r="B109" s="5">
        <v>10</v>
      </c>
      <c r="C109" s="5">
        <v>24</v>
      </c>
      <c r="D109" s="5">
        <v>20</v>
      </c>
      <c r="E109" s="21"/>
      <c r="F109" s="22">
        <f t="shared" si="7"/>
        <v>0.45454545454545453</v>
      </c>
      <c r="G109" s="22">
        <v>1</v>
      </c>
      <c r="H109" s="23">
        <f>H108-I108</f>
        <v>2976.2009900774656</v>
      </c>
      <c r="I109" s="23">
        <f>H109*G109</f>
        <v>2976.2009900774656</v>
      </c>
      <c r="J109" s="23">
        <f>H109*F109</f>
        <v>1352.8186318533933</v>
      </c>
      <c r="K109" s="23">
        <f>J109</f>
        <v>1352.8186318533933</v>
      </c>
      <c r="L109" s="24">
        <f>K109/H109</f>
        <v>0.45454545454545447</v>
      </c>
    </row>
    <row r="110" spans="1:12" x14ac:dyDescent="0.2">
      <c r="A110" s="25"/>
      <c r="B110" s="25"/>
      <c r="C110" s="34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2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ht="11.25" x14ac:dyDescent="0.2">
      <c r="A112" s="55" t="s">
        <v>23</v>
      </c>
      <c r="B112" s="31"/>
      <c r="C112" s="41"/>
      <c r="D112" s="31"/>
      <c r="H112" s="31"/>
      <c r="I112" s="31"/>
      <c r="J112" s="31"/>
      <c r="K112" s="31"/>
      <c r="L112" s="29"/>
    </row>
    <row r="113" spans="1:12" s="30" customFormat="1" ht="11.25" x14ac:dyDescent="0.2">
      <c r="A113" s="55" t="s">
        <v>9</v>
      </c>
      <c r="B113" s="32"/>
      <c r="C113" s="42"/>
      <c r="D113" s="32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ht="11.25" x14ac:dyDescent="0.2">
      <c r="A114" s="55" t="s">
        <v>10</v>
      </c>
      <c r="B114" s="32"/>
      <c r="C114" s="42"/>
      <c r="D114" s="32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ht="11.25" x14ac:dyDescent="0.2">
      <c r="A115" s="55" t="s">
        <v>11</v>
      </c>
      <c r="B115" s="32"/>
      <c r="C115" s="42"/>
      <c r="D115" s="32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ht="11.25" x14ac:dyDescent="0.2">
      <c r="A116" s="55" t="s">
        <v>12</v>
      </c>
      <c r="B116" s="32"/>
      <c r="C116" s="42"/>
      <c r="D116" s="32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ht="11.25" x14ac:dyDescent="0.2">
      <c r="A117" s="55" t="s">
        <v>13</v>
      </c>
      <c r="B117" s="32"/>
      <c r="C117" s="42"/>
      <c r="D117" s="32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ht="11.25" x14ac:dyDescent="0.2">
      <c r="A118" s="55" t="s">
        <v>14</v>
      </c>
      <c r="B118" s="32"/>
      <c r="C118" s="42"/>
      <c r="D118" s="32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ht="11.25" x14ac:dyDescent="0.2">
      <c r="A119" s="55" t="s">
        <v>15</v>
      </c>
      <c r="B119" s="32"/>
      <c r="C119" s="42"/>
      <c r="D119" s="32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ht="11.25" x14ac:dyDescent="0.2">
      <c r="A120" s="55" t="s">
        <v>16</v>
      </c>
      <c r="B120" s="32"/>
      <c r="C120" s="42"/>
      <c r="D120" s="32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ht="11.25" x14ac:dyDescent="0.2">
      <c r="A121" s="55" t="s">
        <v>17</v>
      </c>
      <c r="B121" s="32"/>
      <c r="C121" s="42"/>
      <c r="D121" s="32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ht="11.25" x14ac:dyDescent="0.2">
      <c r="A122" s="55" t="s">
        <v>18</v>
      </c>
      <c r="B122" s="32"/>
      <c r="C122" s="42"/>
      <c r="D122" s="32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ht="11.25" x14ac:dyDescent="0.2">
      <c r="A123" s="55" t="s">
        <v>19</v>
      </c>
      <c r="B123" s="32"/>
      <c r="C123" s="42"/>
      <c r="D123" s="32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ht="11.25" x14ac:dyDescent="0.2">
      <c r="A124" s="28"/>
      <c r="B124" s="28"/>
      <c r="C124" s="40"/>
      <c r="D124" s="28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ht="11.25" x14ac:dyDescent="0.2">
      <c r="A125" s="4" t="s">
        <v>50</v>
      </c>
      <c r="B125" s="31"/>
      <c r="C125" s="41"/>
      <c r="D125" s="31"/>
      <c r="H125" s="31"/>
      <c r="I125" s="31"/>
      <c r="J125" s="31"/>
      <c r="K125" s="31"/>
      <c r="L125" s="29"/>
    </row>
    <row r="126" spans="1:12" s="30" customFormat="1" ht="11.25" x14ac:dyDescent="0.2">
      <c r="A126" s="31"/>
      <c r="B126" s="31"/>
      <c r="C126" s="41"/>
      <c r="D126" s="31"/>
      <c r="H126" s="31"/>
      <c r="I126" s="31"/>
      <c r="J126" s="31"/>
      <c r="K126" s="31"/>
      <c r="L126" s="29"/>
    </row>
    <row r="127" spans="1:12" s="30" customFormat="1" ht="11.25" x14ac:dyDescent="0.2">
      <c r="A127" s="31"/>
      <c r="B127" s="31"/>
      <c r="C127" s="41"/>
      <c r="D127" s="31"/>
      <c r="H127" s="31"/>
      <c r="I127" s="31"/>
      <c r="J127" s="31"/>
      <c r="K127" s="31"/>
      <c r="L127" s="29"/>
    </row>
    <row r="128" spans="1:12" s="30" customFormat="1" ht="11.25" x14ac:dyDescent="0.2">
      <c r="A128" s="31"/>
      <c r="B128" s="31"/>
      <c r="C128" s="41"/>
      <c r="D128" s="31"/>
      <c r="H128" s="31"/>
      <c r="I128" s="31"/>
      <c r="J128" s="31"/>
      <c r="K128" s="31"/>
      <c r="L128" s="29"/>
    </row>
    <row r="129" spans="1:12" s="30" customFormat="1" ht="11.25" x14ac:dyDescent="0.2">
      <c r="A129" s="31"/>
      <c r="B129" s="31"/>
      <c r="C129" s="41"/>
      <c r="D129" s="31"/>
      <c r="H129" s="31"/>
      <c r="I129" s="31"/>
      <c r="J129" s="31"/>
      <c r="K129" s="31"/>
      <c r="L129" s="29"/>
    </row>
    <row r="130" spans="1:12" s="30" customFormat="1" ht="11.25" x14ac:dyDescent="0.2">
      <c r="A130" s="31"/>
      <c r="B130" s="31"/>
      <c r="C130" s="41"/>
      <c r="D130" s="31"/>
      <c r="H130" s="31"/>
      <c r="I130" s="31"/>
      <c r="J130" s="31"/>
      <c r="K130" s="31"/>
      <c r="L130" s="29"/>
    </row>
    <row r="131" spans="1:12" s="30" customFormat="1" ht="11.25" x14ac:dyDescent="0.2">
      <c r="A131" s="31"/>
      <c r="B131" s="31"/>
      <c r="C131" s="41"/>
      <c r="D131" s="31"/>
      <c r="H131" s="31"/>
      <c r="I131" s="31"/>
      <c r="J131" s="31"/>
      <c r="K131" s="31"/>
      <c r="L131" s="29"/>
    </row>
    <row r="132" spans="1:12" s="30" customFormat="1" ht="11.25" x14ac:dyDescent="0.2">
      <c r="A132" s="31"/>
      <c r="B132" s="31"/>
      <c r="C132" s="41"/>
      <c r="D132" s="31"/>
      <c r="H132" s="31"/>
      <c r="I132" s="31"/>
      <c r="J132" s="31"/>
      <c r="K132" s="31"/>
      <c r="L132" s="29"/>
    </row>
    <row r="133" spans="1:12" s="30" customFormat="1" ht="11.25" x14ac:dyDescent="0.2">
      <c r="A133" s="31"/>
      <c r="B133" s="31"/>
      <c r="C133" s="41"/>
      <c r="D133" s="31"/>
      <c r="H133" s="31"/>
      <c r="I133" s="31"/>
      <c r="J133" s="31"/>
      <c r="K133" s="31"/>
      <c r="L133" s="29"/>
    </row>
    <row r="134" spans="1:12" s="30" customFormat="1" ht="11.25" x14ac:dyDescent="0.2">
      <c r="A134" s="31"/>
      <c r="B134" s="31"/>
      <c r="C134" s="41"/>
      <c r="D134" s="31"/>
      <c r="H134" s="31"/>
      <c r="I134" s="31"/>
      <c r="J134" s="31"/>
      <c r="K134" s="31"/>
      <c r="L134" s="29"/>
    </row>
    <row r="135" spans="1:12" s="30" customFormat="1" ht="11.25" x14ac:dyDescent="0.2">
      <c r="A135" s="31"/>
      <c r="B135" s="31"/>
      <c r="C135" s="41"/>
      <c r="D135" s="31"/>
      <c r="H135" s="31"/>
      <c r="I135" s="31"/>
      <c r="J135" s="31"/>
      <c r="K135" s="31"/>
      <c r="L135" s="29"/>
    </row>
    <row r="136" spans="1:12" s="30" customFormat="1" ht="11.25" x14ac:dyDescent="0.2">
      <c r="A136" s="31"/>
      <c r="B136" s="31"/>
      <c r="C136" s="41"/>
      <c r="D136" s="31"/>
      <c r="H136" s="31"/>
      <c r="I136" s="31"/>
      <c r="J136" s="31"/>
      <c r="K136" s="31"/>
      <c r="L136" s="29"/>
    </row>
    <row r="137" spans="1:12" s="30" customFormat="1" ht="11.25" x14ac:dyDescent="0.2">
      <c r="A137" s="31"/>
      <c r="B137" s="31"/>
      <c r="C137" s="41"/>
      <c r="D137" s="31"/>
      <c r="H137" s="31"/>
      <c r="I137" s="31"/>
      <c r="J137" s="31"/>
      <c r="K137" s="31"/>
      <c r="L137" s="29"/>
    </row>
    <row r="138" spans="1:12" s="30" customFormat="1" ht="11.25" x14ac:dyDescent="0.2">
      <c r="A138" s="31"/>
      <c r="B138" s="31"/>
      <c r="C138" s="41"/>
      <c r="D138" s="31"/>
      <c r="H138" s="31"/>
      <c r="I138" s="31"/>
      <c r="J138" s="31"/>
      <c r="K138" s="31"/>
      <c r="L138" s="29"/>
    </row>
    <row r="139" spans="1:12" s="30" customFormat="1" ht="11.25" x14ac:dyDescent="0.2">
      <c r="A139" s="31"/>
      <c r="B139" s="31"/>
      <c r="C139" s="41"/>
      <c r="D139" s="31"/>
      <c r="H139" s="31"/>
      <c r="I139" s="31"/>
      <c r="J139" s="31"/>
      <c r="K139" s="31"/>
      <c r="L139" s="29"/>
    </row>
    <row r="140" spans="1:12" s="30" customFormat="1" ht="11.25" x14ac:dyDescent="0.2">
      <c r="A140" s="31"/>
      <c r="B140" s="31"/>
      <c r="C140" s="41"/>
      <c r="D140" s="31"/>
      <c r="H140" s="31"/>
      <c r="I140" s="31"/>
      <c r="J140" s="31"/>
      <c r="K140" s="31"/>
      <c r="L140" s="29"/>
    </row>
    <row r="141" spans="1:12" s="30" customFormat="1" ht="11.25" x14ac:dyDescent="0.2">
      <c r="A141" s="31"/>
      <c r="B141" s="31"/>
      <c r="C141" s="41"/>
      <c r="D141" s="31"/>
      <c r="H141" s="31"/>
      <c r="I141" s="31"/>
      <c r="J141" s="31"/>
      <c r="K141" s="31"/>
      <c r="L141" s="29"/>
    </row>
    <row r="142" spans="1:12" s="30" customFormat="1" ht="11.25" x14ac:dyDescent="0.2">
      <c r="A142" s="31"/>
      <c r="B142" s="31"/>
      <c r="C142" s="41"/>
      <c r="D142" s="31"/>
      <c r="H142" s="31"/>
      <c r="I142" s="31"/>
      <c r="J142" s="31"/>
      <c r="K142" s="31"/>
      <c r="L142" s="29"/>
    </row>
    <row r="143" spans="1:12" s="30" customFormat="1" ht="11.25" x14ac:dyDescent="0.2">
      <c r="A143" s="31"/>
      <c r="B143" s="31"/>
      <c r="C143" s="41"/>
      <c r="D143" s="31"/>
      <c r="H143" s="31"/>
      <c r="I143" s="31"/>
      <c r="J143" s="31"/>
      <c r="K143" s="31"/>
      <c r="L143" s="29"/>
    </row>
    <row r="144" spans="1:12" s="30" customFormat="1" ht="11.25" x14ac:dyDescent="0.2">
      <c r="A144" s="31"/>
      <c r="B144" s="31"/>
      <c r="C144" s="41"/>
      <c r="D144" s="31"/>
      <c r="H144" s="31"/>
      <c r="I144" s="31"/>
      <c r="J144" s="31"/>
      <c r="K144" s="31"/>
      <c r="L144" s="29"/>
    </row>
    <row r="145" spans="1:12" s="30" customFormat="1" ht="11.25" x14ac:dyDescent="0.2">
      <c r="A145" s="31"/>
      <c r="B145" s="31"/>
      <c r="C145" s="41"/>
      <c r="D145" s="31"/>
      <c r="H145" s="31"/>
      <c r="I145" s="31"/>
      <c r="J145" s="31"/>
      <c r="K145" s="31"/>
      <c r="L145" s="29"/>
    </row>
    <row r="146" spans="1:12" s="30" customFormat="1" ht="11.25" x14ac:dyDescent="0.2">
      <c r="A146" s="31"/>
      <c r="B146" s="31"/>
      <c r="C146" s="41"/>
      <c r="D146" s="31"/>
      <c r="H146" s="31"/>
      <c r="I146" s="31"/>
      <c r="J146" s="31"/>
      <c r="K146" s="31"/>
      <c r="L146" s="29"/>
    </row>
    <row r="147" spans="1:12" s="30" customFormat="1" ht="11.25" x14ac:dyDescent="0.2">
      <c r="A147" s="31"/>
      <c r="B147" s="31"/>
      <c r="C147" s="41"/>
      <c r="D147" s="31"/>
      <c r="H147" s="31"/>
      <c r="I147" s="31"/>
      <c r="J147" s="31"/>
      <c r="K147" s="31"/>
      <c r="L147" s="29"/>
    </row>
    <row r="148" spans="1:12" s="30" customFormat="1" ht="11.25" x14ac:dyDescent="0.2">
      <c r="A148" s="31"/>
      <c r="B148" s="31"/>
      <c r="C148" s="41"/>
      <c r="D148" s="31"/>
      <c r="H148" s="31"/>
      <c r="I148" s="31"/>
      <c r="J148" s="31"/>
      <c r="K148" s="31"/>
      <c r="L148" s="29"/>
    </row>
    <row r="149" spans="1:12" s="30" customFormat="1" ht="11.25" x14ac:dyDescent="0.2">
      <c r="A149" s="31"/>
      <c r="B149" s="31"/>
      <c r="C149" s="41"/>
      <c r="D149" s="31"/>
      <c r="H149" s="31"/>
      <c r="I149" s="31"/>
      <c r="J149" s="31"/>
      <c r="K149" s="31"/>
      <c r="L149" s="29"/>
    </row>
    <row r="150" spans="1:12" s="30" customFormat="1" ht="11.25" x14ac:dyDescent="0.2">
      <c r="A150" s="31"/>
      <c r="B150" s="31"/>
      <c r="C150" s="41"/>
      <c r="D150" s="31"/>
      <c r="H150" s="31"/>
      <c r="I150" s="31"/>
      <c r="J150" s="31"/>
      <c r="K150" s="31"/>
      <c r="L150" s="29"/>
    </row>
    <row r="151" spans="1:12" s="30" customFormat="1" ht="11.25" x14ac:dyDescent="0.2">
      <c r="A151" s="31"/>
      <c r="B151" s="31"/>
      <c r="C151" s="41"/>
      <c r="D151" s="31"/>
      <c r="H151" s="31"/>
      <c r="I151" s="31"/>
      <c r="J151" s="31"/>
      <c r="K151" s="31"/>
      <c r="L151" s="29"/>
    </row>
    <row r="152" spans="1:12" s="30" customFormat="1" ht="11.25" x14ac:dyDescent="0.2">
      <c r="A152" s="31"/>
      <c r="B152" s="31"/>
      <c r="C152" s="41"/>
      <c r="D152" s="31"/>
      <c r="H152" s="31"/>
      <c r="I152" s="31"/>
      <c r="J152" s="31"/>
      <c r="K152" s="31"/>
      <c r="L152" s="29"/>
    </row>
    <row r="153" spans="1:12" s="30" customFormat="1" ht="11.25" x14ac:dyDescent="0.2">
      <c r="A153" s="31"/>
      <c r="B153" s="31"/>
      <c r="C153" s="41"/>
      <c r="D153" s="31"/>
      <c r="H153" s="31"/>
      <c r="I153" s="31"/>
      <c r="J153" s="31"/>
      <c r="K153" s="31"/>
      <c r="L153" s="29"/>
    </row>
    <row r="154" spans="1:12" s="30" customFormat="1" ht="11.25" x14ac:dyDescent="0.2">
      <c r="A154" s="31"/>
      <c r="B154" s="31"/>
      <c r="C154" s="41"/>
      <c r="D154" s="31"/>
      <c r="H154" s="31"/>
      <c r="I154" s="31"/>
      <c r="J154" s="31"/>
      <c r="K154" s="31"/>
      <c r="L154" s="29"/>
    </row>
    <row r="155" spans="1:12" s="30" customFormat="1" ht="11.25" x14ac:dyDescent="0.2">
      <c r="A155" s="31"/>
      <c r="B155" s="31"/>
      <c r="C155" s="41"/>
      <c r="D155" s="31"/>
      <c r="H155" s="31"/>
      <c r="I155" s="31"/>
      <c r="J155" s="31"/>
      <c r="K155" s="31"/>
      <c r="L155" s="29"/>
    </row>
    <row r="156" spans="1:12" s="30" customFormat="1" ht="11.25" x14ac:dyDescent="0.2">
      <c r="A156" s="31"/>
      <c r="B156" s="31"/>
      <c r="C156" s="41"/>
      <c r="D156" s="31"/>
      <c r="H156" s="31"/>
      <c r="I156" s="31"/>
      <c r="J156" s="31"/>
      <c r="K156" s="31"/>
      <c r="L156" s="29"/>
    </row>
    <row r="157" spans="1:12" s="30" customFormat="1" ht="11.25" x14ac:dyDescent="0.2">
      <c r="A157" s="31"/>
      <c r="B157" s="31"/>
      <c r="C157" s="41"/>
      <c r="D157" s="31"/>
      <c r="H157" s="31"/>
      <c r="I157" s="31"/>
      <c r="J157" s="31"/>
      <c r="K157" s="31"/>
      <c r="L157" s="29"/>
    </row>
    <row r="158" spans="1:12" s="30" customFormat="1" ht="11.25" x14ac:dyDescent="0.2">
      <c r="A158" s="31"/>
      <c r="B158" s="31"/>
      <c r="C158" s="41"/>
      <c r="D158" s="31"/>
      <c r="H158" s="31"/>
      <c r="I158" s="31"/>
      <c r="J158" s="31"/>
      <c r="K158" s="31"/>
      <c r="L158" s="29"/>
    </row>
    <row r="159" spans="1:12" s="30" customFormat="1" ht="11.25" x14ac:dyDescent="0.2">
      <c r="A159" s="31"/>
      <c r="B159" s="31"/>
      <c r="C159" s="41"/>
      <c r="D159" s="31"/>
      <c r="H159" s="31"/>
      <c r="I159" s="31"/>
      <c r="J159" s="31"/>
      <c r="K159" s="31"/>
      <c r="L159" s="29"/>
    </row>
    <row r="160" spans="1:12" s="30" customFormat="1" ht="11.25" x14ac:dyDescent="0.2">
      <c r="A160" s="31"/>
      <c r="B160" s="31"/>
      <c r="C160" s="41"/>
      <c r="D160" s="31"/>
      <c r="H160" s="31"/>
      <c r="I160" s="31"/>
      <c r="J160" s="31"/>
      <c r="K160" s="31"/>
      <c r="L160" s="29"/>
    </row>
    <row r="161" spans="1:12" s="30" customFormat="1" ht="11.25" x14ac:dyDescent="0.2">
      <c r="A161" s="31"/>
      <c r="B161" s="31"/>
      <c r="C161" s="41"/>
      <c r="D161" s="31"/>
      <c r="H161" s="31"/>
      <c r="I161" s="31"/>
      <c r="J161" s="31"/>
      <c r="K161" s="31"/>
      <c r="L161" s="29"/>
    </row>
    <row r="162" spans="1:12" s="30" customFormat="1" ht="11.25" x14ac:dyDescent="0.2">
      <c r="A162" s="31"/>
      <c r="B162" s="31"/>
      <c r="C162" s="41"/>
      <c r="D162" s="31"/>
      <c r="H162" s="31"/>
      <c r="I162" s="31"/>
      <c r="J162" s="31"/>
      <c r="K162" s="31"/>
      <c r="L162" s="29"/>
    </row>
    <row r="163" spans="1:12" s="30" customFormat="1" ht="11.25" x14ac:dyDescent="0.2">
      <c r="A163" s="31"/>
      <c r="B163" s="31"/>
      <c r="C163" s="41"/>
      <c r="D163" s="31"/>
      <c r="H163" s="31"/>
      <c r="I163" s="31"/>
      <c r="J163" s="31"/>
      <c r="K163" s="31"/>
      <c r="L163" s="29"/>
    </row>
    <row r="164" spans="1:12" s="30" customFormat="1" ht="11.25" x14ac:dyDescent="0.2">
      <c r="A164" s="31"/>
      <c r="B164" s="31"/>
      <c r="C164" s="41"/>
      <c r="D164" s="31"/>
      <c r="H164" s="31"/>
      <c r="I164" s="31"/>
      <c r="J164" s="31"/>
      <c r="K164" s="31"/>
      <c r="L164" s="29"/>
    </row>
    <row r="165" spans="1:12" s="30" customFormat="1" ht="11.25" x14ac:dyDescent="0.2">
      <c r="A165" s="31"/>
      <c r="B165" s="31"/>
      <c r="C165" s="41"/>
      <c r="D165" s="31"/>
      <c r="H165" s="31"/>
      <c r="I165" s="31"/>
      <c r="J165" s="31"/>
      <c r="K165" s="31"/>
      <c r="L165" s="29"/>
    </row>
    <row r="166" spans="1:12" s="30" customFormat="1" ht="11.25" x14ac:dyDescent="0.2">
      <c r="A166" s="31"/>
      <c r="B166" s="31"/>
      <c r="C166" s="41"/>
      <c r="D166" s="31"/>
      <c r="H166" s="31"/>
      <c r="I166" s="31"/>
      <c r="J166" s="31"/>
      <c r="K166" s="31"/>
      <c r="L166" s="29"/>
    </row>
    <row r="167" spans="1:12" s="30" customFormat="1" ht="11.25" x14ac:dyDescent="0.2">
      <c r="A167" s="31"/>
      <c r="B167" s="31"/>
      <c r="C167" s="41"/>
      <c r="D167" s="31"/>
      <c r="H167" s="31"/>
      <c r="I167" s="31"/>
      <c r="J167" s="31"/>
      <c r="K167" s="31"/>
      <c r="L167" s="29"/>
    </row>
    <row r="168" spans="1:12" s="30" customFormat="1" ht="11.25" x14ac:dyDescent="0.2">
      <c r="A168" s="31"/>
      <c r="B168" s="31"/>
      <c r="C168" s="41"/>
      <c r="D168" s="31"/>
      <c r="H168" s="31"/>
      <c r="I168" s="31"/>
      <c r="J168" s="31"/>
      <c r="K168" s="31"/>
      <c r="L168" s="29"/>
    </row>
    <row r="169" spans="1:12" s="30" customFormat="1" ht="11.25" x14ac:dyDescent="0.2">
      <c r="A169" s="31"/>
      <c r="B169" s="31"/>
      <c r="C169" s="41"/>
      <c r="D169" s="31"/>
      <c r="H169" s="31"/>
      <c r="I169" s="31"/>
      <c r="J169" s="31"/>
      <c r="K169" s="31"/>
      <c r="L169" s="29"/>
    </row>
    <row r="170" spans="1:12" s="30" customFormat="1" ht="11.25" x14ac:dyDescent="0.2">
      <c r="A170" s="31"/>
      <c r="B170" s="31"/>
      <c r="C170" s="41"/>
      <c r="D170" s="31"/>
      <c r="H170" s="31"/>
      <c r="I170" s="31"/>
      <c r="J170" s="31"/>
      <c r="K170" s="31"/>
      <c r="L170" s="29"/>
    </row>
    <row r="171" spans="1:12" s="30" customFormat="1" ht="11.25" x14ac:dyDescent="0.2">
      <c r="A171" s="31"/>
      <c r="B171" s="31"/>
      <c r="C171" s="41"/>
      <c r="D171" s="31"/>
      <c r="H171" s="31"/>
      <c r="I171" s="31"/>
      <c r="J171" s="31"/>
      <c r="K171" s="31"/>
      <c r="L171" s="29"/>
    </row>
    <row r="172" spans="1:12" s="30" customFormat="1" ht="11.25" x14ac:dyDescent="0.2">
      <c r="A172" s="31"/>
      <c r="B172" s="31"/>
      <c r="C172" s="41"/>
      <c r="D172" s="31"/>
      <c r="H172" s="31"/>
      <c r="I172" s="31"/>
      <c r="J172" s="31"/>
      <c r="K172" s="31"/>
      <c r="L172" s="29"/>
    </row>
    <row r="173" spans="1:12" s="30" customFormat="1" ht="11.25" x14ac:dyDescent="0.2">
      <c r="A173" s="31"/>
      <c r="B173" s="31"/>
      <c r="C173" s="41"/>
      <c r="D173" s="31"/>
      <c r="H173" s="31"/>
      <c r="I173" s="31"/>
      <c r="J173" s="31"/>
      <c r="K173" s="31"/>
      <c r="L173" s="29"/>
    </row>
    <row r="174" spans="1:12" s="30" customFormat="1" ht="11.25" x14ac:dyDescent="0.2">
      <c r="A174" s="31"/>
      <c r="B174" s="31"/>
      <c r="C174" s="41"/>
      <c r="D174" s="31"/>
      <c r="H174" s="31"/>
      <c r="I174" s="31"/>
      <c r="J174" s="31"/>
      <c r="K174" s="31"/>
      <c r="L174" s="29"/>
    </row>
    <row r="175" spans="1:12" s="30" customFormat="1" ht="11.25" x14ac:dyDescent="0.2">
      <c r="A175" s="31"/>
      <c r="B175" s="31"/>
      <c r="C175" s="41"/>
      <c r="D175" s="31"/>
      <c r="H175" s="31"/>
      <c r="I175" s="31"/>
      <c r="J175" s="31"/>
      <c r="K175" s="31"/>
      <c r="L175" s="29"/>
    </row>
    <row r="176" spans="1:12" s="30" customFormat="1" ht="11.25" x14ac:dyDescent="0.2">
      <c r="A176" s="31"/>
      <c r="B176" s="31"/>
      <c r="C176" s="41"/>
      <c r="D176" s="31"/>
      <c r="H176" s="31"/>
      <c r="I176" s="31"/>
      <c r="J176" s="31"/>
      <c r="K176" s="31"/>
      <c r="L176" s="29"/>
    </row>
    <row r="177" spans="1:12" s="30" customFormat="1" ht="11.25" x14ac:dyDescent="0.2">
      <c r="A177" s="31"/>
      <c r="B177" s="31"/>
      <c r="C177" s="41"/>
      <c r="D177" s="31"/>
      <c r="H177" s="31"/>
      <c r="I177" s="31"/>
      <c r="J177" s="31"/>
      <c r="K177" s="31"/>
      <c r="L177" s="29"/>
    </row>
    <row r="178" spans="1:12" s="30" customFormat="1" ht="11.25" x14ac:dyDescent="0.2">
      <c r="A178" s="31"/>
      <c r="B178" s="31"/>
      <c r="C178" s="41"/>
      <c r="D178" s="31"/>
      <c r="H178" s="31"/>
      <c r="I178" s="31"/>
      <c r="J178" s="31"/>
      <c r="K178" s="31"/>
      <c r="L178" s="29"/>
    </row>
    <row r="179" spans="1:12" s="30" customFormat="1" ht="11.25" x14ac:dyDescent="0.2">
      <c r="A179" s="31"/>
      <c r="B179" s="31"/>
      <c r="C179" s="41"/>
      <c r="D179" s="31"/>
      <c r="H179" s="31"/>
      <c r="I179" s="31"/>
      <c r="J179" s="31"/>
      <c r="K179" s="31"/>
      <c r="L179" s="29"/>
    </row>
    <row r="180" spans="1:12" s="30" customFormat="1" ht="11.25" x14ac:dyDescent="0.2">
      <c r="A180" s="31"/>
      <c r="B180" s="31"/>
      <c r="C180" s="41"/>
      <c r="D180" s="31"/>
      <c r="H180" s="31"/>
      <c r="I180" s="31"/>
      <c r="J180" s="31"/>
      <c r="K180" s="31"/>
      <c r="L180" s="29"/>
    </row>
    <row r="181" spans="1:12" s="30" customFormat="1" ht="11.25" x14ac:dyDescent="0.2">
      <c r="A181" s="31"/>
      <c r="B181" s="31"/>
      <c r="C181" s="41"/>
      <c r="D181" s="31"/>
      <c r="H181" s="31"/>
      <c r="I181" s="31"/>
      <c r="J181" s="31"/>
      <c r="K181" s="31"/>
      <c r="L181" s="29"/>
    </row>
    <row r="182" spans="1:12" s="30" customFormat="1" ht="11.25" x14ac:dyDescent="0.2">
      <c r="A182" s="31"/>
      <c r="B182" s="31"/>
      <c r="C182" s="41"/>
      <c r="D182" s="31"/>
      <c r="H182" s="31"/>
      <c r="I182" s="31"/>
      <c r="J182" s="31"/>
      <c r="K182" s="31"/>
      <c r="L182" s="29"/>
    </row>
    <row r="183" spans="1:12" s="30" customFormat="1" ht="11.25" x14ac:dyDescent="0.2">
      <c r="A183" s="31"/>
      <c r="B183" s="31"/>
      <c r="C183" s="41"/>
      <c r="D183" s="31"/>
      <c r="H183" s="31"/>
      <c r="I183" s="31"/>
      <c r="J183" s="31"/>
      <c r="K183" s="31"/>
      <c r="L183" s="29"/>
    </row>
    <row r="184" spans="1:12" s="30" customFormat="1" ht="11.25" x14ac:dyDescent="0.2">
      <c r="A184" s="31"/>
      <c r="B184" s="31"/>
      <c r="C184" s="41"/>
      <c r="D184" s="31"/>
      <c r="H184" s="31"/>
      <c r="I184" s="31"/>
      <c r="J184" s="31"/>
      <c r="K184" s="31"/>
      <c r="L184" s="29"/>
    </row>
    <row r="185" spans="1:12" s="30" customFormat="1" ht="11.25" x14ac:dyDescent="0.2">
      <c r="A185" s="31"/>
      <c r="B185" s="31"/>
      <c r="C185" s="41"/>
      <c r="D185" s="31"/>
      <c r="H185" s="31"/>
      <c r="I185" s="31"/>
      <c r="J185" s="31"/>
      <c r="K185" s="31"/>
      <c r="L185" s="29"/>
    </row>
    <row r="186" spans="1:12" s="30" customFormat="1" ht="11.25" x14ac:dyDescent="0.2">
      <c r="A186" s="31"/>
      <c r="B186" s="31"/>
      <c r="C186" s="41"/>
      <c r="D186" s="31"/>
      <c r="H186" s="31"/>
      <c r="I186" s="31"/>
      <c r="J186" s="31"/>
      <c r="K186" s="31"/>
      <c r="L186" s="29"/>
    </row>
    <row r="187" spans="1:12" s="30" customFormat="1" ht="11.25" x14ac:dyDescent="0.2">
      <c r="A187" s="31"/>
      <c r="B187" s="31"/>
      <c r="C187" s="41"/>
      <c r="D187" s="31"/>
      <c r="H187" s="31"/>
      <c r="I187" s="31"/>
      <c r="J187" s="31"/>
      <c r="K187" s="31"/>
      <c r="L187" s="29"/>
    </row>
    <row r="188" spans="1:12" s="30" customFormat="1" ht="11.25" x14ac:dyDescent="0.2">
      <c r="A188" s="31"/>
      <c r="B188" s="31"/>
      <c r="C188" s="41"/>
      <c r="D188" s="31"/>
      <c r="H188" s="31"/>
      <c r="I188" s="31"/>
      <c r="J188" s="31"/>
      <c r="K188" s="31"/>
      <c r="L188" s="29"/>
    </row>
    <row r="189" spans="1:12" s="30" customFormat="1" ht="11.25" x14ac:dyDescent="0.2">
      <c r="A189" s="31"/>
      <c r="B189" s="31"/>
      <c r="C189" s="41"/>
      <c r="D189" s="31"/>
      <c r="H189" s="31"/>
      <c r="I189" s="31"/>
      <c r="J189" s="31"/>
      <c r="K189" s="31"/>
      <c r="L189" s="29"/>
    </row>
    <row r="190" spans="1:12" s="30" customFormat="1" ht="11.25" x14ac:dyDescent="0.2">
      <c r="A190" s="31"/>
      <c r="B190" s="31"/>
      <c r="C190" s="41"/>
      <c r="D190" s="31"/>
      <c r="H190" s="31"/>
      <c r="I190" s="31"/>
      <c r="J190" s="31"/>
      <c r="K190" s="31"/>
      <c r="L190" s="29"/>
    </row>
    <row r="191" spans="1:12" s="30" customFormat="1" ht="11.25" x14ac:dyDescent="0.2">
      <c r="A191" s="31"/>
      <c r="B191" s="31"/>
      <c r="C191" s="41"/>
      <c r="D191" s="31"/>
      <c r="H191" s="31"/>
      <c r="I191" s="31"/>
      <c r="J191" s="31"/>
      <c r="K191" s="31"/>
      <c r="L191" s="29"/>
    </row>
    <row r="192" spans="1:12" s="30" customFormat="1" ht="11.25" x14ac:dyDescent="0.2">
      <c r="A192" s="31"/>
      <c r="B192" s="31"/>
      <c r="C192" s="41"/>
      <c r="D192" s="31"/>
      <c r="H192" s="31"/>
      <c r="I192" s="31"/>
      <c r="J192" s="31"/>
      <c r="K192" s="31"/>
      <c r="L192" s="29"/>
    </row>
    <row r="193" spans="1:12" s="30" customFormat="1" ht="11.25" x14ac:dyDescent="0.2">
      <c r="A193" s="31"/>
      <c r="B193" s="31"/>
      <c r="C193" s="41"/>
      <c r="D193" s="31"/>
      <c r="H193" s="31"/>
      <c r="I193" s="31"/>
      <c r="J193" s="31"/>
      <c r="K193" s="31"/>
      <c r="L193" s="29"/>
    </row>
    <row r="194" spans="1:12" s="30" customFormat="1" ht="11.25" x14ac:dyDescent="0.2">
      <c r="A194" s="31"/>
      <c r="B194" s="31"/>
      <c r="C194" s="41"/>
      <c r="D194" s="31"/>
      <c r="H194" s="31"/>
      <c r="I194" s="31"/>
      <c r="J194" s="31"/>
      <c r="K194" s="31"/>
      <c r="L194" s="29"/>
    </row>
    <row r="195" spans="1:12" s="30" customFormat="1" ht="11.25" x14ac:dyDescent="0.2">
      <c r="A195" s="31"/>
      <c r="B195" s="31"/>
      <c r="C195" s="41"/>
      <c r="D195" s="31"/>
      <c r="H195" s="31"/>
      <c r="I195" s="31"/>
      <c r="J195" s="31"/>
      <c r="K195" s="31"/>
      <c r="L195" s="29"/>
    </row>
    <row r="196" spans="1:12" s="30" customFormat="1" ht="11.25" x14ac:dyDescent="0.2">
      <c r="A196" s="31"/>
      <c r="B196" s="31"/>
      <c r="C196" s="41"/>
      <c r="D196" s="31"/>
      <c r="H196" s="31"/>
      <c r="I196" s="31"/>
      <c r="J196" s="31"/>
      <c r="K196" s="31"/>
      <c r="L196" s="29"/>
    </row>
    <row r="197" spans="1:12" s="30" customFormat="1" ht="11.25" x14ac:dyDescent="0.2">
      <c r="A197" s="31"/>
      <c r="B197" s="31"/>
      <c r="C197" s="41"/>
      <c r="D197" s="31"/>
      <c r="H197" s="31"/>
      <c r="I197" s="31"/>
      <c r="J197" s="31"/>
      <c r="K197" s="31"/>
      <c r="L197" s="29"/>
    </row>
    <row r="198" spans="1:12" s="30" customFormat="1" ht="11.25" x14ac:dyDescent="0.2">
      <c r="A198" s="31"/>
      <c r="B198" s="31"/>
      <c r="C198" s="41"/>
      <c r="D198" s="31"/>
      <c r="H198" s="31"/>
      <c r="I198" s="31"/>
      <c r="J198" s="31"/>
      <c r="K198" s="31"/>
      <c r="L198" s="29"/>
    </row>
    <row r="199" spans="1:12" s="30" customFormat="1" ht="11.25" x14ac:dyDescent="0.2">
      <c r="A199" s="31"/>
      <c r="B199" s="31"/>
      <c r="C199" s="41"/>
      <c r="D199" s="31"/>
      <c r="H199" s="31"/>
      <c r="I199" s="31"/>
      <c r="J199" s="31"/>
      <c r="K199" s="31"/>
      <c r="L199" s="29"/>
    </row>
    <row r="200" spans="1:12" s="30" customFormat="1" ht="11.25" x14ac:dyDescent="0.2">
      <c r="A200" s="31"/>
      <c r="B200" s="31"/>
      <c r="C200" s="41"/>
      <c r="D200" s="31"/>
      <c r="H200" s="31"/>
      <c r="I200" s="31"/>
      <c r="J200" s="31"/>
      <c r="K200" s="31"/>
      <c r="L200" s="29"/>
    </row>
    <row r="201" spans="1:12" s="30" customFormat="1" ht="11.25" x14ac:dyDescent="0.2">
      <c r="A201" s="31"/>
      <c r="B201" s="31"/>
      <c r="C201" s="41"/>
      <c r="D201" s="31"/>
      <c r="H201" s="31"/>
      <c r="I201" s="31"/>
      <c r="J201" s="31"/>
      <c r="K201" s="31"/>
      <c r="L201" s="29"/>
    </row>
    <row r="202" spans="1:12" s="30" customFormat="1" ht="11.25" x14ac:dyDescent="0.2">
      <c r="A202" s="31"/>
      <c r="B202" s="31"/>
      <c r="C202" s="41"/>
      <c r="D202" s="31"/>
      <c r="H202" s="31"/>
      <c r="I202" s="31"/>
      <c r="J202" s="31"/>
      <c r="K202" s="31"/>
      <c r="L202" s="29"/>
    </row>
    <row r="203" spans="1:12" s="30" customFormat="1" ht="11.25" x14ac:dyDescent="0.2">
      <c r="A203" s="31"/>
      <c r="B203" s="31"/>
      <c r="C203" s="41"/>
      <c r="D203" s="31"/>
      <c r="H203" s="31"/>
      <c r="I203" s="31"/>
      <c r="J203" s="31"/>
      <c r="K203" s="31"/>
      <c r="L203" s="29"/>
    </row>
    <row r="204" spans="1:12" s="30" customFormat="1" ht="11.25" x14ac:dyDescent="0.2">
      <c r="A204" s="31"/>
      <c r="B204" s="31"/>
      <c r="C204" s="41"/>
      <c r="D204" s="31"/>
      <c r="H204" s="31"/>
      <c r="I204" s="31"/>
      <c r="J204" s="31"/>
      <c r="K204" s="31"/>
      <c r="L204" s="29"/>
    </row>
    <row r="205" spans="1:12" s="30" customFormat="1" ht="11.25" x14ac:dyDescent="0.2">
      <c r="A205" s="31"/>
      <c r="B205" s="31"/>
      <c r="C205" s="41"/>
      <c r="D205" s="31"/>
      <c r="H205" s="31"/>
      <c r="I205" s="31"/>
      <c r="J205" s="31"/>
      <c r="K205" s="31"/>
      <c r="L205" s="29"/>
    </row>
    <row r="206" spans="1:12" x14ac:dyDescent="0.2">
      <c r="C206" s="11"/>
      <c r="L206" s="14"/>
    </row>
    <row r="207" spans="1:12" x14ac:dyDescent="0.2">
      <c r="C207" s="11"/>
      <c r="L207" s="14"/>
    </row>
    <row r="208" spans="1:12" x14ac:dyDescent="0.2">
      <c r="C208" s="11"/>
      <c r="L208" s="14"/>
    </row>
    <row r="209" spans="3:12" x14ac:dyDescent="0.2">
      <c r="C209" s="11"/>
      <c r="L209" s="14"/>
    </row>
    <row r="210" spans="3:12" x14ac:dyDescent="0.2">
      <c r="C210" s="11"/>
      <c r="L210" s="14"/>
    </row>
    <row r="211" spans="3:12" x14ac:dyDescent="0.2">
      <c r="C211" s="11"/>
      <c r="L211" s="14"/>
    </row>
    <row r="212" spans="3:12" x14ac:dyDescent="0.2">
      <c r="C212" s="11"/>
      <c r="L212" s="14"/>
    </row>
    <row r="213" spans="3:12" x14ac:dyDescent="0.2">
      <c r="C213" s="11"/>
      <c r="L213" s="14"/>
    </row>
    <row r="214" spans="3:12" x14ac:dyDescent="0.2">
      <c r="C214" s="11"/>
      <c r="L214" s="14"/>
    </row>
    <row r="215" spans="3:12" x14ac:dyDescent="0.2">
      <c r="C215" s="11"/>
      <c r="L215" s="14"/>
    </row>
    <row r="216" spans="3:12" x14ac:dyDescent="0.2">
      <c r="C216" s="11"/>
      <c r="L216" s="14"/>
    </row>
    <row r="217" spans="3:12" x14ac:dyDescent="0.2">
      <c r="C217" s="11"/>
      <c r="L217" s="14"/>
    </row>
    <row r="218" spans="3:12" x14ac:dyDescent="0.2">
      <c r="C218" s="11"/>
      <c r="L218" s="14"/>
    </row>
    <row r="219" spans="3:12" x14ac:dyDescent="0.2">
      <c r="C219" s="11"/>
      <c r="L219" s="14"/>
    </row>
    <row r="220" spans="3:12" x14ac:dyDescent="0.2">
      <c r="C220" s="11"/>
      <c r="L220" s="14"/>
    </row>
    <row r="221" spans="3:12" x14ac:dyDescent="0.2">
      <c r="C221" s="11"/>
      <c r="L221" s="14"/>
    </row>
    <row r="222" spans="3:12" x14ac:dyDescent="0.2">
      <c r="C222" s="11"/>
      <c r="L222" s="14"/>
    </row>
    <row r="223" spans="3:12" x14ac:dyDescent="0.2">
      <c r="C223" s="11"/>
      <c r="L223" s="14"/>
    </row>
    <row r="224" spans="3:12" x14ac:dyDescent="0.2">
      <c r="C224" s="11"/>
      <c r="L224" s="14"/>
    </row>
    <row r="225" spans="3:12" x14ac:dyDescent="0.2">
      <c r="C225" s="11"/>
      <c r="L225" s="14"/>
    </row>
    <row r="226" spans="3:12" x14ac:dyDescent="0.2">
      <c r="C226" s="11"/>
      <c r="L226" s="14"/>
    </row>
    <row r="227" spans="3:12" x14ac:dyDescent="0.2">
      <c r="C227" s="11"/>
      <c r="L227" s="14"/>
    </row>
    <row r="228" spans="3:12" x14ac:dyDescent="0.2">
      <c r="C228" s="11"/>
      <c r="L228" s="14"/>
    </row>
    <row r="229" spans="3:12" x14ac:dyDescent="0.2">
      <c r="C229" s="11"/>
      <c r="L229" s="14"/>
    </row>
    <row r="230" spans="3:12" x14ac:dyDescent="0.2">
      <c r="C230" s="11"/>
      <c r="L230" s="14"/>
    </row>
    <row r="231" spans="3:12" x14ac:dyDescent="0.2">
      <c r="C231" s="11"/>
      <c r="L231" s="14"/>
    </row>
    <row r="232" spans="3:12" x14ac:dyDescent="0.2">
      <c r="C232" s="11"/>
      <c r="L232" s="14"/>
    </row>
    <row r="233" spans="3:12" x14ac:dyDescent="0.2">
      <c r="C233" s="11"/>
      <c r="L233" s="14"/>
    </row>
    <row r="234" spans="3:12" x14ac:dyDescent="0.2">
      <c r="C234" s="11"/>
      <c r="L234" s="14"/>
    </row>
    <row r="235" spans="3:12" x14ac:dyDescent="0.2">
      <c r="C235" s="11"/>
      <c r="L235" s="14"/>
    </row>
    <row r="236" spans="3:12" x14ac:dyDescent="0.2">
      <c r="C236" s="11"/>
      <c r="L236" s="14"/>
    </row>
    <row r="237" spans="3:12" x14ac:dyDescent="0.2">
      <c r="C237" s="11"/>
      <c r="L237" s="14"/>
    </row>
    <row r="238" spans="3:12" x14ac:dyDescent="0.2">
      <c r="C238" s="11"/>
      <c r="L238" s="14"/>
    </row>
    <row r="239" spans="3:12" x14ac:dyDescent="0.2">
      <c r="C239" s="11"/>
      <c r="L239" s="14"/>
    </row>
    <row r="240" spans="3:12" x14ac:dyDescent="0.2">
      <c r="C240" s="11"/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2" x14ac:dyDescent="0.2">
      <c r="L609" s="14"/>
    </row>
    <row r="610" spans="12:12" x14ac:dyDescent="0.2">
      <c r="L610" s="14"/>
    </row>
    <row r="611" spans="12:12" x14ac:dyDescent="0.2">
      <c r="L611" s="14"/>
    </row>
    <row r="612" spans="12:12" x14ac:dyDescent="0.2">
      <c r="L612" s="14"/>
    </row>
  </sheetData>
  <mergeCells count="1">
    <mergeCell ref="C6:D6"/>
  </mergeCells>
  <pageMargins left="0.7" right="0.7" top="0.75" bottom="0.75" header="0.3" footer="0.3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M612"/>
  <sheetViews>
    <sheetView workbookViewId="0">
      <pane ySplit="8" topLeftCell="A9" activePane="bottomLeft" state="frozen"/>
      <selection activeCell="A113" sqref="A113"/>
      <selection pane="bottomLeft" activeCell="A113" sqref="A113"/>
    </sheetView>
  </sheetViews>
  <sheetFormatPr baseColWidth="10" defaultRowHeight="12.75" x14ac:dyDescent="0.2"/>
  <cols>
    <col min="1" max="1" width="8.7109375" style="9" customWidth="1"/>
    <col min="2" max="4" width="13" style="9" customWidth="1"/>
    <col min="5" max="7" width="13" style="10" customWidth="1"/>
    <col min="8" max="11" width="13" style="9" customWidth="1"/>
    <col min="12" max="12" width="13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50" t="s">
        <v>49</v>
      </c>
      <c r="B4" s="11"/>
      <c r="C4" s="11"/>
      <c r="D4" s="11"/>
      <c r="E4" s="11"/>
      <c r="F4" s="11"/>
      <c r="G4" s="11"/>
      <c r="H4" s="11"/>
      <c r="I4" s="11"/>
      <c r="J4" s="9"/>
      <c r="K4" s="9"/>
      <c r="L4" s="9"/>
    </row>
    <row r="5" spans="1:13" x14ac:dyDescent="0.2">
      <c r="A5" s="13"/>
    </row>
    <row r="6" spans="1:13" s="35" customFormat="1" ht="78.75" customHeight="1" x14ac:dyDescent="0.2">
      <c r="A6" s="56" t="s">
        <v>0</v>
      </c>
      <c r="B6" s="57" t="s">
        <v>36</v>
      </c>
      <c r="C6" s="66" t="s">
        <v>48</v>
      </c>
      <c r="D6" s="66"/>
      <c r="E6" s="58" t="s">
        <v>37</v>
      </c>
      <c r="F6" s="58" t="s">
        <v>38</v>
      </c>
      <c r="G6" s="58" t="s">
        <v>39</v>
      </c>
      <c r="H6" s="57" t="s">
        <v>40</v>
      </c>
      <c r="I6" s="57" t="s">
        <v>41</v>
      </c>
      <c r="J6" s="57" t="s">
        <v>42</v>
      </c>
      <c r="K6" s="57" t="s">
        <v>43</v>
      </c>
      <c r="L6" s="58" t="s">
        <v>44</v>
      </c>
    </row>
    <row r="7" spans="1:13" s="35" customFormat="1" ht="15.75" customHeight="1" x14ac:dyDescent="0.2">
      <c r="A7" s="59"/>
      <c r="B7" s="60"/>
      <c r="C7" s="61">
        <v>44927</v>
      </c>
      <c r="D7" s="61">
        <v>45292</v>
      </c>
      <c r="E7" s="62" t="s">
        <v>1</v>
      </c>
      <c r="F7" s="62" t="s">
        <v>2</v>
      </c>
      <c r="G7" s="62" t="s">
        <v>3</v>
      </c>
      <c r="H7" s="63" t="s">
        <v>4</v>
      </c>
      <c r="I7" s="63" t="s">
        <v>5</v>
      </c>
      <c r="J7" s="63" t="s">
        <v>6</v>
      </c>
      <c r="K7" s="63" t="s">
        <v>7</v>
      </c>
      <c r="L7" s="62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4"/>
    </row>
    <row r="9" spans="1:13" x14ac:dyDescent="0.2">
      <c r="A9" s="16">
        <v>0</v>
      </c>
      <c r="B9" s="46">
        <v>1</v>
      </c>
      <c r="C9" s="45">
        <v>896</v>
      </c>
      <c r="D9" s="45">
        <v>906</v>
      </c>
      <c r="E9" s="21">
        <v>0.35339999999999999</v>
      </c>
      <c r="F9" s="18">
        <f>B9/((C9+D9)/2)</f>
        <v>1.1098779134295228E-3</v>
      </c>
      <c r="G9" s="18">
        <f t="shared" ref="G9:G72" si="0">F9/((1+(1-E9)*F9))</f>
        <v>1.109081984005707E-3</v>
      </c>
      <c r="H9" s="13">
        <v>100000</v>
      </c>
      <c r="I9" s="13">
        <f>H9*G9</f>
        <v>110.9081984005707</v>
      </c>
      <c r="J9" s="13">
        <f t="shared" ref="J9:J72" si="1">H10+I9*E9</f>
        <v>99928.286758914182</v>
      </c>
      <c r="K9" s="13">
        <f t="shared" ref="K9:K72" si="2">K10+J9</f>
        <v>8438312.023010144</v>
      </c>
      <c r="L9" s="19">
        <f>K9/H9</f>
        <v>84.38312023010144</v>
      </c>
    </row>
    <row r="10" spans="1:13" x14ac:dyDescent="0.2">
      <c r="A10" s="16">
        <v>1</v>
      </c>
      <c r="B10" s="46">
        <v>0</v>
      </c>
      <c r="C10" s="45">
        <v>964</v>
      </c>
      <c r="D10" s="45">
        <v>996</v>
      </c>
      <c r="E10" s="21">
        <v>0</v>
      </c>
      <c r="F10" s="18">
        <f t="shared" ref="F10:F73" si="3">B10/((C10+D10)/2)</f>
        <v>0</v>
      </c>
      <c r="G10" s="18">
        <f t="shared" si="0"/>
        <v>0</v>
      </c>
      <c r="H10" s="13">
        <f>H9-I9</f>
        <v>99889.091801599425</v>
      </c>
      <c r="I10" s="13">
        <f t="shared" ref="I10:I73" si="4">H10*G10</f>
        <v>0</v>
      </c>
      <c r="J10" s="13">
        <f t="shared" si="1"/>
        <v>99889.091801599425</v>
      </c>
      <c r="K10" s="13">
        <f t="shared" si="2"/>
        <v>8338383.7362512294</v>
      </c>
      <c r="L10" s="20">
        <f t="shared" ref="L10:L73" si="5">K10/H10</f>
        <v>83.47641955553064</v>
      </c>
    </row>
    <row r="11" spans="1:13" x14ac:dyDescent="0.2">
      <c r="A11" s="16">
        <v>2</v>
      </c>
      <c r="B11" s="46">
        <v>2</v>
      </c>
      <c r="C11" s="45">
        <v>988</v>
      </c>
      <c r="D11" s="45">
        <v>1010</v>
      </c>
      <c r="E11" s="21">
        <v>0.27529999999999999</v>
      </c>
      <c r="F11" s="18">
        <f t="shared" si="3"/>
        <v>2.002002002002002E-3</v>
      </c>
      <c r="G11" s="18">
        <f t="shared" si="0"/>
        <v>1.9991016037392796E-3</v>
      </c>
      <c r="H11" s="13">
        <f t="shared" ref="H11:H74" si="6">H10-I10</f>
        <v>99889.091801599425</v>
      </c>
      <c r="I11" s="13">
        <f t="shared" si="4"/>
        <v>199.68844361663753</v>
      </c>
      <c r="J11" s="13">
        <f t="shared" si="1"/>
        <v>99744.37758651044</v>
      </c>
      <c r="K11" s="13">
        <f t="shared" si="2"/>
        <v>8238494.6444496298</v>
      </c>
      <c r="L11" s="20">
        <f t="shared" si="5"/>
        <v>82.47641955553064</v>
      </c>
    </row>
    <row r="12" spans="1:13" x14ac:dyDescent="0.2">
      <c r="A12" s="16">
        <v>3</v>
      </c>
      <c r="B12" s="46">
        <v>0</v>
      </c>
      <c r="C12" s="45">
        <v>1054</v>
      </c>
      <c r="D12" s="45">
        <v>1033</v>
      </c>
      <c r="E12" s="21">
        <v>0</v>
      </c>
      <c r="F12" s="18">
        <f t="shared" si="3"/>
        <v>0</v>
      </c>
      <c r="G12" s="18">
        <f t="shared" si="0"/>
        <v>0</v>
      </c>
      <c r="H12" s="13">
        <f t="shared" si="6"/>
        <v>99689.403357982781</v>
      </c>
      <c r="I12" s="13">
        <f t="shared" si="4"/>
        <v>0</v>
      </c>
      <c r="J12" s="13">
        <f t="shared" si="1"/>
        <v>99689.403357982781</v>
      </c>
      <c r="K12" s="13">
        <f t="shared" si="2"/>
        <v>8138750.2668631198</v>
      </c>
      <c r="L12" s="20">
        <f t="shared" si="5"/>
        <v>81.641077112649782</v>
      </c>
    </row>
    <row r="13" spans="1:13" x14ac:dyDescent="0.2">
      <c r="A13" s="16">
        <v>4</v>
      </c>
      <c r="B13" s="46">
        <v>1</v>
      </c>
      <c r="C13" s="45">
        <v>1166</v>
      </c>
      <c r="D13" s="45">
        <v>1087</v>
      </c>
      <c r="E13" s="21">
        <v>0.41920000000000002</v>
      </c>
      <c r="F13" s="18">
        <f t="shared" si="3"/>
        <v>8.8770528184642697E-4</v>
      </c>
      <c r="G13" s="18">
        <f t="shared" si="0"/>
        <v>8.8724783529273155E-4</v>
      </c>
      <c r="H13" s="13">
        <f t="shared" si="6"/>
        <v>99689.403357982781</v>
      </c>
      <c r="I13" s="13">
        <f t="shared" si="4"/>
        <v>88.449207330994184</v>
      </c>
      <c r="J13" s="13">
        <f t="shared" si="1"/>
        <v>99638.032058364945</v>
      </c>
      <c r="K13" s="13">
        <f t="shared" si="2"/>
        <v>8039060.8635051372</v>
      </c>
      <c r="L13" s="20">
        <f t="shared" si="5"/>
        <v>80.641077112649782</v>
      </c>
    </row>
    <row r="14" spans="1:13" x14ac:dyDescent="0.2">
      <c r="A14" s="16">
        <v>5</v>
      </c>
      <c r="B14" s="46">
        <v>0</v>
      </c>
      <c r="C14" s="45">
        <v>1276</v>
      </c>
      <c r="D14" s="45">
        <v>1192</v>
      </c>
      <c r="E14" s="21">
        <v>0</v>
      </c>
      <c r="F14" s="18">
        <f t="shared" si="3"/>
        <v>0</v>
      </c>
      <c r="G14" s="18">
        <f t="shared" si="0"/>
        <v>0</v>
      </c>
      <c r="H14" s="13">
        <f t="shared" si="6"/>
        <v>99600.954150651785</v>
      </c>
      <c r="I14" s="13">
        <f t="shared" si="4"/>
        <v>0</v>
      </c>
      <c r="J14" s="13">
        <f t="shared" si="1"/>
        <v>99600.954150651785</v>
      </c>
      <c r="K14" s="13">
        <f t="shared" si="2"/>
        <v>7939422.8314467724</v>
      </c>
      <c r="L14" s="20">
        <f t="shared" si="5"/>
        <v>79.712317006903064</v>
      </c>
    </row>
    <row r="15" spans="1:13" x14ac:dyDescent="0.2">
      <c r="A15" s="16">
        <v>6</v>
      </c>
      <c r="B15" s="46">
        <v>0</v>
      </c>
      <c r="C15" s="45">
        <v>1228</v>
      </c>
      <c r="D15" s="45">
        <v>1332</v>
      </c>
      <c r="E15" s="21">
        <v>0</v>
      </c>
      <c r="F15" s="18">
        <f t="shared" si="3"/>
        <v>0</v>
      </c>
      <c r="G15" s="18">
        <f t="shared" si="0"/>
        <v>0</v>
      </c>
      <c r="H15" s="13">
        <f t="shared" si="6"/>
        <v>99600.954150651785</v>
      </c>
      <c r="I15" s="13">
        <f t="shared" si="4"/>
        <v>0</v>
      </c>
      <c r="J15" s="13">
        <f t="shared" si="1"/>
        <v>99600.954150651785</v>
      </c>
      <c r="K15" s="13">
        <f t="shared" si="2"/>
        <v>7839821.8772961209</v>
      </c>
      <c r="L15" s="20">
        <f t="shared" si="5"/>
        <v>78.712317006903064</v>
      </c>
    </row>
    <row r="16" spans="1:13" x14ac:dyDescent="0.2">
      <c r="A16" s="16">
        <v>7</v>
      </c>
      <c r="B16" s="46">
        <v>0</v>
      </c>
      <c r="C16" s="45">
        <v>1284</v>
      </c>
      <c r="D16" s="45">
        <v>1257</v>
      </c>
      <c r="E16" s="21">
        <v>0</v>
      </c>
      <c r="F16" s="18">
        <f t="shared" si="3"/>
        <v>0</v>
      </c>
      <c r="G16" s="18">
        <f t="shared" si="0"/>
        <v>0</v>
      </c>
      <c r="H16" s="13">
        <f t="shared" si="6"/>
        <v>99600.954150651785</v>
      </c>
      <c r="I16" s="13">
        <f t="shared" si="4"/>
        <v>0</v>
      </c>
      <c r="J16" s="13">
        <f t="shared" si="1"/>
        <v>99600.954150651785</v>
      </c>
      <c r="K16" s="13">
        <f t="shared" si="2"/>
        <v>7740220.9231454693</v>
      </c>
      <c r="L16" s="20">
        <f t="shared" si="5"/>
        <v>77.712317006903064</v>
      </c>
    </row>
    <row r="17" spans="1:12" x14ac:dyDescent="0.2">
      <c r="A17" s="16">
        <v>8</v>
      </c>
      <c r="B17" s="46">
        <v>0</v>
      </c>
      <c r="C17" s="45">
        <v>1314</v>
      </c>
      <c r="D17" s="45">
        <v>1337</v>
      </c>
      <c r="E17" s="21">
        <v>0</v>
      </c>
      <c r="F17" s="18">
        <f t="shared" si="3"/>
        <v>0</v>
      </c>
      <c r="G17" s="18">
        <f t="shared" si="0"/>
        <v>0</v>
      </c>
      <c r="H17" s="13">
        <f t="shared" si="6"/>
        <v>99600.954150651785</v>
      </c>
      <c r="I17" s="13">
        <f t="shared" si="4"/>
        <v>0</v>
      </c>
      <c r="J17" s="13">
        <f t="shared" si="1"/>
        <v>99600.954150651785</v>
      </c>
      <c r="K17" s="13">
        <f t="shared" si="2"/>
        <v>7640619.9689948177</v>
      </c>
      <c r="L17" s="20">
        <f t="shared" si="5"/>
        <v>76.712317006903064</v>
      </c>
    </row>
    <row r="18" spans="1:12" x14ac:dyDescent="0.2">
      <c r="A18" s="16">
        <v>9</v>
      </c>
      <c r="B18" s="46">
        <v>0</v>
      </c>
      <c r="C18" s="45">
        <v>1326</v>
      </c>
      <c r="D18" s="45">
        <v>1359</v>
      </c>
      <c r="E18" s="21">
        <v>0</v>
      </c>
      <c r="F18" s="18">
        <f t="shared" si="3"/>
        <v>0</v>
      </c>
      <c r="G18" s="18">
        <f t="shared" si="0"/>
        <v>0</v>
      </c>
      <c r="H18" s="13">
        <f t="shared" si="6"/>
        <v>99600.954150651785</v>
      </c>
      <c r="I18" s="13">
        <f t="shared" si="4"/>
        <v>0</v>
      </c>
      <c r="J18" s="13">
        <f t="shared" si="1"/>
        <v>99600.954150651785</v>
      </c>
      <c r="K18" s="13">
        <f t="shared" si="2"/>
        <v>7541019.0148441661</v>
      </c>
      <c r="L18" s="20">
        <f t="shared" si="5"/>
        <v>75.712317006903064</v>
      </c>
    </row>
    <row r="19" spans="1:12" x14ac:dyDescent="0.2">
      <c r="A19" s="16">
        <v>10</v>
      </c>
      <c r="B19" s="46">
        <v>0</v>
      </c>
      <c r="C19" s="45">
        <v>1366</v>
      </c>
      <c r="D19" s="45">
        <v>1362</v>
      </c>
      <c r="E19" s="21">
        <v>0</v>
      </c>
      <c r="F19" s="18">
        <f t="shared" si="3"/>
        <v>0</v>
      </c>
      <c r="G19" s="18">
        <f t="shared" si="0"/>
        <v>0</v>
      </c>
      <c r="H19" s="13">
        <f t="shared" si="6"/>
        <v>99600.954150651785</v>
      </c>
      <c r="I19" s="13">
        <f t="shared" si="4"/>
        <v>0</v>
      </c>
      <c r="J19" s="13">
        <f t="shared" si="1"/>
        <v>99600.954150651785</v>
      </c>
      <c r="K19" s="13">
        <f t="shared" si="2"/>
        <v>7441418.0606935145</v>
      </c>
      <c r="L19" s="20">
        <f t="shared" si="5"/>
        <v>74.712317006903078</v>
      </c>
    </row>
    <row r="20" spans="1:12" x14ac:dyDescent="0.2">
      <c r="A20" s="16">
        <v>11</v>
      </c>
      <c r="B20" s="46">
        <v>0</v>
      </c>
      <c r="C20" s="45">
        <v>1380</v>
      </c>
      <c r="D20" s="45">
        <v>1401</v>
      </c>
      <c r="E20" s="21">
        <v>0</v>
      </c>
      <c r="F20" s="18">
        <f t="shared" si="3"/>
        <v>0</v>
      </c>
      <c r="G20" s="18">
        <f t="shared" si="0"/>
        <v>0</v>
      </c>
      <c r="H20" s="13">
        <f t="shared" si="6"/>
        <v>99600.954150651785</v>
      </c>
      <c r="I20" s="13">
        <f t="shared" si="4"/>
        <v>0</v>
      </c>
      <c r="J20" s="13">
        <f t="shared" si="1"/>
        <v>99600.954150651785</v>
      </c>
      <c r="K20" s="13">
        <f t="shared" si="2"/>
        <v>7341817.106542863</v>
      </c>
      <c r="L20" s="20">
        <f t="shared" si="5"/>
        <v>73.712317006903078</v>
      </c>
    </row>
    <row r="21" spans="1:12" x14ac:dyDescent="0.2">
      <c r="A21" s="16">
        <v>12</v>
      </c>
      <c r="B21" s="46">
        <v>0</v>
      </c>
      <c r="C21" s="45">
        <v>1359</v>
      </c>
      <c r="D21" s="45">
        <v>1428</v>
      </c>
      <c r="E21" s="21">
        <v>0</v>
      </c>
      <c r="F21" s="18">
        <f t="shared" si="3"/>
        <v>0</v>
      </c>
      <c r="G21" s="18">
        <f t="shared" si="0"/>
        <v>0</v>
      </c>
      <c r="H21" s="13">
        <f t="shared" si="6"/>
        <v>99600.954150651785</v>
      </c>
      <c r="I21" s="13">
        <f t="shared" si="4"/>
        <v>0</v>
      </c>
      <c r="J21" s="13">
        <f t="shared" si="1"/>
        <v>99600.954150651785</v>
      </c>
      <c r="K21" s="13">
        <f t="shared" si="2"/>
        <v>7242216.1523922114</v>
      </c>
      <c r="L21" s="20">
        <f t="shared" si="5"/>
        <v>72.712317006903078</v>
      </c>
    </row>
    <row r="22" spans="1:12" x14ac:dyDescent="0.2">
      <c r="A22" s="16">
        <v>13</v>
      </c>
      <c r="B22" s="46">
        <v>1</v>
      </c>
      <c r="C22" s="45">
        <v>1415</v>
      </c>
      <c r="D22" s="45">
        <v>1393</v>
      </c>
      <c r="E22" s="21">
        <v>0.89859999999999995</v>
      </c>
      <c r="F22" s="18">
        <f t="shared" si="3"/>
        <v>7.1225071225071229E-4</v>
      </c>
      <c r="G22" s="18">
        <f t="shared" si="0"/>
        <v>7.121992756363608E-4</v>
      </c>
      <c r="H22" s="13">
        <f t="shared" si="6"/>
        <v>99600.954150651785</v>
      </c>
      <c r="I22" s="13">
        <f t="shared" si="4"/>
        <v>70.935727398784579</v>
      </c>
      <c r="J22" s="13">
        <f t="shared" si="1"/>
        <v>99593.761267893555</v>
      </c>
      <c r="K22" s="13">
        <f t="shared" si="2"/>
        <v>7142615.1982415598</v>
      </c>
      <c r="L22" s="20">
        <f t="shared" si="5"/>
        <v>71.712317006903078</v>
      </c>
    </row>
    <row r="23" spans="1:12" x14ac:dyDescent="0.2">
      <c r="A23" s="16">
        <v>14</v>
      </c>
      <c r="B23" s="46">
        <v>0</v>
      </c>
      <c r="C23" s="45">
        <v>1452</v>
      </c>
      <c r="D23" s="45">
        <v>1432</v>
      </c>
      <c r="E23" s="21">
        <v>0</v>
      </c>
      <c r="F23" s="18">
        <f t="shared" si="3"/>
        <v>0</v>
      </c>
      <c r="G23" s="18">
        <f t="shared" si="0"/>
        <v>0</v>
      </c>
      <c r="H23" s="13">
        <f t="shared" si="6"/>
        <v>99530.018423253001</v>
      </c>
      <c r="I23" s="13">
        <f t="shared" si="4"/>
        <v>0</v>
      </c>
      <c r="J23" s="13">
        <f t="shared" si="1"/>
        <v>99530.018423253001</v>
      </c>
      <c r="K23" s="13">
        <f t="shared" si="2"/>
        <v>7043021.4369736658</v>
      </c>
      <c r="L23" s="20">
        <f t="shared" si="5"/>
        <v>70.762786429146473</v>
      </c>
    </row>
    <row r="24" spans="1:12" x14ac:dyDescent="0.2">
      <c r="A24" s="16">
        <v>15</v>
      </c>
      <c r="B24" s="46">
        <v>0</v>
      </c>
      <c r="C24" s="45">
        <v>1478</v>
      </c>
      <c r="D24" s="45">
        <v>1480</v>
      </c>
      <c r="E24" s="21">
        <v>0</v>
      </c>
      <c r="F24" s="18">
        <f t="shared" si="3"/>
        <v>0</v>
      </c>
      <c r="G24" s="18">
        <f t="shared" si="0"/>
        <v>0</v>
      </c>
      <c r="H24" s="13">
        <f t="shared" si="6"/>
        <v>99530.018423253001</v>
      </c>
      <c r="I24" s="13">
        <f t="shared" si="4"/>
        <v>0</v>
      </c>
      <c r="J24" s="13">
        <f t="shared" si="1"/>
        <v>99530.018423253001</v>
      </c>
      <c r="K24" s="13">
        <f t="shared" si="2"/>
        <v>6943491.4185504131</v>
      </c>
      <c r="L24" s="20">
        <f t="shared" si="5"/>
        <v>69.762786429146473</v>
      </c>
    </row>
    <row r="25" spans="1:12" x14ac:dyDescent="0.2">
      <c r="A25" s="16">
        <v>16</v>
      </c>
      <c r="B25" s="46">
        <v>0</v>
      </c>
      <c r="C25" s="45">
        <v>1341</v>
      </c>
      <c r="D25" s="45">
        <v>1507</v>
      </c>
      <c r="E25" s="21">
        <v>0</v>
      </c>
      <c r="F25" s="18">
        <f t="shared" si="3"/>
        <v>0</v>
      </c>
      <c r="G25" s="18">
        <f t="shared" si="0"/>
        <v>0</v>
      </c>
      <c r="H25" s="13">
        <f t="shared" si="6"/>
        <v>99530.018423253001</v>
      </c>
      <c r="I25" s="13">
        <f t="shared" si="4"/>
        <v>0</v>
      </c>
      <c r="J25" s="13">
        <f t="shared" si="1"/>
        <v>99530.018423253001</v>
      </c>
      <c r="K25" s="13">
        <f t="shared" si="2"/>
        <v>6843961.4001271604</v>
      </c>
      <c r="L25" s="20">
        <f t="shared" si="5"/>
        <v>68.762786429146473</v>
      </c>
    </row>
    <row r="26" spans="1:12" x14ac:dyDescent="0.2">
      <c r="A26" s="16">
        <v>17</v>
      </c>
      <c r="B26" s="46">
        <v>0</v>
      </c>
      <c r="C26" s="45">
        <v>1302</v>
      </c>
      <c r="D26" s="45">
        <v>1364</v>
      </c>
      <c r="E26" s="21">
        <v>0</v>
      </c>
      <c r="F26" s="18">
        <f t="shared" si="3"/>
        <v>0</v>
      </c>
      <c r="G26" s="18">
        <f t="shared" si="0"/>
        <v>0</v>
      </c>
      <c r="H26" s="13">
        <f t="shared" si="6"/>
        <v>99530.018423253001</v>
      </c>
      <c r="I26" s="13">
        <f t="shared" si="4"/>
        <v>0</v>
      </c>
      <c r="J26" s="13">
        <f t="shared" si="1"/>
        <v>99530.018423253001</v>
      </c>
      <c r="K26" s="13">
        <f t="shared" si="2"/>
        <v>6744431.3817039076</v>
      </c>
      <c r="L26" s="20">
        <f t="shared" si="5"/>
        <v>67.762786429146487</v>
      </c>
    </row>
    <row r="27" spans="1:12" x14ac:dyDescent="0.2">
      <c r="A27" s="16">
        <v>18</v>
      </c>
      <c r="B27" s="46">
        <v>1</v>
      </c>
      <c r="C27" s="45">
        <v>1310</v>
      </c>
      <c r="D27" s="45">
        <v>1346</v>
      </c>
      <c r="E27" s="21">
        <v>0.874</v>
      </c>
      <c r="F27" s="18">
        <f t="shared" si="3"/>
        <v>7.5301204819277112E-4</v>
      </c>
      <c r="G27" s="18">
        <f t="shared" si="0"/>
        <v>7.529406095506E-4</v>
      </c>
      <c r="H27" s="13">
        <f t="shared" si="6"/>
        <v>99530.018423253001</v>
      </c>
      <c r="I27" s="13">
        <f t="shared" si="4"/>
        <v>74.940192740186561</v>
      </c>
      <c r="J27" s="13">
        <f t="shared" si="1"/>
        <v>99520.575958967733</v>
      </c>
      <c r="K27" s="13">
        <f t="shared" si="2"/>
        <v>6644901.3632806549</v>
      </c>
      <c r="L27" s="20">
        <f t="shared" si="5"/>
        <v>66.762786429146487</v>
      </c>
    </row>
    <row r="28" spans="1:12" x14ac:dyDescent="0.2">
      <c r="A28" s="16">
        <v>19</v>
      </c>
      <c r="B28" s="46">
        <v>0</v>
      </c>
      <c r="C28" s="45">
        <v>1362</v>
      </c>
      <c r="D28" s="45">
        <v>1336</v>
      </c>
      <c r="E28" s="21">
        <v>0</v>
      </c>
      <c r="F28" s="18">
        <f t="shared" si="3"/>
        <v>0</v>
      </c>
      <c r="G28" s="18">
        <f t="shared" si="0"/>
        <v>0</v>
      </c>
      <c r="H28" s="13">
        <f t="shared" si="6"/>
        <v>99455.078230512809</v>
      </c>
      <c r="I28" s="13">
        <f t="shared" si="4"/>
        <v>0</v>
      </c>
      <c r="J28" s="13">
        <f t="shared" si="1"/>
        <v>99455.078230512809</v>
      </c>
      <c r="K28" s="13">
        <f t="shared" si="2"/>
        <v>6545380.7873216867</v>
      </c>
      <c r="L28" s="20">
        <f t="shared" si="5"/>
        <v>65.812434153951173</v>
      </c>
    </row>
    <row r="29" spans="1:12" x14ac:dyDescent="0.2">
      <c r="A29" s="16">
        <v>20</v>
      </c>
      <c r="B29" s="46">
        <v>0</v>
      </c>
      <c r="C29" s="45">
        <v>1193</v>
      </c>
      <c r="D29" s="45">
        <v>1382</v>
      </c>
      <c r="E29" s="21">
        <v>0</v>
      </c>
      <c r="F29" s="18">
        <f t="shared" si="3"/>
        <v>0</v>
      </c>
      <c r="G29" s="18">
        <f t="shared" si="0"/>
        <v>0</v>
      </c>
      <c r="H29" s="13">
        <f t="shared" si="6"/>
        <v>99455.078230512809</v>
      </c>
      <c r="I29" s="13">
        <f t="shared" si="4"/>
        <v>0</v>
      </c>
      <c r="J29" s="13">
        <f t="shared" si="1"/>
        <v>99455.078230512809</v>
      </c>
      <c r="K29" s="13">
        <f t="shared" si="2"/>
        <v>6445925.7090911735</v>
      </c>
      <c r="L29" s="20">
        <f t="shared" si="5"/>
        <v>64.812434153951173</v>
      </c>
    </row>
    <row r="30" spans="1:12" x14ac:dyDescent="0.2">
      <c r="A30" s="16">
        <v>21</v>
      </c>
      <c r="B30" s="46">
        <v>0</v>
      </c>
      <c r="C30" s="45">
        <v>1137</v>
      </c>
      <c r="D30" s="45">
        <v>1240</v>
      </c>
      <c r="E30" s="21">
        <v>0</v>
      </c>
      <c r="F30" s="18">
        <f t="shared" si="3"/>
        <v>0</v>
      </c>
      <c r="G30" s="18">
        <f t="shared" si="0"/>
        <v>0</v>
      </c>
      <c r="H30" s="13">
        <f t="shared" si="6"/>
        <v>99455.078230512809</v>
      </c>
      <c r="I30" s="13">
        <f t="shared" si="4"/>
        <v>0</v>
      </c>
      <c r="J30" s="13">
        <f t="shared" si="1"/>
        <v>99455.078230512809</v>
      </c>
      <c r="K30" s="13">
        <f t="shared" si="2"/>
        <v>6346470.6308606602</v>
      </c>
      <c r="L30" s="20">
        <f t="shared" si="5"/>
        <v>63.812434153951159</v>
      </c>
    </row>
    <row r="31" spans="1:12" x14ac:dyDescent="0.2">
      <c r="A31" s="16">
        <v>22</v>
      </c>
      <c r="B31" s="46">
        <v>1</v>
      </c>
      <c r="C31" s="45">
        <v>1180</v>
      </c>
      <c r="D31" s="45">
        <v>1176</v>
      </c>
      <c r="E31" s="21">
        <v>2.47E-2</v>
      </c>
      <c r="F31" s="18">
        <f t="shared" si="3"/>
        <v>8.4889643463497452E-4</v>
      </c>
      <c r="G31" s="18">
        <f t="shared" si="0"/>
        <v>8.4819419032782103E-4</v>
      </c>
      <c r="H31" s="13">
        <f t="shared" si="6"/>
        <v>99455.078230512809</v>
      </c>
      <c r="I31" s="13">
        <f t="shared" si="4"/>
        <v>84.357219553719915</v>
      </c>
      <c r="J31" s="13">
        <f t="shared" si="1"/>
        <v>99372.804634282074</v>
      </c>
      <c r="K31" s="13">
        <f t="shared" si="2"/>
        <v>6247015.552630147</v>
      </c>
      <c r="L31" s="20">
        <f t="shared" si="5"/>
        <v>62.812434153951159</v>
      </c>
    </row>
    <row r="32" spans="1:12" x14ac:dyDescent="0.2">
      <c r="A32" s="16">
        <v>23</v>
      </c>
      <c r="B32" s="46">
        <v>0</v>
      </c>
      <c r="C32" s="45">
        <v>1134</v>
      </c>
      <c r="D32" s="45">
        <v>1218</v>
      </c>
      <c r="E32" s="21">
        <v>0</v>
      </c>
      <c r="F32" s="18">
        <f t="shared" si="3"/>
        <v>0</v>
      </c>
      <c r="G32" s="18">
        <f t="shared" si="0"/>
        <v>0</v>
      </c>
      <c r="H32" s="13">
        <f t="shared" si="6"/>
        <v>99370.721010959096</v>
      </c>
      <c r="I32" s="13">
        <f t="shared" si="4"/>
        <v>0</v>
      </c>
      <c r="J32" s="13">
        <f t="shared" si="1"/>
        <v>99370.721010959096</v>
      </c>
      <c r="K32" s="13">
        <f t="shared" si="2"/>
        <v>6147642.7479958646</v>
      </c>
      <c r="L32" s="20">
        <f t="shared" si="5"/>
        <v>61.865735555223274</v>
      </c>
    </row>
    <row r="33" spans="1:12" x14ac:dyDescent="0.2">
      <c r="A33" s="16">
        <v>24</v>
      </c>
      <c r="B33" s="46">
        <v>2</v>
      </c>
      <c r="C33" s="45">
        <v>1116</v>
      </c>
      <c r="D33" s="45">
        <v>1186</v>
      </c>
      <c r="E33" s="21">
        <v>0.53559999999999997</v>
      </c>
      <c r="F33" s="18">
        <f t="shared" si="3"/>
        <v>1.7376194613379669E-3</v>
      </c>
      <c r="G33" s="18">
        <f t="shared" si="0"/>
        <v>1.7362184190550663E-3</v>
      </c>
      <c r="H33" s="13">
        <f t="shared" si="6"/>
        <v>99370.721010959096</v>
      </c>
      <c r="I33" s="13">
        <f t="shared" si="4"/>
        <v>172.52927613400948</v>
      </c>
      <c r="J33" s="13">
        <f t="shared" si="1"/>
        <v>99290.598415122455</v>
      </c>
      <c r="K33" s="13">
        <f t="shared" si="2"/>
        <v>6048272.0269849058</v>
      </c>
      <c r="L33" s="20">
        <f t="shared" si="5"/>
        <v>60.865735555223274</v>
      </c>
    </row>
    <row r="34" spans="1:12" x14ac:dyDescent="0.2">
      <c r="A34" s="16">
        <v>25</v>
      </c>
      <c r="B34" s="46">
        <v>0</v>
      </c>
      <c r="C34" s="45">
        <v>1119</v>
      </c>
      <c r="D34" s="45">
        <v>1138</v>
      </c>
      <c r="E34" s="21">
        <v>0</v>
      </c>
      <c r="F34" s="18">
        <f t="shared" si="3"/>
        <v>0</v>
      </c>
      <c r="G34" s="18">
        <f t="shared" si="0"/>
        <v>0</v>
      </c>
      <c r="H34" s="13">
        <f t="shared" si="6"/>
        <v>99198.191734825086</v>
      </c>
      <c r="I34" s="13">
        <f t="shared" si="4"/>
        <v>0</v>
      </c>
      <c r="J34" s="13">
        <f t="shared" si="1"/>
        <v>99198.191734825086</v>
      </c>
      <c r="K34" s="13">
        <f t="shared" si="2"/>
        <v>5948981.4285697835</v>
      </c>
      <c r="L34" s="20">
        <f t="shared" si="5"/>
        <v>59.970664026542934</v>
      </c>
    </row>
    <row r="35" spans="1:12" x14ac:dyDescent="0.2">
      <c r="A35" s="16">
        <v>26</v>
      </c>
      <c r="B35" s="46">
        <v>0</v>
      </c>
      <c r="C35" s="45">
        <v>1131</v>
      </c>
      <c r="D35" s="45">
        <v>1161</v>
      </c>
      <c r="E35" s="21">
        <v>0</v>
      </c>
      <c r="F35" s="18">
        <f t="shared" si="3"/>
        <v>0</v>
      </c>
      <c r="G35" s="18">
        <f t="shared" si="0"/>
        <v>0</v>
      </c>
      <c r="H35" s="13">
        <f t="shared" si="6"/>
        <v>99198.191734825086</v>
      </c>
      <c r="I35" s="13">
        <f t="shared" si="4"/>
        <v>0</v>
      </c>
      <c r="J35" s="13">
        <f t="shared" si="1"/>
        <v>99198.191734825086</v>
      </c>
      <c r="K35" s="13">
        <f t="shared" si="2"/>
        <v>5849783.2368349582</v>
      </c>
      <c r="L35" s="20">
        <f t="shared" si="5"/>
        <v>58.970664026542934</v>
      </c>
    </row>
    <row r="36" spans="1:12" x14ac:dyDescent="0.2">
      <c r="A36" s="16">
        <v>27</v>
      </c>
      <c r="B36" s="46">
        <v>0</v>
      </c>
      <c r="C36" s="45">
        <v>1092</v>
      </c>
      <c r="D36" s="45">
        <v>1161</v>
      </c>
      <c r="E36" s="21">
        <v>0</v>
      </c>
      <c r="F36" s="18">
        <f t="shared" si="3"/>
        <v>0</v>
      </c>
      <c r="G36" s="18">
        <f t="shared" si="0"/>
        <v>0</v>
      </c>
      <c r="H36" s="13">
        <f t="shared" si="6"/>
        <v>99198.191734825086</v>
      </c>
      <c r="I36" s="13">
        <f t="shared" si="4"/>
        <v>0</v>
      </c>
      <c r="J36" s="13">
        <f t="shared" si="1"/>
        <v>99198.191734825086</v>
      </c>
      <c r="K36" s="13">
        <f t="shared" si="2"/>
        <v>5750585.0451001329</v>
      </c>
      <c r="L36" s="20">
        <f t="shared" si="5"/>
        <v>57.970664026542934</v>
      </c>
    </row>
    <row r="37" spans="1:12" x14ac:dyDescent="0.2">
      <c r="A37" s="16">
        <v>28</v>
      </c>
      <c r="B37" s="46">
        <v>1</v>
      </c>
      <c r="C37" s="45">
        <v>1121</v>
      </c>
      <c r="D37" s="45">
        <v>1133</v>
      </c>
      <c r="E37" s="21">
        <v>0.3644</v>
      </c>
      <c r="F37" s="18">
        <f t="shared" si="3"/>
        <v>8.8731144631765753E-4</v>
      </c>
      <c r="G37" s="18">
        <f t="shared" si="0"/>
        <v>8.8681130677321647E-4</v>
      </c>
      <c r="H37" s="13">
        <f t="shared" si="6"/>
        <v>99198.191734825086</v>
      </c>
      <c r="I37" s="13">
        <f t="shared" si="4"/>
        <v>87.970078041900322</v>
      </c>
      <c r="J37" s="13">
        <f t="shared" si="1"/>
        <v>99142.277953221666</v>
      </c>
      <c r="K37" s="13">
        <f t="shared" si="2"/>
        <v>5651386.8533653077</v>
      </c>
      <c r="L37" s="20">
        <f t="shared" si="5"/>
        <v>56.970664026542927</v>
      </c>
    </row>
    <row r="38" spans="1:12" x14ac:dyDescent="0.2">
      <c r="A38" s="16">
        <v>29</v>
      </c>
      <c r="B38" s="46">
        <v>0</v>
      </c>
      <c r="C38" s="45">
        <v>1132</v>
      </c>
      <c r="D38" s="45">
        <v>1176</v>
      </c>
      <c r="E38" s="21">
        <v>0</v>
      </c>
      <c r="F38" s="18">
        <f t="shared" si="3"/>
        <v>0</v>
      </c>
      <c r="G38" s="18">
        <f t="shared" si="0"/>
        <v>0</v>
      </c>
      <c r="H38" s="13">
        <f t="shared" si="6"/>
        <v>99110.221656783193</v>
      </c>
      <c r="I38" s="13">
        <f t="shared" si="4"/>
        <v>0</v>
      </c>
      <c r="J38" s="13">
        <f t="shared" si="1"/>
        <v>99110.221656783193</v>
      </c>
      <c r="K38" s="13">
        <f t="shared" si="2"/>
        <v>5552244.5754120862</v>
      </c>
      <c r="L38" s="20">
        <f t="shared" si="5"/>
        <v>56.020907658136444</v>
      </c>
    </row>
    <row r="39" spans="1:12" x14ac:dyDescent="0.2">
      <c r="A39" s="16">
        <v>30</v>
      </c>
      <c r="B39" s="46">
        <v>0</v>
      </c>
      <c r="C39" s="45">
        <v>1216</v>
      </c>
      <c r="D39" s="45">
        <v>1205</v>
      </c>
      <c r="E39" s="21">
        <v>0</v>
      </c>
      <c r="F39" s="18">
        <f t="shared" si="3"/>
        <v>0</v>
      </c>
      <c r="G39" s="18">
        <f t="shared" si="0"/>
        <v>0</v>
      </c>
      <c r="H39" s="13">
        <f t="shared" si="6"/>
        <v>99110.221656783193</v>
      </c>
      <c r="I39" s="13">
        <f t="shared" si="4"/>
        <v>0</v>
      </c>
      <c r="J39" s="13">
        <f t="shared" si="1"/>
        <v>99110.221656783193</v>
      </c>
      <c r="K39" s="13">
        <f t="shared" si="2"/>
        <v>5453134.3537553027</v>
      </c>
      <c r="L39" s="20">
        <f t="shared" si="5"/>
        <v>55.020907658136444</v>
      </c>
    </row>
    <row r="40" spans="1:12" x14ac:dyDescent="0.2">
      <c r="A40" s="16">
        <v>31</v>
      </c>
      <c r="B40" s="46">
        <v>1</v>
      </c>
      <c r="C40" s="45">
        <v>1270</v>
      </c>
      <c r="D40" s="45">
        <v>1321</v>
      </c>
      <c r="E40" s="21">
        <v>0.46850000000000003</v>
      </c>
      <c r="F40" s="18">
        <f t="shared" si="3"/>
        <v>7.7190274025472794E-4</v>
      </c>
      <c r="G40" s="18">
        <f t="shared" si="0"/>
        <v>7.7158618444073319E-4</v>
      </c>
      <c r="H40" s="13">
        <f t="shared" si="6"/>
        <v>99110.221656783193</v>
      </c>
      <c r="I40" s="13">
        <f t="shared" si="4"/>
        <v>76.472077767232662</v>
      </c>
      <c r="J40" s="13">
        <f t="shared" si="1"/>
        <v>99069.576747449901</v>
      </c>
      <c r="K40" s="13">
        <f t="shared" si="2"/>
        <v>5354024.1320985192</v>
      </c>
      <c r="L40" s="20">
        <f t="shared" si="5"/>
        <v>54.020907658136437</v>
      </c>
    </row>
    <row r="41" spans="1:12" x14ac:dyDescent="0.2">
      <c r="A41" s="16">
        <v>32</v>
      </c>
      <c r="B41" s="46">
        <v>1</v>
      </c>
      <c r="C41" s="45">
        <v>1413</v>
      </c>
      <c r="D41" s="45">
        <v>1336</v>
      </c>
      <c r="E41" s="21">
        <v>0.75890000000000002</v>
      </c>
      <c r="F41" s="18">
        <f t="shared" si="3"/>
        <v>7.2753728628592216E-4</v>
      </c>
      <c r="G41" s="18">
        <f t="shared" si="0"/>
        <v>7.2740969190489768E-4</v>
      </c>
      <c r="H41" s="13">
        <f t="shared" si="6"/>
        <v>99033.749579015959</v>
      </c>
      <c r="I41" s="13">
        <f t="shared" si="4"/>
        <v>72.038109269458786</v>
      </c>
      <c r="J41" s="13">
        <f t="shared" si="1"/>
        <v>99016.381190871092</v>
      </c>
      <c r="K41" s="13">
        <f t="shared" si="2"/>
        <v>5254954.5553510692</v>
      </c>
      <c r="L41" s="20">
        <f t="shared" si="5"/>
        <v>53.062259862818827</v>
      </c>
    </row>
    <row r="42" spans="1:12" x14ac:dyDescent="0.2">
      <c r="A42" s="16">
        <v>33</v>
      </c>
      <c r="B42" s="46">
        <v>0</v>
      </c>
      <c r="C42" s="45">
        <v>1468</v>
      </c>
      <c r="D42" s="45">
        <v>1456</v>
      </c>
      <c r="E42" s="21">
        <v>0</v>
      </c>
      <c r="F42" s="18">
        <f t="shared" si="3"/>
        <v>0</v>
      </c>
      <c r="G42" s="18">
        <f t="shared" si="0"/>
        <v>0</v>
      </c>
      <c r="H42" s="13">
        <f t="shared" si="6"/>
        <v>98961.7114697465</v>
      </c>
      <c r="I42" s="13">
        <f t="shared" si="4"/>
        <v>0</v>
      </c>
      <c r="J42" s="13">
        <f t="shared" si="1"/>
        <v>98961.7114697465</v>
      </c>
      <c r="K42" s="13">
        <f t="shared" si="2"/>
        <v>5155938.1741601983</v>
      </c>
      <c r="L42" s="20">
        <f t="shared" si="5"/>
        <v>52.100333528855913</v>
      </c>
    </row>
    <row r="43" spans="1:12" x14ac:dyDescent="0.2">
      <c r="A43" s="16">
        <v>34</v>
      </c>
      <c r="B43" s="46">
        <v>0</v>
      </c>
      <c r="C43" s="45">
        <v>1524</v>
      </c>
      <c r="D43" s="45">
        <v>1530</v>
      </c>
      <c r="E43" s="21">
        <v>0</v>
      </c>
      <c r="F43" s="18">
        <f t="shared" si="3"/>
        <v>0</v>
      </c>
      <c r="G43" s="18">
        <f t="shared" si="0"/>
        <v>0</v>
      </c>
      <c r="H43" s="13">
        <f t="shared" si="6"/>
        <v>98961.7114697465</v>
      </c>
      <c r="I43" s="13">
        <f t="shared" si="4"/>
        <v>0</v>
      </c>
      <c r="J43" s="13">
        <f t="shared" si="1"/>
        <v>98961.7114697465</v>
      </c>
      <c r="K43" s="13">
        <f t="shared" si="2"/>
        <v>5056976.4626904521</v>
      </c>
      <c r="L43" s="20">
        <f t="shared" si="5"/>
        <v>51.100333528855913</v>
      </c>
    </row>
    <row r="44" spans="1:12" x14ac:dyDescent="0.2">
      <c r="A44" s="16">
        <v>35</v>
      </c>
      <c r="B44" s="46">
        <v>3</v>
      </c>
      <c r="C44" s="45">
        <v>1551</v>
      </c>
      <c r="D44" s="45">
        <v>1601</v>
      </c>
      <c r="E44" s="21">
        <v>0.3105</v>
      </c>
      <c r="F44" s="18">
        <f t="shared" si="3"/>
        <v>1.9035532994923859E-3</v>
      </c>
      <c r="G44" s="18">
        <f t="shared" si="0"/>
        <v>1.9010581606565241E-3</v>
      </c>
      <c r="H44" s="13">
        <f t="shared" si="6"/>
        <v>98961.7114697465</v>
      </c>
      <c r="I44" s="13">
        <f t="shared" si="4"/>
        <v>188.13196918209792</v>
      </c>
      <c r="J44" s="13">
        <f t="shared" si="1"/>
        <v>98831.994476995445</v>
      </c>
      <c r="K44" s="13">
        <f t="shared" si="2"/>
        <v>4958014.7512207059</v>
      </c>
      <c r="L44" s="20">
        <f t="shared" si="5"/>
        <v>50.10033352885592</v>
      </c>
    </row>
    <row r="45" spans="1:12" x14ac:dyDescent="0.2">
      <c r="A45" s="16">
        <v>36</v>
      </c>
      <c r="B45" s="46">
        <v>0</v>
      </c>
      <c r="C45" s="45">
        <v>1559</v>
      </c>
      <c r="D45" s="45">
        <v>1630</v>
      </c>
      <c r="E45" s="21">
        <v>0</v>
      </c>
      <c r="F45" s="18">
        <f t="shared" si="3"/>
        <v>0</v>
      </c>
      <c r="G45" s="18">
        <f t="shared" si="0"/>
        <v>0</v>
      </c>
      <c r="H45" s="13">
        <f t="shared" si="6"/>
        <v>98773.579500564403</v>
      </c>
      <c r="I45" s="13">
        <f t="shared" si="4"/>
        <v>0</v>
      </c>
      <c r="J45" s="13">
        <f t="shared" si="1"/>
        <v>98773.579500564403</v>
      </c>
      <c r="K45" s="13">
        <f t="shared" si="2"/>
        <v>4859182.7567437105</v>
      </c>
      <c r="L45" s="20">
        <f t="shared" si="5"/>
        <v>49.195167182494835</v>
      </c>
    </row>
    <row r="46" spans="1:12" x14ac:dyDescent="0.2">
      <c r="A46" s="16">
        <v>37</v>
      </c>
      <c r="B46" s="46">
        <v>0</v>
      </c>
      <c r="C46" s="45">
        <v>1752</v>
      </c>
      <c r="D46" s="45">
        <v>1624</v>
      </c>
      <c r="E46" s="21">
        <v>0</v>
      </c>
      <c r="F46" s="18">
        <f t="shared" si="3"/>
        <v>0</v>
      </c>
      <c r="G46" s="18">
        <f t="shared" si="0"/>
        <v>0</v>
      </c>
      <c r="H46" s="13">
        <f t="shared" si="6"/>
        <v>98773.579500564403</v>
      </c>
      <c r="I46" s="13">
        <f t="shared" si="4"/>
        <v>0</v>
      </c>
      <c r="J46" s="13">
        <f t="shared" si="1"/>
        <v>98773.579500564403</v>
      </c>
      <c r="K46" s="13">
        <f t="shared" si="2"/>
        <v>4760409.1772431461</v>
      </c>
      <c r="L46" s="20">
        <f t="shared" si="5"/>
        <v>48.195167182494835</v>
      </c>
    </row>
    <row r="47" spans="1:12" x14ac:dyDescent="0.2">
      <c r="A47" s="16">
        <v>38</v>
      </c>
      <c r="B47" s="46">
        <v>2</v>
      </c>
      <c r="C47" s="45">
        <v>1808</v>
      </c>
      <c r="D47" s="45">
        <v>1825</v>
      </c>
      <c r="E47" s="21">
        <v>7.3999999999999996E-2</v>
      </c>
      <c r="F47" s="18">
        <f t="shared" si="3"/>
        <v>1.1010184420589045E-3</v>
      </c>
      <c r="G47" s="18">
        <f t="shared" si="0"/>
        <v>1.0998970496361542E-3</v>
      </c>
      <c r="H47" s="13">
        <f t="shared" si="6"/>
        <v>98773.579500564403</v>
      </c>
      <c r="I47" s="13">
        <f t="shared" si="4"/>
        <v>108.64076867467291</v>
      </c>
      <c r="J47" s="13">
        <f t="shared" si="1"/>
        <v>98672.978148771668</v>
      </c>
      <c r="K47" s="13">
        <f t="shared" si="2"/>
        <v>4661635.5977425817</v>
      </c>
      <c r="L47" s="20">
        <f t="shared" si="5"/>
        <v>47.195167182494835</v>
      </c>
    </row>
    <row r="48" spans="1:12" x14ac:dyDescent="0.2">
      <c r="A48" s="16">
        <v>39</v>
      </c>
      <c r="B48" s="46">
        <v>1</v>
      </c>
      <c r="C48" s="45">
        <v>1827</v>
      </c>
      <c r="D48" s="45">
        <v>1886</v>
      </c>
      <c r="E48" s="21">
        <v>0.3589</v>
      </c>
      <c r="F48" s="18">
        <f t="shared" si="3"/>
        <v>5.3864799353622406E-4</v>
      </c>
      <c r="G48" s="18">
        <f t="shared" si="0"/>
        <v>5.3846204792947611E-4</v>
      </c>
      <c r="H48" s="13">
        <f t="shared" si="6"/>
        <v>98664.938731889735</v>
      </c>
      <c r="I48" s="13">
        <f t="shared" si="4"/>
        <v>53.127324968409631</v>
      </c>
      <c r="J48" s="13">
        <f t="shared" si="1"/>
        <v>98630.87880385248</v>
      </c>
      <c r="K48" s="13">
        <f t="shared" si="2"/>
        <v>4562962.6195938103</v>
      </c>
      <c r="L48" s="20">
        <f t="shared" si="5"/>
        <v>46.247052683964256</v>
      </c>
    </row>
    <row r="49" spans="1:12" x14ac:dyDescent="0.2">
      <c r="A49" s="16">
        <v>40</v>
      </c>
      <c r="B49" s="46">
        <v>0</v>
      </c>
      <c r="C49" s="45">
        <v>1931</v>
      </c>
      <c r="D49" s="45">
        <v>1901</v>
      </c>
      <c r="E49" s="21">
        <v>0</v>
      </c>
      <c r="F49" s="18">
        <f t="shared" si="3"/>
        <v>0</v>
      </c>
      <c r="G49" s="18">
        <f t="shared" si="0"/>
        <v>0</v>
      </c>
      <c r="H49" s="13">
        <f t="shared" si="6"/>
        <v>98611.811406921319</v>
      </c>
      <c r="I49" s="13">
        <f t="shared" si="4"/>
        <v>0</v>
      </c>
      <c r="J49" s="13">
        <f t="shared" si="1"/>
        <v>98611.811406921319</v>
      </c>
      <c r="K49" s="13">
        <f t="shared" si="2"/>
        <v>4464331.7407899573</v>
      </c>
      <c r="L49" s="20">
        <f t="shared" si="5"/>
        <v>45.271775024676373</v>
      </c>
    </row>
    <row r="50" spans="1:12" x14ac:dyDescent="0.2">
      <c r="A50" s="16">
        <v>41</v>
      </c>
      <c r="B50" s="46">
        <v>2</v>
      </c>
      <c r="C50" s="45">
        <v>2047</v>
      </c>
      <c r="D50" s="45">
        <v>1983</v>
      </c>
      <c r="E50" s="21">
        <v>0.68899999999999995</v>
      </c>
      <c r="F50" s="18">
        <f t="shared" si="3"/>
        <v>9.9255583126550868E-4</v>
      </c>
      <c r="G50" s="18">
        <f t="shared" si="0"/>
        <v>9.9224953885202675E-4</v>
      </c>
      <c r="H50" s="13">
        <f t="shared" si="6"/>
        <v>98611.811406921319</v>
      </c>
      <c r="I50" s="13">
        <f t="shared" si="4"/>
        <v>97.847524393880704</v>
      </c>
      <c r="J50" s="13">
        <f t="shared" si="1"/>
        <v>98581.380826834822</v>
      </c>
      <c r="K50" s="13">
        <f t="shared" si="2"/>
        <v>4365719.9293830357</v>
      </c>
      <c r="L50" s="20">
        <f t="shared" si="5"/>
        <v>44.271775024676373</v>
      </c>
    </row>
    <row r="51" spans="1:12" x14ac:dyDescent="0.2">
      <c r="A51" s="16">
        <v>42</v>
      </c>
      <c r="B51" s="46">
        <v>1</v>
      </c>
      <c r="C51" s="45">
        <v>2103</v>
      </c>
      <c r="D51" s="45">
        <v>2100</v>
      </c>
      <c r="E51" s="21">
        <v>7.9500000000000001E-2</v>
      </c>
      <c r="F51" s="18">
        <f t="shared" si="3"/>
        <v>4.7585058291696409E-4</v>
      </c>
      <c r="G51" s="18">
        <f t="shared" si="0"/>
        <v>4.7564224188263005E-4</v>
      </c>
      <c r="H51" s="13">
        <f t="shared" si="6"/>
        <v>98513.963882527445</v>
      </c>
      <c r="I51" s="13">
        <f t="shared" si="4"/>
        <v>46.8574026378298</v>
      </c>
      <c r="J51" s="13">
        <f t="shared" si="1"/>
        <v>98470.831643399317</v>
      </c>
      <c r="K51" s="13">
        <f t="shared" si="2"/>
        <v>4267138.5485562012</v>
      </c>
      <c r="L51" s="20">
        <f t="shared" si="5"/>
        <v>43.315062965535851</v>
      </c>
    </row>
    <row r="52" spans="1:12" x14ac:dyDescent="0.2">
      <c r="A52" s="16">
        <v>43</v>
      </c>
      <c r="B52" s="46">
        <v>1</v>
      </c>
      <c r="C52" s="45">
        <v>2170</v>
      </c>
      <c r="D52" s="45">
        <v>2161</v>
      </c>
      <c r="E52" s="21">
        <v>0.83840000000000003</v>
      </c>
      <c r="F52" s="18">
        <f t="shared" si="3"/>
        <v>4.6178711613945972E-4</v>
      </c>
      <c r="G52" s="18">
        <f t="shared" si="0"/>
        <v>4.6175265794064961E-4</v>
      </c>
      <c r="H52" s="13">
        <f t="shared" si="6"/>
        <v>98467.106479889611</v>
      </c>
      <c r="I52" s="13">
        <f t="shared" si="4"/>
        <v>45.467448136813992</v>
      </c>
      <c r="J52" s="13">
        <f t="shared" si="1"/>
        <v>98459.758940270709</v>
      </c>
      <c r="K52" s="13">
        <f t="shared" si="2"/>
        <v>4168667.7169128018</v>
      </c>
      <c r="L52" s="20">
        <f t="shared" si="5"/>
        <v>42.335637411709541</v>
      </c>
    </row>
    <row r="53" spans="1:12" x14ac:dyDescent="0.2">
      <c r="A53" s="16">
        <v>44</v>
      </c>
      <c r="B53" s="46">
        <v>2</v>
      </c>
      <c r="C53" s="45">
        <v>2265</v>
      </c>
      <c r="D53" s="45">
        <v>2222</v>
      </c>
      <c r="E53" s="21">
        <v>0.58079999999999998</v>
      </c>
      <c r="F53" s="18">
        <f t="shared" si="3"/>
        <v>8.9146422999777139E-4</v>
      </c>
      <c r="G53" s="18">
        <f t="shared" si="0"/>
        <v>8.9113121265491882E-4</v>
      </c>
      <c r="H53" s="13">
        <f t="shared" si="6"/>
        <v>98421.639031752798</v>
      </c>
      <c r="I53" s="13">
        <f t="shared" si="4"/>
        <v>87.706594541850563</v>
      </c>
      <c r="J53" s="13">
        <f t="shared" si="1"/>
        <v>98384.872427320865</v>
      </c>
      <c r="K53" s="13">
        <f t="shared" si="2"/>
        <v>4070207.9579725312</v>
      </c>
      <c r="L53" s="20">
        <f t="shared" si="5"/>
        <v>41.354807723323937</v>
      </c>
    </row>
    <row r="54" spans="1:12" x14ac:dyDescent="0.2">
      <c r="A54" s="16">
        <v>45</v>
      </c>
      <c r="B54" s="46">
        <v>2</v>
      </c>
      <c r="C54" s="45">
        <v>2182</v>
      </c>
      <c r="D54" s="45">
        <v>2312</v>
      </c>
      <c r="E54" s="21">
        <v>0.38080000000000003</v>
      </c>
      <c r="F54" s="18">
        <f t="shared" si="3"/>
        <v>8.9007565643079659E-4</v>
      </c>
      <c r="G54" s="18">
        <f t="shared" si="0"/>
        <v>8.8958537493176871E-4</v>
      </c>
      <c r="H54" s="13">
        <f t="shared" si="6"/>
        <v>98333.932437210955</v>
      </c>
      <c r="I54" s="13">
        <f t="shared" si="4"/>
        <v>87.476428155671528</v>
      </c>
      <c r="J54" s="13">
        <f t="shared" si="1"/>
        <v>98279.767032896969</v>
      </c>
      <c r="K54" s="13">
        <f t="shared" si="2"/>
        <v>3971823.0855452102</v>
      </c>
      <c r="L54" s="20">
        <f t="shared" si="5"/>
        <v>40.391175122395651</v>
      </c>
    </row>
    <row r="55" spans="1:12" x14ac:dyDescent="0.2">
      <c r="A55" s="16">
        <v>46</v>
      </c>
      <c r="B55" s="46">
        <v>2</v>
      </c>
      <c r="C55" s="45">
        <v>2253</v>
      </c>
      <c r="D55" s="45">
        <v>2232</v>
      </c>
      <c r="E55" s="21">
        <v>0.4945</v>
      </c>
      <c r="F55" s="18">
        <f t="shared" si="3"/>
        <v>8.9186176142697885E-4</v>
      </c>
      <c r="G55" s="18">
        <f t="shared" si="0"/>
        <v>8.9145985912259841E-4</v>
      </c>
      <c r="H55" s="13">
        <f t="shared" si="6"/>
        <v>98246.456009055284</v>
      </c>
      <c r="I55" s="13">
        <f t="shared" si="4"/>
        <v>87.582771833126984</v>
      </c>
      <c r="J55" s="13">
        <f t="shared" si="1"/>
        <v>98202.182917893631</v>
      </c>
      <c r="K55" s="13">
        <f t="shared" si="2"/>
        <v>3873543.3185123131</v>
      </c>
      <c r="L55" s="20">
        <f t="shared" si="5"/>
        <v>39.426799457837873</v>
      </c>
    </row>
    <row r="56" spans="1:12" x14ac:dyDescent="0.2">
      <c r="A56" s="16">
        <v>47</v>
      </c>
      <c r="B56" s="46">
        <v>1</v>
      </c>
      <c r="C56" s="45">
        <v>2157</v>
      </c>
      <c r="D56" s="45">
        <v>2279</v>
      </c>
      <c r="E56" s="21">
        <v>0.3836</v>
      </c>
      <c r="F56" s="18">
        <f t="shared" si="3"/>
        <v>4.5085662759242559E-4</v>
      </c>
      <c r="G56" s="18">
        <f t="shared" si="0"/>
        <v>4.5073136572865863E-4</v>
      </c>
      <c r="H56" s="13">
        <f t="shared" si="6"/>
        <v>98158.873237222157</v>
      </c>
      <c r="I56" s="13">
        <f t="shared" si="4"/>
        <v>44.243282992599418</v>
      </c>
      <c r="J56" s="13">
        <f t="shared" si="1"/>
        <v>98131.601677585524</v>
      </c>
      <c r="K56" s="13">
        <f t="shared" si="2"/>
        <v>3775341.1355944192</v>
      </c>
      <c r="L56" s="20">
        <f t="shared" si="5"/>
        <v>38.461537007158697</v>
      </c>
    </row>
    <row r="57" spans="1:12" x14ac:dyDescent="0.2">
      <c r="A57" s="16">
        <v>48</v>
      </c>
      <c r="B57" s="46">
        <v>0</v>
      </c>
      <c r="C57" s="45">
        <v>2179</v>
      </c>
      <c r="D57" s="45">
        <v>2225</v>
      </c>
      <c r="E57" s="21">
        <v>0</v>
      </c>
      <c r="F57" s="18">
        <f t="shared" si="3"/>
        <v>0</v>
      </c>
      <c r="G57" s="18">
        <f t="shared" si="0"/>
        <v>0</v>
      </c>
      <c r="H57" s="13">
        <f t="shared" si="6"/>
        <v>98114.62995422956</v>
      </c>
      <c r="I57" s="13">
        <f t="shared" si="4"/>
        <v>0</v>
      </c>
      <c r="J57" s="13">
        <f t="shared" si="1"/>
        <v>98114.62995422956</v>
      </c>
      <c r="K57" s="13">
        <f t="shared" si="2"/>
        <v>3677209.5339168338</v>
      </c>
      <c r="L57" s="20">
        <f t="shared" si="5"/>
        <v>37.478707667065052</v>
      </c>
    </row>
    <row r="58" spans="1:12" x14ac:dyDescent="0.2">
      <c r="A58" s="16">
        <v>49</v>
      </c>
      <c r="B58" s="46">
        <v>2</v>
      </c>
      <c r="C58" s="45">
        <v>2060</v>
      </c>
      <c r="D58" s="45">
        <v>2206</v>
      </c>
      <c r="E58" s="21">
        <v>0.24790000000000001</v>
      </c>
      <c r="F58" s="18">
        <f t="shared" si="3"/>
        <v>9.3764650726676048E-4</v>
      </c>
      <c r="G58" s="18">
        <f t="shared" si="0"/>
        <v>9.3698574123208579E-4</v>
      </c>
      <c r="H58" s="13">
        <f t="shared" si="6"/>
        <v>98114.62995422956</v>
      </c>
      <c r="I58" s="13">
        <f t="shared" si="4"/>
        <v>91.932009273375598</v>
      </c>
      <c r="J58" s="13">
        <f t="shared" si="1"/>
        <v>98045.487890055068</v>
      </c>
      <c r="K58" s="13">
        <f t="shared" si="2"/>
        <v>3579094.9039626042</v>
      </c>
      <c r="L58" s="20">
        <f t="shared" si="5"/>
        <v>36.478707667065052</v>
      </c>
    </row>
    <row r="59" spans="1:12" x14ac:dyDescent="0.2">
      <c r="A59" s="16">
        <v>50</v>
      </c>
      <c r="B59" s="46">
        <v>2</v>
      </c>
      <c r="C59" s="45">
        <v>1985</v>
      </c>
      <c r="D59" s="45">
        <v>2128</v>
      </c>
      <c r="E59" s="21">
        <v>0.98899999999999999</v>
      </c>
      <c r="F59" s="18">
        <f t="shared" si="3"/>
        <v>9.7252613663992217E-4</v>
      </c>
      <c r="G59" s="18">
        <f t="shared" si="0"/>
        <v>9.7251573287326866E-4</v>
      </c>
      <c r="H59" s="13">
        <f t="shared" si="6"/>
        <v>98022.697944956191</v>
      </c>
      <c r="I59" s="13">
        <f t="shared" si="4"/>
        <v>95.328615930154115</v>
      </c>
      <c r="J59" s="13">
        <f t="shared" si="1"/>
        <v>98021.649330180968</v>
      </c>
      <c r="K59" s="13">
        <f t="shared" si="2"/>
        <v>3481049.4160725493</v>
      </c>
      <c r="L59" s="20">
        <f t="shared" si="5"/>
        <v>35.512687255632393</v>
      </c>
    </row>
    <row r="60" spans="1:12" x14ac:dyDescent="0.2">
      <c r="A60" s="16">
        <v>51</v>
      </c>
      <c r="B60" s="46">
        <v>6</v>
      </c>
      <c r="C60" s="45">
        <v>1948</v>
      </c>
      <c r="D60" s="45">
        <v>2010</v>
      </c>
      <c r="E60" s="21">
        <v>0.37440000000000001</v>
      </c>
      <c r="F60" s="18">
        <f t="shared" si="3"/>
        <v>3.0318342597271349E-3</v>
      </c>
      <c r="G60" s="18">
        <f t="shared" si="0"/>
        <v>3.026094619119592E-3</v>
      </c>
      <c r="H60" s="13">
        <f t="shared" si="6"/>
        <v>97927.369329026042</v>
      </c>
      <c r="I60" s="13">
        <f t="shared" si="4"/>
        <v>296.33748539110269</v>
      </c>
      <c r="J60" s="13">
        <f t="shared" si="1"/>
        <v>97741.980598165363</v>
      </c>
      <c r="K60" s="13">
        <f t="shared" si="2"/>
        <v>3383027.7667423682</v>
      </c>
      <c r="L60" s="20">
        <f t="shared" si="5"/>
        <v>34.54629476848028</v>
      </c>
    </row>
    <row r="61" spans="1:12" x14ac:dyDescent="0.2">
      <c r="A61" s="16">
        <v>52</v>
      </c>
      <c r="B61" s="46">
        <v>4</v>
      </c>
      <c r="C61" s="45">
        <v>1854</v>
      </c>
      <c r="D61" s="45">
        <v>1972</v>
      </c>
      <c r="E61" s="21">
        <v>0.4541</v>
      </c>
      <c r="F61" s="18">
        <f t="shared" si="3"/>
        <v>2.0909566126502874E-3</v>
      </c>
      <c r="G61" s="18">
        <f t="shared" si="0"/>
        <v>2.0885726047361725E-3</v>
      </c>
      <c r="H61" s="13">
        <f t="shared" si="6"/>
        <v>97631.031843634933</v>
      </c>
      <c r="I61" s="13">
        <f t="shared" si="4"/>
        <v>203.90949848074081</v>
      </c>
      <c r="J61" s="13">
        <f t="shared" si="1"/>
        <v>97519.717648414298</v>
      </c>
      <c r="K61" s="13">
        <f t="shared" si="2"/>
        <v>3285285.786144203</v>
      </c>
      <c r="L61" s="20">
        <f t="shared" si="5"/>
        <v>33.650016025702669</v>
      </c>
    </row>
    <row r="62" spans="1:12" x14ac:dyDescent="0.2">
      <c r="A62" s="16">
        <v>53</v>
      </c>
      <c r="B62" s="46">
        <v>4</v>
      </c>
      <c r="C62" s="45">
        <v>1794</v>
      </c>
      <c r="D62" s="45">
        <v>1883</v>
      </c>
      <c r="E62" s="21">
        <v>0.65680000000000005</v>
      </c>
      <c r="F62" s="18">
        <f t="shared" si="3"/>
        <v>2.1756867011150393E-3</v>
      </c>
      <c r="G62" s="18">
        <f t="shared" si="0"/>
        <v>2.1740633374220217E-3</v>
      </c>
      <c r="H62" s="13">
        <f t="shared" si="6"/>
        <v>97427.122345154188</v>
      </c>
      <c r="I62" s="13">
        <f t="shared" si="4"/>
        <v>211.81273476112955</v>
      </c>
      <c r="J62" s="13">
        <f t="shared" si="1"/>
        <v>97354.428214584172</v>
      </c>
      <c r="K62" s="13">
        <f t="shared" si="2"/>
        <v>3187766.0684957886</v>
      </c>
      <c r="L62" s="20">
        <f t="shared" si="5"/>
        <v>32.719493214656573</v>
      </c>
    </row>
    <row r="63" spans="1:12" x14ac:dyDescent="0.2">
      <c r="A63" s="16">
        <v>54</v>
      </c>
      <c r="B63" s="46">
        <v>9</v>
      </c>
      <c r="C63" s="45">
        <v>1836</v>
      </c>
      <c r="D63" s="45">
        <v>1812</v>
      </c>
      <c r="E63" s="21">
        <v>0.45479999999999998</v>
      </c>
      <c r="F63" s="18">
        <f t="shared" si="3"/>
        <v>4.9342105263157892E-3</v>
      </c>
      <c r="G63" s="18">
        <f t="shared" si="0"/>
        <v>4.9209724628942273E-3</v>
      </c>
      <c r="H63" s="13">
        <f t="shared" si="6"/>
        <v>97215.309610393058</v>
      </c>
      <c r="I63" s="13">
        <f t="shared" si="4"/>
        <v>478.3938615644808</v>
      </c>
      <c r="J63" s="13">
        <f t="shared" si="1"/>
        <v>96954.489277068104</v>
      </c>
      <c r="K63" s="13">
        <f t="shared" si="2"/>
        <v>3090411.6402812046</v>
      </c>
      <c r="L63" s="20">
        <f t="shared" si="5"/>
        <v>31.789351416629302</v>
      </c>
    </row>
    <row r="64" spans="1:12" x14ac:dyDescent="0.2">
      <c r="A64" s="16">
        <v>55</v>
      </c>
      <c r="B64" s="46">
        <v>2</v>
      </c>
      <c r="C64" s="45">
        <v>1779</v>
      </c>
      <c r="D64" s="45">
        <v>1868</v>
      </c>
      <c r="E64" s="21">
        <v>0.63700000000000001</v>
      </c>
      <c r="F64" s="18">
        <f t="shared" si="3"/>
        <v>1.0967918837400603E-3</v>
      </c>
      <c r="G64" s="18">
        <f t="shared" si="0"/>
        <v>1.0963553857910148E-3</v>
      </c>
      <c r="H64" s="13">
        <f t="shared" si="6"/>
        <v>96736.915748828571</v>
      </c>
      <c r="I64" s="13">
        <f t="shared" si="4"/>
        <v>106.05803858603984</v>
      </c>
      <c r="J64" s="13">
        <f t="shared" si="1"/>
        <v>96698.416680821843</v>
      </c>
      <c r="K64" s="13">
        <f t="shared" si="2"/>
        <v>2993457.1510041365</v>
      </c>
      <c r="L64" s="20">
        <f t="shared" si="5"/>
        <v>30.944310430326961</v>
      </c>
    </row>
    <row r="65" spans="1:12" x14ac:dyDescent="0.2">
      <c r="A65" s="16">
        <v>56</v>
      </c>
      <c r="B65" s="46">
        <v>6</v>
      </c>
      <c r="C65" s="45">
        <v>1681</v>
      </c>
      <c r="D65" s="45">
        <v>1795</v>
      </c>
      <c r="E65" s="21">
        <v>0.432</v>
      </c>
      <c r="F65" s="18">
        <f t="shared" si="3"/>
        <v>3.4522439585730723E-3</v>
      </c>
      <c r="G65" s="18">
        <f t="shared" si="0"/>
        <v>3.4454877891912745E-3</v>
      </c>
      <c r="H65" s="13">
        <f t="shared" si="6"/>
        <v>96630.857710242533</v>
      </c>
      <c r="I65" s="13">
        <f t="shared" si="4"/>
        <v>332.94044029972019</v>
      </c>
      <c r="J65" s="13">
        <f t="shared" si="1"/>
        <v>96441.747540152297</v>
      </c>
      <c r="K65" s="13">
        <f t="shared" si="2"/>
        <v>2896758.7343233149</v>
      </c>
      <c r="L65" s="20">
        <f t="shared" si="5"/>
        <v>29.977574482568922</v>
      </c>
    </row>
    <row r="66" spans="1:12" x14ac:dyDescent="0.2">
      <c r="A66" s="16">
        <v>57</v>
      </c>
      <c r="B66" s="46">
        <v>4</v>
      </c>
      <c r="C66" s="45">
        <v>1639</v>
      </c>
      <c r="D66" s="45">
        <v>1705</v>
      </c>
      <c r="E66" s="21">
        <v>0.4274</v>
      </c>
      <c r="F66" s="18">
        <f t="shared" si="3"/>
        <v>2.3923444976076554E-3</v>
      </c>
      <c r="G66" s="18">
        <f t="shared" si="0"/>
        <v>2.389071812153973E-3</v>
      </c>
      <c r="H66" s="13">
        <f t="shared" si="6"/>
        <v>96297.917269942816</v>
      </c>
      <c r="I66" s="13">
        <f t="shared" si="4"/>
        <v>230.06263971875566</v>
      </c>
      <c r="J66" s="13">
        <f t="shared" si="1"/>
        <v>96166.183402439856</v>
      </c>
      <c r="K66" s="13">
        <f t="shared" si="2"/>
        <v>2800316.9867831627</v>
      </c>
      <c r="L66" s="20">
        <f t="shared" si="5"/>
        <v>29.079725358268131</v>
      </c>
    </row>
    <row r="67" spans="1:12" x14ac:dyDescent="0.2">
      <c r="A67" s="16">
        <v>58</v>
      </c>
      <c r="B67" s="46">
        <v>7</v>
      </c>
      <c r="C67" s="45">
        <v>1633</v>
      </c>
      <c r="D67" s="45">
        <v>1653</v>
      </c>
      <c r="E67" s="21">
        <v>0.3624</v>
      </c>
      <c r="F67" s="18">
        <f t="shared" si="3"/>
        <v>4.2604990870359098E-3</v>
      </c>
      <c r="G67" s="18">
        <f t="shared" si="0"/>
        <v>4.2489568204012078E-3</v>
      </c>
      <c r="H67" s="13">
        <f t="shared" si="6"/>
        <v>96067.854630224057</v>
      </c>
      <c r="I67" s="13">
        <f t="shared" si="4"/>
        <v>408.18816615240229</v>
      </c>
      <c r="J67" s="13">
        <f t="shared" si="1"/>
        <v>95807.593855485276</v>
      </c>
      <c r="K67" s="13">
        <f t="shared" si="2"/>
        <v>2704150.8033807226</v>
      </c>
      <c r="L67" s="20">
        <f t="shared" si="5"/>
        <v>28.148341750623061</v>
      </c>
    </row>
    <row r="68" spans="1:12" x14ac:dyDescent="0.2">
      <c r="A68" s="16">
        <v>59</v>
      </c>
      <c r="B68" s="46">
        <v>8</v>
      </c>
      <c r="C68" s="45">
        <v>1499</v>
      </c>
      <c r="D68" s="45">
        <v>1647</v>
      </c>
      <c r="E68" s="21">
        <v>0.42230000000000001</v>
      </c>
      <c r="F68" s="18">
        <f t="shared" si="3"/>
        <v>5.0858232676414495E-3</v>
      </c>
      <c r="G68" s="18">
        <f t="shared" si="0"/>
        <v>5.0709244853138422E-3</v>
      </c>
      <c r="H68" s="13">
        <f t="shared" si="6"/>
        <v>95659.666464071648</v>
      </c>
      <c r="I68" s="13">
        <f t="shared" si="4"/>
        <v>485.0829449296163</v>
      </c>
      <c r="J68" s="13">
        <f t="shared" si="1"/>
        <v>95379.434046785813</v>
      </c>
      <c r="K68" s="13">
        <f t="shared" si="2"/>
        <v>2608343.2095252373</v>
      </c>
      <c r="L68" s="20">
        <f t="shared" si="5"/>
        <v>27.266906795089991</v>
      </c>
    </row>
    <row r="69" spans="1:12" x14ac:dyDescent="0.2">
      <c r="A69" s="16">
        <v>60</v>
      </c>
      <c r="B69" s="46">
        <v>7</v>
      </c>
      <c r="C69" s="45">
        <v>1514</v>
      </c>
      <c r="D69" s="45">
        <v>1503</v>
      </c>
      <c r="E69" s="21">
        <v>0.60309999999999997</v>
      </c>
      <c r="F69" s="18">
        <f t="shared" si="3"/>
        <v>4.6403712296983757E-3</v>
      </c>
      <c r="G69" s="18">
        <f t="shared" si="0"/>
        <v>4.6318404757085445E-3</v>
      </c>
      <c r="H69" s="13">
        <f t="shared" si="6"/>
        <v>95174.583519142034</v>
      </c>
      <c r="I69" s="13">
        <f t="shared" si="4"/>
        <v>440.83348820266542</v>
      </c>
      <c r="J69" s="13">
        <f t="shared" si="1"/>
        <v>94999.616707674388</v>
      </c>
      <c r="K69" s="13">
        <f t="shared" si="2"/>
        <v>2512963.7754784515</v>
      </c>
      <c r="L69" s="20">
        <f t="shared" si="5"/>
        <v>26.403727576838101</v>
      </c>
    </row>
    <row r="70" spans="1:12" x14ac:dyDescent="0.2">
      <c r="A70" s="16">
        <v>61</v>
      </c>
      <c r="B70" s="46">
        <v>11</v>
      </c>
      <c r="C70" s="45">
        <v>1489</v>
      </c>
      <c r="D70" s="45">
        <v>1520</v>
      </c>
      <c r="E70" s="21">
        <v>0.55620000000000003</v>
      </c>
      <c r="F70" s="18">
        <f t="shared" si="3"/>
        <v>7.3113991359255569E-3</v>
      </c>
      <c r="G70" s="18">
        <f t="shared" si="0"/>
        <v>7.2877518464844349E-3</v>
      </c>
      <c r="H70" s="13">
        <f t="shared" si="6"/>
        <v>94733.750030939365</v>
      </c>
      <c r="I70" s="13">
        <f t="shared" si="4"/>
        <v>690.39606171237324</v>
      </c>
      <c r="J70" s="13">
        <f t="shared" si="1"/>
        <v>94427.352258751416</v>
      </c>
      <c r="K70" s="13">
        <f t="shared" si="2"/>
        <v>2417964.1587707773</v>
      </c>
      <c r="L70" s="20">
        <f t="shared" si="5"/>
        <v>25.523788068994286</v>
      </c>
    </row>
    <row r="71" spans="1:12" x14ac:dyDescent="0.2">
      <c r="A71" s="16">
        <v>62</v>
      </c>
      <c r="B71" s="46">
        <v>8</v>
      </c>
      <c r="C71" s="45">
        <v>1482</v>
      </c>
      <c r="D71" s="45">
        <v>1492</v>
      </c>
      <c r="E71" s="21">
        <v>0.6089</v>
      </c>
      <c r="F71" s="18">
        <f t="shared" si="3"/>
        <v>5.3799596503026226E-3</v>
      </c>
      <c r="G71" s="18">
        <f t="shared" si="0"/>
        <v>5.3686634336575466E-3</v>
      </c>
      <c r="H71" s="13">
        <f t="shared" si="6"/>
        <v>94043.353969226999</v>
      </c>
      <c r="I71" s="13">
        <f t="shared" si="4"/>
        <v>504.88711563310227</v>
      </c>
      <c r="J71" s="13">
        <f t="shared" si="1"/>
        <v>93845.892618302896</v>
      </c>
      <c r="K71" s="13">
        <f t="shared" si="2"/>
        <v>2323536.8065120257</v>
      </c>
      <c r="L71" s="20">
        <f t="shared" si="5"/>
        <v>24.707081451734876</v>
      </c>
    </row>
    <row r="72" spans="1:12" x14ac:dyDescent="0.2">
      <c r="A72" s="16">
        <v>63</v>
      </c>
      <c r="B72" s="46">
        <v>12</v>
      </c>
      <c r="C72" s="45">
        <v>1303</v>
      </c>
      <c r="D72" s="45">
        <v>1463</v>
      </c>
      <c r="E72" s="21">
        <v>0.45069999999999999</v>
      </c>
      <c r="F72" s="18">
        <f t="shared" si="3"/>
        <v>8.6767895878524948E-3</v>
      </c>
      <c r="G72" s="18">
        <f t="shared" si="0"/>
        <v>8.6356307853328994E-3</v>
      </c>
      <c r="H72" s="13">
        <f t="shared" si="6"/>
        <v>93538.466853593898</v>
      </c>
      <c r="I72" s="13">
        <f t="shared" si="4"/>
        <v>807.76366397373647</v>
      </c>
      <c r="J72" s="13">
        <f t="shared" si="1"/>
        <v>93094.762272973123</v>
      </c>
      <c r="K72" s="13">
        <f t="shared" si="2"/>
        <v>2229690.9138937229</v>
      </c>
      <c r="L72" s="20">
        <f t="shared" si="5"/>
        <v>23.837154797326622</v>
      </c>
    </row>
    <row r="73" spans="1:12" x14ac:dyDescent="0.2">
      <c r="A73" s="16">
        <v>64</v>
      </c>
      <c r="B73" s="46">
        <v>3</v>
      </c>
      <c r="C73" s="45">
        <v>1300</v>
      </c>
      <c r="D73" s="45">
        <v>1315</v>
      </c>
      <c r="E73" s="21">
        <v>0.40179999999999999</v>
      </c>
      <c r="F73" s="18">
        <f t="shared" si="3"/>
        <v>2.2944550669216062E-3</v>
      </c>
      <c r="G73" s="18">
        <f t="shared" ref="G73:G108" si="7">F73/((1+(1-E73)*F73))</f>
        <v>2.2913101451728281E-3</v>
      </c>
      <c r="H73" s="13">
        <f t="shared" si="6"/>
        <v>92730.703189620166</v>
      </c>
      <c r="I73" s="13">
        <f t="shared" si="4"/>
        <v>212.47480098738703</v>
      </c>
      <c r="J73" s="13">
        <f t="shared" ref="J73:J108" si="8">H74+I73*E73</f>
        <v>92603.600763669514</v>
      </c>
      <c r="K73" s="13">
        <f t="shared" ref="K73:K97" si="9">K74+J73</f>
        <v>2136596.1516207498</v>
      </c>
      <c r="L73" s="20">
        <f t="shared" si="5"/>
        <v>23.040870802540297</v>
      </c>
    </row>
    <row r="74" spans="1:12" x14ac:dyDescent="0.2">
      <c r="A74" s="16">
        <v>65</v>
      </c>
      <c r="B74" s="46">
        <v>7</v>
      </c>
      <c r="C74" s="45">
        <v>1212</v>
      </c>
      <c r="D74" s="45">
        <v>1295</v>
      </c>
      <c r="E74" s="21">
        <v>0.52170000000000005</v>
      </c>
      <c r="F74" s="18">
        <f t="shared" ref="F74:F108" si="10">B74/((C74+D74)/2)</f>
        <v>5.5843637814120464E-3</v>
      </c>
      <c r="G74" s="18">
        <f t="shared" si="7"/>
        <v>5.5694876731722798E-3</v>
      </c>
      <c r="H74" s="13">
        <f t="shared" si="6"/>
        <v>92518.228388632779</v>
      </c>
      <c r="I74" s="13">
        <f t="shared" ref="I74:I108" si="11">H74*G74</f>
        <v>515.27913255422789</v>
      </c>
      <c r="J74" s="13">
        <f t="shared" si="8"/>
        <v>92271.770379532085</v>
      </c>
      <c r="K74" s="13">
        <f t="shared" si="9"/>
        <v>2043992.5508570804</v>
      </c>
      <c r="L74" s="20">
        <f t="shared" ref="L74:L108" si="12">K74/H74</f>
        <v>22.092863065547142</v>
      </c>
    </row>
    <row r="75" spans="1:12" x14ac:dyDescent="0.2">
      <c r="A75" s="16">
        <v>66</v>
      </c>
      <c r="B75" s="46">
        <v>10</v>
      </c>
      <c r="C75" s="45">
        <v>1173</v>
      </c>
      <c r="D75" s="45">
        <v>1218</v>
      </c>
      <c r="E75" s="21">
        <v>0.52629999999999999</v>
      </c>
      <c r="F75" s="18">
        <f t="shared" si="10"/>
        <v>8.3647009619406115E-3</v>
      </c>
      <c r="G75" s="18">
        <f t="shared" si="7"/>
        <v>8.3316878249879E-3</v>
      </c>
      <c r="H75" s="13">
        <f t="shared" ref="H75:H108" si="13">H74-I74</f>
        <v>92002.949256078544</v>
      </c>
      <c r="I75" s="13">
        <f t="shared" si="11"/>
        <v>766.53985217984916</v>
      </c>
      <c r="J75" s="13">
        <f t="shared" si="8"/>
        <v>91639.839328100948</v>
      </c>
      <c r="K75" s="13">
        <f t="shared" si="9"/>
        <v>1951720.7804775483</v>
      </c>
      <c r="L75" s="20">
        <f t="shared" si="12"/>
        <v>21.213676259933592</v>
      </c>
    </row>
    <row r="76" spans="1:12" x14ac:dyDescent="0.2">
      <c r="A76" s="16">
        <v>67</v>
      </c>
      <c r="B76" s="46">
        <v>13</v>
      </c>
      <c r="C76" s="45">
        <v>1052</v>
      </c>
      <c r="D76" s="45">
        <v>1180</v>
      </c>
      <c r="E76" s="21">
        <v>0.45479999999999998</v>
      </c>
      <c r="F76" s="18">
        <f t="shared" si="10"/>
        <v>1.1648745519713262E-2</v>
      </c>
      <c r="G76" s="18">
        <f t="shared" si="7"/>
        <v>1.1575232421763004E-2</v>
      </c>
      <c r="H76" s="13">
        <f t="shared" si="13"/>
        <v>91236.409403898695</v>
      </c>
      <c r="I76" s="13">
        <f t="shared" si="11"/>
        <v>1056.0826441772513</v>
      </c>
      <c r="J76" s="13">
        <f t="shared" si="8"/>
        <v>90660.633146293258</v>
      </c>
      <c r="K76" s="13">
        <f t="shared" si="9"/>
        <v>1860080.9411494473</v>
      </c>
      <c r="L76" s="20">
        <f t="shared" si="12"/>
        <v>20.387485142197658</v>
      </c>
    </row>
    <row r="77" spans="1:12" x14ac:dyDescent="0.2">
      <c r="A77" s="16">
        <v>68</v>
      </c>
      <c r="B77" s="46">
        <v>5</v>
      </c>
      <c r="C77" s="45">
        <v>1027</v>
      </c>
      <c r="D77" s="45">
        <v>1065</v>
      </c>
      <c r="E77" s="21">
        <v>0.32550000000000001</v>
      </c>
      <c r="F77" s="18">
        <f t="shared" si="10"/>
        <v>4.7801147227533461E-3</v>
      </c>
      <c r="G77" s="18">
        <f t="shared" si="7"/>
        <v>4.7647522686176738E-3</v>
      </c>
      <c r="H77" s="13">
        <f t="shared" si="13"/>
        <v>90180.326759721444</v>
      </c>
      <c r="I77" s="13">
        <f t="shared" si="11"/>
        <v>429.68691651306585</v>
      </c>
      <c r="J77" s="13">
        <f t="shared" si="8"/>
        <v>89890.50293453339</v>
      </c>
      <c r="K77" s="13">
        <f t="shared" si="9"/>
        <v>1769420.3080031541</v>
      </c>
      <c r="L77" s="20">
        <f t="shared" si="12"/>
        <v>19.620912582382172</v>
      </c>
    </row>
    <row r="78" spans="1:12" x14ac:dyDescent="0.2">
      <c r="A78" s="16">
        <v>69</v>
      </c>
      <c r="B78" s="46">
        <v>11</v>
      </c>
      <c r="C78" s="45">
        <v>965</v>
      </c>
      <c r="D78" s="45">
        <v>1028</v>
      </c>
      <c r="E78" s="21">
        <v>0.41970000000000002</v>
      </c>
      <c r="F78" s="18">
        <f t="shared" si="10"/>
        <v>1.1038635223281485E-2</v>
      </c>
      <c r="G78" s="18">
        <f t="shared" si="7"/>
        <v>1.0968374884694959E-2</v>
      </c>
      <c r="H78" s="13">
        <f t="shared" si="13"/>
        <v>89750.639843208381</v>
      </c>
      <c r="I78" s="13">
        <f t="shared" si="11"/>
        <v>984.41866394154954</v>
      </c>
      <c r="J78" s="13">
        <f t="shared" si="8"/>
        <v>89179.381692523093</v>
      </c>
      <c r="K78" s="13">
        <f t="shared" si="9"/>
        <v>1679529.8050686207</v>
      </c>
      <c r="L78" s="20">
        <f t="shared" si="12"/>
        <v>18.713290601634796</v>
      </c>
    </row>
    <row r="79" spans="1:12" x14ac:dyDescent="0.2">
      <c r="A79" s="16">
        <v>70</v>
      </c>
      <c r="B79" s="46">
        <v>10</v>
      </c>
      <c r="C79" s="45">
        <v>903</v>
      </c>
      <c r="D79" s="45">
        <v>968</v>
      </c>
      <c r="E79" s="21">
        <v>0.52600000000000002</v>
      </c>
      <c r="F79" s="18">
        <f t="shared" si="10"/>
        <v>1.0689470871191877E-2</v>
      </c>
      <c r="G79" s="18">
        <f t="shared" si="7"/>
        <v>1.0635582404492472E-2</v>
      </c>
      <c r="H79" s="13">
        <f t="shared" si="13"/>
        <v>88766.221179266824</v>
      </c>
      <c r="I79" s="13">
        <f t="shared" si="11"/>
        <v>944.08046008749727</v>
      </c>
      <c r="J79" s="13">
        <f t="shared" si="8"/>
        <v>88318.727041185353</v>
      </c>
      <c r="K79" s="13">
        <f t="shared" si="9"/>
        <v>1590350.4233760976</v>
      </c>
      <c r="L79" s="20">
        <f t="shared" si="12"/>
        <v>17.916166783356964</v>
      </c>
    </row>
    <row r="80" spans="1:12" x14ac:dyDescent="0.2">
      <c r="A80" s="16">
        <v>71</v>
      </c>
      <c r="B80" s="46">
        <v>14</v>
      </c>
      <c r="C80" s="45">
        <v>831</v>
      </c>
      <c r="D80" s="45">
        <v>904</v>
      </c>
      <c r="E80" s="21">
        <v>0.44479999999999997</v>
      </c>
      <c r="F80" s="18">
        <f t="shared" si="10"/>
        <v>1.6138328530259365E-2</v>
      </c>
      <c r="G80" s="18">
        <f t="shared" si="7"/>
        <v>1.5995013211880911E-2</v>
      </c>
      <c r="H80" s="13">
        <f t="shared" si="13"/>
        <v>87822.140719179326</v>
      </c>
      <c r="I80" s="13">
        <f t="shared" si="11"/>
        <v>1404.7163010989379</v>
      </c>
      <c r="J80" s="13">
        <f t="shared" si="8"/>
        <v>87042.242228809206</v>
      </c>
      <c r="K80" s="13">
        <f t="shared" si="9"/>
        <v>1502031.6963349122</v>
      </c>
      <c r="L80" s="20">
        <f t="shared" si="12"/>
        <v>17.103109580735669</v>
      </c>
    </row>
    <row r="81" spans="1:12" x14ac:dyDescent="0.2">
      <c r="A81" s="16">
        <v>72</v>
      </c>
      <c r="B81" s="46">
        <v>7</v>
      </c>
      <c r="C81" s="45">
        <v>772</v>
      </c>
      <c r="D81" s="45">
        <v>825</v>
      </c>
      <c r="E81" s="21">
        <v>0.37530000000000002</v>
      </c>
      <c r="F81" s="18">
        <f t="shared" si="10"/>
        <v>8.7664370695053218E-3</v>
      </c>
      <c r="G81" s="18">
        <f t="shared" si="7"/>
        <v>8.7186900940360527E-3</v>
      </c>
      <c r="H81" s="13">
        <f t="shared" si="13"/>
        <v>86417.424418080394</v>
      </c>
      <c r="I81" s="13">
        <f t="shared" si="11"/>
        <v>753.4467422260268</v>
      </c>
      <c r="J81" s="13">
        <f t="shared" si="8"/>
        <v>85946.746238211796</v>
      </c>
      <c r="K81" s="13">
        <f t="shared" si="9"/>
        <v>1414989.4541061029</v>
      </c>
      <c r="L81" s="20">
        <f t="shared" si="12"/>
        <v>16.373890608686743</v>
      </c>
    </row>
    <row r="82" spans="1:12" x14ac:dyDescent="0.2">
      <c r="A82" s="16">
        <v>73</v>
      </c>
      <c r="B82" s="46">
        <v>9</v>
      </c>
      <c r="C82" s="45">
        <v>836</v>
      </c>
      <c r="D82" s="45">
        <v>779</v>
      </c>
      <c r="E82" s="21">
        <v>0.5373</v>
      </c>
      <c r="F82" s="18">
        <f t="shared" si="10"/>
        <v>1.1145510835913313E-2</v>
      </c>
      <c r="G82" s="18">
        <f t="shared" si="7"/>
        <v>1.10883280193548E-2</v>
      </c>
      <c r="H82" s="13">
        <f t="shared" si="13"/>
        <v>85663.977675854374</v>
      </c>
      <c r="I82" s="13">
        <f t="shared" si="11"/>
        <v>949.87028391256013</v>
      </c>
      <c r="J82" s="13">
        <f t="shared" si="8"/>
        <v>85224.472695488032</v>
      </c>
      <c r="K82" s="13">
        <f t="shared" si="9"/>
        <v>1329042.7078678911</v>
      </c>
      <c r="L82" s="20">
        <f t="shared" si="12"/>
        <v>15.514604200342905</v>
      </c>
    </row>
    <row r="83" spans="1:12" x14ac:dyDescent="0.2">
      <c r="A83" s="16">
        <v>74</v>
      </c>
      <c r="B83" s="46">
        <v>13</v>
      </c>
      <c r="C83" s="45">
        <v>804</v>
      </c>
      <c r="D83" s="45">
        <v>828</v>
      </c>
      <c r="E83" s="21">
        <v>0.52480000000000004</v>
      </c>
      <c r="F83" s="18">
        <f t="shared" si="10"/>
        <v>1.5931372549019607E-2</v>
      </c>
      <c r="G83" s="18">
        <f t="shared" si="7"/>
        <v>1.5811668914356217E-2</v>
      </c>
      <c r="H83" s="13">
        <f t="shared" si="13"/>
        <v>84714.107391941812</v>
      </c>
      <c r="I83" s="13">
        <f t="shared" si="11"/>
        <v>1339.4714184566005</v>
      </c>
      <c r="J83" s="13">
        <f t="shared" si="8"/>
        <v>84077.590573891241</v>
      </c>
      <c r="K83" s="13">
        <f t="shared" si="9"/>
        <v>1243818.235172403</v>
      </c>
      <c r="L83" s="20">
        <f t="shared" si="12"/>
        <v>14.682539584790781</v>
      </c>
    </row>
    <row r="84" spans="1:12" x14ac:dyDescent="0.2">
      <c r="A84" s="16">
        <v>75</v>
      </c>
      <c r="B84" s="46">
        <v>15</v>
      </c>
      <c r="C84" s="45">
        <v>728</v>
      </c>
      <c r="D84" s="45">
        <v>796</v>
      </c>
      <c r="E84" s="21">
        <v>0.42409999999999998</v>
      </c>
      <c r="F84" s="18">
        <f t="shared" si="10"/>
        <v>1.968503937007874E-2</v>
      </c>
      <c r="G84" s="18">
        <f t="shared" si="7"/>
        <v>1.9464379212821577E-2</v>
      </c>
      <c r="H84" s="13">
        <f t="shared" si="13"/>
        <v>83374.635973485216</v>
      </c>
      <c r="I84" s="13">
        <f t="shared" si="11"/>
        <v>1622.8355313188717</v>
      </c>
      <c r="J84" s="13">
        <f t="shared" si="8"/>
        <v>82440.044990998678</v>
      </c>
      <c r="K84" s="13">
        <f t="shared" si="9"/>
        <v>1159740.6445985117</v>
      </c>
      <c r="L84" s="20">
        <f t="shared" si="12"/>
        <v>13.909993501708747</v>
      </c>
    </row>
    <row r="85" spans="1:12" x14ac:dyDescent="0.2">
      <c r="A85" s="16">
        <v>76</v>
      </c>
      <c r="B85" s="46">
        <v>17</v>
      </c>
      <c r="C85" s="45">
        <v>661</v>
      </c>
      <c r="D85" s="45">
        <v>728</v>
      </c>
      <c r="E85" s="21">
        <v>0.54069999999999996</v>
      </c>
      <c r="F85" s="18">
        <f t="shared" si="10"/>
        <v>2.4478041756659467E-2</v>
      </c>
      <c r="G85" s="18">
        <f t="shared" si="7"/>
        <v>2.4205900515742305E-2</v>
      </c>
      <c r="H85" s="13">
        <f t="shared" si="13"/>
        <v>81751.80044216635</v>
      </c>
      <c r="I85" s="13">
        <f t="shared" si="11"/>
        <v>1978.8759484858965</v>
      </c>
      <c r="J85" s="13">
        <f t="shared" si="8"/>
        <v>80842.902719026766</v>
      </c>
      <c r="K85" s="13">
        <f t="shared" si="9"/>
        <v>1077300.5996075131</v>
      </c>
      <c r="L85" s="20">
        <f t="shared" si="12"/>
        <v>13.177698763584143</v>
      </c>
    </row>
    <row r="86" spans="1:12" x14ac:dyDescent="0.2">
      <c r="A86" s="16">
        <v>77</v>
      </c>
      <c r="B86" s="46">
        <v>18</v>
      </c>
      <c r="C86" s="45">
        <v>622</v>
      </c>
      <c r="D86" s="45">
        <v>648</v>
      </c>
      <c r="E86" s="21">
        <v>0.56089999999999995</v>
      </c>
      <c r="F86" s="18">
        <f t="shared" si="10"/>
        <v>2.8346456692913385E-2</v>
      </c>
      <c r="G86" s="18">
        <f t="shared" si="7"/>
        <v>2.7997967969702466E-2</v>
      </c>
      <c r="H86" s="13">
        <f t="shared" si="13"/>
        <v>79772.924493680446</v>
      </c>
      <c r="I86" s="13">
        <f t="shared" si="11"/>
        <v>2233.4797848235585</v>
      </c>
      <c r="J86" s="13">
        <f t="shared" si="8"/>
        <v>78792.203520164418</v>
      </c>
      <c r="K86" s="13">
        <f t="shared" si="9"/>
        <v>996457.69688848639</v>
      </c>
      <c r="L86" s="20">
        <f t="shared" si="12"/>
        <v>12.491176714568425</v>
      </c>
    </row>
    <row r="87" spans="1:12" x14ac:dyDescent="0.2">
      <c r="A87" s="16">
        <v>78</v>
      </c>
      <c r="B87" s="46">
        <v>23</v>
      </c>
      <c r="C87" s="45">
        <v>629</v>
      </c>
      <c r="D87" s="45">
        <v>613</v>
      </c>
      <c r="E87" s="21">
        <v>0.55810000000000004</v>
      </c>
      <c r="F87" s="18">
        <f t="shared" si="10"/>
        <v>3.7037037037037035E-2</v>
      </c>
      <c r="G87" s="18">
        <f t="shared" si="7"/>
        <v>3.6440625466895513E-2</v>
      </c>
      <c r="H87" s="13">
        <f t="shared" si="13"/>
        <v>77539.444708856885</v>
      </c>
      <c r="I87" s="13">
        <f t="shared" si="11"/>
        <v>2825.5858635465065</v>
      </c>
      <c r="J87" s="13">
        <f t="shared" si="8"/>
        <v>76290.818315755678</v>
      </c>
      <c r="K87" s="13">
        <f t="shared" si="9"/>
        <v>917665.49336832203</v>
      </c>
      <c r="L87" s="20">
        <f t="shared" si="12"/>
        <v>11.834821577765341</v>
      </c>
    </row>
    <row r="88" spans="1:12" x14ac:dyDescent="0.2">
      <c r="A88" s="16">
        <v>79</v>
      </c>
      <c r="B88" s="46">
        <v>18</v>
      </c>
      <c r="C88" s="45">
        <v>569</v>
      </c>
      <c r="D88" s="45">
        <v>616</v>
      </c>
      <c r="E88" s="21">
        <v>0.43769999999999998</v>
      </c>
      <c r="F88" s="18">
        <f t="shared" si="10"/>
        <v>3.0379746835443037E-2</v>
      </c>
      <c r="G88" s="18">
        <f t="shared" si="7"/>
        <v>2.9869500153827926E-2</v>
      </c>
      <c r="H88" s="13">
        <f t="shared" si="13"/>
        <v>74713.858845310373</v>
      </c>
      <c r="I88" s="13">
        <f t="shared" si="11"/>
        <v>2231.6656182730762</v>
      </c>
      <c r="J88" s="13">
        <f t="shared" si="8"/>
        <v>73458.99326815542</v>
      </c>
      <c r="K88" s="13">
        <f t="shared" si="9"/>
        <v>841374.67505256634</v>
      </c>
      <c r="L88" s="20">
        <f t="shared" si="12"/>
        <v>11.261293260124225</v>
      </c>
    </row>
    <row r="89" spans="1:12" x14ac:dyDescent="0.2">
      <c r="A89" s="16">
        <v>80</v>
      </c>
      <c r="B89" s="46">
        <v>15</v>
      </c>
      <c r="C89" s="45">
        <v>472</v>
      </c>
      <c r="D89" s="45">
        <v>558</v>
      </c>
      <c r="E89" s="21">
        <v>0.44690000000000002</v>
      </c>
      <c r="F89" s="18">
        <f t="shared" si="10"/>
        <v>2.9126213592233011E-2</v>
      </c>
      <c r="G89" s="18">
        <f t="shared" si="7"/>
        <v>2.8664437847377155E-2</v>
      </c>
      <c r="H89" s="13">
        <f t="shared" si="13"/>
        <v>72482.193227037293</v>
      </c>
      <c r="I89" s="13">
        <f t="shared" si="11"/>
        <v>2077.6613227979919</v>
      </c>
      <c r="J89" s="13">
        <f t="shared" si="8"/>
        <v>71333.038749397718</v>
      </c>
      <c r="K89" s="13">
        <f t="shared" si="9"/>
        <v>767915.68178441096</v>
      </c>
      <c r="L89" s="20">
        <f t="shared" si="12"/>
        <v>10.594542571015404</v>
      </c>
    </row>
    <row r="90" spans="1:12" x14ac:dyDescent="0.2">
      <c r="A90" s="16">
        <v>81</v>
      </c>
      <c r="B90" s="46">
        <v>11</v>
      </c>
      <c r="C90" s="45">
        <v>412</v>
      </c>
      <c r="D90" s="45">
        <v>466</v>
      </c>
      <c r="E90" s="21">
        <v>0.43640000000000001</v>
      </c>
      <c r="F90" s="18">
        <f t="shared" si="10"/>
        <v>2.5056947608200455E-2</v>
      </c>
      <c r="G90" s="18">
        <f t="shared" si="7"/>
        <v>2.4708018605587245E-2</v>
      </c>
      <c r="H90" s="13">
        <f t="shared" si="13"/>
        <v>70404.531904239295</v>
      </c>
      <c r="I90" s="13">
        <f t="shared" si="11"/>
        <v>1739.5564842076053</v>
      </c>
      <c r="J90" s="13">
        <f t="shared" si="8"/>
        <v>69424.117869739901</v>
      </c>
      <c r="K90" s="13">
        <f t="shared" si="9"/>
        <v>696582.64303501323</v>
      </c>
      <c r="L90" s="20">
        <f t="shared" si="12"/>
        <v>9.894002902859576</v>
      </c>
    </row>
    <row r="91" spans="1:12" x14ac:dyDescent="0.2">
      <c r="A91" s="16">
        <v>82</v>
      </c>
      <c r="B91" s="46">
        <v>20</v>
      </c>
      <c r="C91" s="45">
        <v>562</v>
      </c>
      <c r="D91" s="45">
        <v>398</v>
      </c>
      <c r="E91" s="21">
        <v>0.56440000000000001</v>
      </c>
      <c r="F91" s="18">
        <f t="shared" si="10"/>
        <v>4.1666666666666664E-2</v>
      </c>
      <c r="G91" s="18">
        <f t="shared" si="7"/>
        <v>4.0923897919429034E-2</v>
      </c>
      <c r="H91" s="13">
        <f t="shared" si="13"/>
        <v>68664.975420031697</v>
      </c>
      <c r="I91" s="13">
        <f t="shared" si="11"/>
        <v>2810.0384447294809</v>
      </c>
      <c r="J91" s="13">
        <f t="shared" si="8"/>
        <v>67440.922673507535</v>
      </c>
      <c r="K91" s="13">
        <f t="shared" si="9"/>
        <v>627158.52516527334</v>
      </c>
      <c r="L91" s="20">
        <f t="shared" si="12"/>
        <v>9.1336015389049692</v>
      </c>
    </row>
    <row r="92" spans="1:12" x14ac:dyDescent="0.2">
      <c r="A92" s="16">
        <v>83</v>
      </c>
      <c r="B92" s="46">
        <v>20</v>
      </c>
      <c r="C92" s="45">
        <v>277</v>
      </c>
      <c r="D92" s="45">
        <v>545</v>
      </c>
      <c r="E92" s="21">
        <v>0.43959999999999999</v>
      </c>
      <c r="F92" s="18">
        <f t="shared" si="10"/>
        <v>4.8661800486618008E-2</v>
      </c>
      <c r="G92" s="18">
        <f t="shared" si="7"/>
        <v>4.7370016674245875E-2</v>
      </c>
      <c r="H92" s="13">
        <f t="shared" si="13"/>
        <v>65854.936975302218</v>
      </c>
      <c r="I92" s="13">
        <f t="shared" si="11"/>
        <v>3119.5494626014774</v>
      </c>
      <c r="J92" s="13">
        <f t="shared" si="8"/>
        <v>64106.741456460353</v>
      </c>
      <c r="K92" s="13">
        <f t="shared" si="9"/>
        <v>559717.60249176575</v>
      </c>
      <c r="L92" s="20">
        <f t="shared" si="12"/>
        <v>8.4992504465030212</v>
      </c>
    </row>
    <row r="93" spans="1:12" x14ac:dyDescent="0.2">
      <c r="A93" s="16">
        <v>84</v>
      </c>
      <c r="B93" s="46">
        <v>18</v>
      </c>
      <c r="C93" s="45">
        <v>369</v>
      </c>
      <c r="D93" s="45">
        <v>271</v>
      </c>
      <c r="E93" s="21">
        <v>0.60209999999999997</v>
      </c>
      <c r="F93" s="18">
        <f t="shared" si="10"/>
        <v>5.6250000000000001E-2</v>
      </c>
      <c r="G93" s="18">
        <f t="shared" si="7"/>
        <v>5.501858099743797E-2</v>
      </c>
      <c r="H93" s="13">
        <f t="shared" si="13"/>
        <v>62735.387512700741</v>
      </c>
      <c r="I93" s="13">
        <f t="shared" si="11"/>
        <v>3451.6119992731842</v>
      </c>
      <c r="J93" s="13">
        <f t="shared" si="8"/>
        <v>61361.991098189945</v>
      </c>
      <c r="K93" s="13">
        <f t="shared" si="9"/>
        <v>495610.86103530537</v>
      </c>
      <c r="L93" s="20">
        <f t="shared" si="12"/>
        <v>7.9000207169353862</v>
      </c>
    </row>
    <row r="94" spans="1:12" x14ac:dyDescent="0.2">
      <c r="A94" s="16">
        <v>85</v>
      </c>
      <c r="B94" s="46">
        <v>27</v>
      </c>
      <c r="C94" s="45">
        <v>431</v>
      </c>
      <c r="D94" s="45">
        <v>355</v>
      </c>
      <c r="E94" s="21">
        <v>0.49759999999999999</v>
      </c>
      <c r="F94" s="18">
        <f t="shared" si="10"/>
        <v>6.8702290076335881E-2</v>
      </c>
      <c r="G94" s="18">
        <f t="shared" si="7"/>
        <v>6.6410077803095602E-2</v>
      </c>
      <c r="H94" s="13">
        <f t="shared" si="13"/>
        <v>59283.775513427558</v>
      </c>
      <c r="I94" s="13">
        <f t="shared" si="11"/>
        <v>3937.0401443079782</v>
      </c>
      <c r="J94" s="13">
        <f t="shared" si="8"/>
        <v>57305.806544927233</v>
      </c>
      <c r="K94" s="13">
        <f t="shared" si="9"/>
        <v>434248.86993711541</v>
      </c>
      <c r="L94" s="20">
        <f t="shared" si="12"/>
        <v>7.3249192747307337</v>
      </c>
    </row>
    <row r="95" spans="1:12" x14ac:dyDescent="0.2">
      <c r="A95" s="16">
        <v>86</v>
      </c>
      <c r="B95" s="46">
        <v>30</v>
      </c>
      <c r="C95" s="45">
        <v>401</v>
      </c>
      <c r="D95" s="45">
        <v>401</v>
      </c>
      <c r="E95" s="21">
        <v>0.54869999999999997</v>
      </c>
      <c r="F95" s="18">
        <f t="shared" si="10"/>
        <v>7.4812967581047385E-2</v>
      </c>
      <c r="G95" s="18">
        <f t="shared" si="7"/>
        <v>7.2369547859188171E-2</v>
      </c>
      <c r="H95" s="13">
        <f t="shared" si="13"/>
        <v>55346.735369119582</v>
      </c>
      <c r="I95" s="13">
        <f t="shared" si="11"/>
        <v>4005.4182141453225</v>
      </c>
      <c r="J95" s="13">
        <f t="shared" si="8"/>
        <v>53539.090129075797</v>
      </c>
      <c r="K95" s="13">
        <f t="shared" si="9"/>
        <v>376943.06339218817</v>
      </c>
      <c r="L95" s="20">
        <f t="shared" si="12"/>
        <v>6.8105744788427316</v>
      </c>
    </row>
    <row r="96" spans="1:12" x14ac:dyDescent="0.2">
      <c r="A96" s="16">
        <v>87</v>
      </c>
      <c r="B96" s="46">
        <v>24</v>
      </c>
      <c r="C96" s="45">
        <v>350</v>
      </c>
      <c r="D96" s="45">
        <v>382</v>
      </c>
      <c r="E96" s="21">
        <v>0.50570000000000004</v>
      </c>
      <c r="F96" s="18">
        <f t="shared" si="10"/>
        <v>6.5573770491803282E-2</v>
      </c>
      <c r="G96" s="18">
        <f t="shared" si="7"/>
        <v>6.3515049891071707E-2</v>
      </c>
      <c r="H96" s="13">
        <f t="shared" si="13"/>
        <v>51341.317154974262</v>
      </c>
      <c r="I96" s="13">
        <f t="shared" si="11"/>
        <v>3260.946320571526</v>
      </c>
      <c r="J96" s="13">
        <f t="shared" si="8"/>
        <v>49729.431388715755</v>
      </c>
      <c r="K96" s="13">
        <f t="shared" si="9"/>
        <v>323403.97326311236</v>
      </c>
      <c r="L96" s="20">
        <f t="shared" si="12"/>
        <v>6.299097708905955</v>
      </c>
    </row>
    <row r="97" spans="1:12" x14ac:dyDescent="0.2">
      <c r="A97" s="16">
        <v>88</v>
      </c>
      <c r="B97" s="46">
        <v>27</v>
      </c>
      <c r="C97" s="45">
        <v>305</v>
      </c>
      <c r="D97" s="45">
        <v>342</v>
      </c>
      <c r="E97" s="21">
        <v>0.49809999999999999</v>
      </c>
      <c r="F97" s="18">
        <f t="shared" si="10"/>
        <v>8.3462132921174659E-2</v>
      </c>
      <c r="G97" s="18">
        <f t="shared" si="7"/>
        <v>8.0106500108440476E-2</v>
      </c>
      <c r="H97" s="13">
        <f t="shared" si="13"/>
        <v>48080.370834402733</v>
      </c>
      <c r="I97" s="13">
        <f t="shared" si="11"/>
        <v>3851.5502314599407</v>
      </c>
      <c r="J97" s="13">
        <f t="shared" si="8"/>
        <v>46147.277773232985</v>
      </c>
      <c r="K97" s="13">
        <f t="shared" si="9"/>
        <v>273674.54187439661</v>
      </c>
      <c r="L97" s="20">
        <f t="shared" si="12"/>
        <v>5.6920222769699498</v>
      </c>
    </row>
    <row r="98" spans="1:12" x14ac:dyDescent="0.2">
      <c r="A98" s="16">
        <v>89</v>
      </c>
      <c r="B98" s="46">
        <v>26</v>
      </c>
      <c r="C98" s="45">
        <v>324</v>
      </c>
      <c r="D98" s="45">
        <v>281</v>
      </c>
      <c r="E98" s="21">
        <v>0.53810000000000002</v>
      </c>
      <c r="F98" s="18">
        <f t="shared" si="10"/>
        <v>8.5950413223140495E-2</v>
      </c>
      <c r="G98" s="18">
        <f t="shared" si="7"/>
        <v>8.26684353472424E-2</v>
      </c>
      <c r="H98" s="13">
        <f t="shared" si="13"/>
        <v>44228.820602942789</v>
      </c>
      <c r="I98" s="13">
        <f t="shared" si="11"/>
        <v>3656.3273964991586</v>
      </c>
      <c r="J98" s="13">
        <f t="shared" si="8"/>
        <v>42539.962978499825</v>
      </c>
      <c r="K98" s="13">
        <f>K99+J98</f>
        <v>227527.26410116366</v>
      </c>
      <c r="L98" s="20">
        <f t="shared" si="12"/>
        <v>5.1443213045121308</v>
      </c>
    </row>
    <row r="99" spans="1:12" x14ac:dyDescent="0.2">
      <c r="A99" s="16">
        <v>90</v>
      </c>
      <c r="B99" s="46">
        <v>31</v>
      </c>
      <c r="C99" s="45">
        <v>270</v>
      </c>
      <c r="D99" s="45">
        <v>291</v>
      </c>
      <c r="E99" s="21">
        <v>0.46139999999999998</v>
      </c>
      <c r="F99" s="22">
        <f t="shared" si="10"/>
        <v>0.11051693404634581</v>
      </c>
      <c r="G99" s="22">
        <f t="shared" si="7"/>
        <v>0.10430805736001018</v>
      </c>
      <c r="H99" s="23">
        <f t="shared" si="13"/>
        <v>40572.493206443629</v>
      </c>
      <c r="I99" s="23">
        <f t="shared" si="11"/>
        <v>4232.0379486163456</v>
      </c>
      <c r="J99" s="23">
        <f t="shared" si="8"/>
        <v>38293.11756731887</v>
      </c>
      <c r="K99" s="23">
        <f t="shared" ref="K99:K108" si="14">K100+J99</f>
        <v>184987.30112266383</v>
      </c>
      <c r="L99" s="24">
        <f t="shared" si="12"/>
        <v>4.5594265105030463</v>
      </c>
    </row>
    <row r="100" spans="1:12" x14ac:dyDescent="0.2">
      <c r="A100" s="16">
        <v>91</v>
      </c>
      <c r="B100" s="46">
        <v>49</v>
      </c>
      <c r="C100" s="45">
        <v>228</v>
      </c>
      <c r="D100" s="45">
        <v>236</v>
      </c>
      <c r="E100" s="21">
        <v>0.45329999999999998</v>
      </c>
      <c r="F100" s="22">
        <f t="shared" si="10"/>
        <v>0.21120689655172414</v>
      </c>
      <c r="G100" s="22">
        <f t="shared" si="7"/>
        <v>0.18934395411229954</v>
      </c>
      <c r="H100" s="23">
        <f t="shared" si="13"/>
        <v>36340.455257827285</v>
      </c>
      <c r="I100" s="23">
        <f t="shared" si="11"/>
        <v>6880.8454927581242</v>
      </c>
      <c r="J100" s="23">
        <f t="shared" si="8"/>
        <v>32578.697026936417</v>
      </c>
      <c r="K100" s="23">
        <f t="shared" si="14"/>
        <v>146694.18355534496</v>
      </c>
      <c r="L100" s="24">
        <f t="shared" si="12"/>
        <v>4.0366633415729938</v>
      </c>
    </row>
    <row r="101" spans="1:12" x14ac:dyDescent="0.2">
      <c r="A101" s="16">
        <v>92</v>
      </c>
      <c r="B101" s="46">
        <v>38</v>
      </c>
      <c r="C101" s="45">
        <v>190</v>
      </c>
      <c r="D101" s="45">
        <v>190</v>
      </c>
      <c r="E101" s="21">
        <v>0.54949999999999999</v>
      </c>
      <c r="F101" s="22">
        <f t="shared" si="10"/>
        <v>0.2</v>
      </c>
      <c r="G101" s="22">
        <f t="shared" si="7"/>
        <v>0.18346940647647006</v>
      </c>
      <c r="H101" s="23">
        <f t="shared" si="13"/>
        <v>29459.609765069159</v>
      </c>
      <c r="I101" s="23">
        <f t="shared" si="11"/>
        <v>5404.9371186256603</v>
      </c>
      <c r="J101" s="23">
        <f t="shared" si="8"/>
        <v>27024.685593128299</v>
      </c>
      <c r="K101" s="23">
        <f t="shared" si="14"/>
        <v>114115.48652840854</v>
      </c>
      <c r="L101" s="24">
        <f t="shared" si="12"/>
        <v>3.8736251918624367</v>
      </c>
    </row>
    <row r="102" spans="1:12" x14ac:dyDescent="0.2">
      <c r="A102" s="16">
        <v>93</v>
      </c>
      <c r="B102" s="46">
        <v>33</v>
      </c>
      <c r="C102" s="45">
        <v>154</v>
      </c>
      <c r="D102" s="45">
        <v>163</v>
      </c>
      <c r="E102" s="21">
        <v>0.4864</v>
      </c>
      <c r="F102" s="22">
        <f t="shared" si="10"/>
        <v>0.20820189274447951</v>
      </c>
      <c r="G102" s="22">
        <f t="shared" si="7"/>
        <v>0.18808906074022738</v>
      </c>
      <c r="H102" s="23">
        <f t="shared" si="13"/>
        <v>24054.672646443498</v>
      </c>
      <c r="I102" s="23">
        <f t="shared" si="11"/>
        <v>4524.4207844831972</v>
      </c>
      <c r="J102" s="23">
        <f t="shared" si="8"/>
        <v>21730.930131532928</v>
      </c>
      <c r="K102" s="23">
        <f t="shared" si="14"/>
        <v>87090.800935280247</v>
      </c>
      <c r="L102" s="24">
        <f t="shared" si="12"/>
        <v>3.6205356944716804</v>
      </c>
    </row>
    <row r="103" spans="1:12" x14ac:dyDescent="0.2">
      <c r="A103" s="16">
        <v>94</v>
      </c>
      <c r="B103" s="46">
        <v>28</v>
      </c>
      <c r="C103" s="45">
        <v>109</v>
      </c>
      <c r="D103" s="45">
        <v>126</v>
      </c>
      <c r="E103" s="21">
        <v>0.47439999999999999</v>
      </c>
      <c r="F103" s="22">
        <f t="shared" si="10"/>
        <v>0.23829787234042554</v>
      </c>
      <c r="G103" s="22">
        <f t="shared" si="7"/>
        <v>0.21177339037096646</v>
      </c>
      <c r="H103" s="23">
        <f t="shared" si="13"/>
        <v>19530.2518619603</v>
      </c>
      <c r="I103" s="23">
        <f t="shared" si="11"/>
        <v>4135.9876516062131</v>
      </c>
      <c r="J103" s="23">
        <f t="shared" si="8"/>
        <v>17356.376752276072</v>
      </c>
      <c r="K103" s="23">
        <f t="shared" si="14"/>
        <v>65359.870803747312</v>
      </c>
      <c r="L103" s="24">
        <f t="shared" si="12"/>
        <v>3.3465964118491907</v>
      </c>
    </row>
    <row r="104" spans="1:12" x14ac:dyDescent="0.2">
      <c r="A104" s="16">
        <v>95</v>
      </c>
      <c r="B104" s="46">
        <v>21</v>
      </c>
      <c r="C104" s="45">
        <v>101</v>
      </c>
      <c r="D104" s="45">
        <v>82</v>
      </c>
      <c r="E104" s="21">
        <v>0.50419999999999998</v>
      </c>
      <c r="F104" s="22">
        <f t="shared" si="10"/>
        <v>0.22950819672131148</v>
      </c>
      <c r="G104" s="22">
        <f t="shared" si="7"/>
        <v>0.20606053469765032</v>
      </c>
      <c r="H104" s="23">
        <f t="shared" si="13"/>
        <v>15394.264210354086</v>
      </c>
      <c r="I104" s="23">
        <f t="shared" si="11"/>
        <v>3172.1503144624644</v>
      </c>
      <c r="J104" s="23">
        <f t="shared" si="8"/>
        <v>13821.512084443597</v>
      </c>
      <c r="K104" s="23">
        <f t="shared" si="14"/>
        <v>48003.494051471243</v>
      </c>
      <c r="L104" s="24">
        <f t="shared" si="12"/>
        <v>3.1182714156084441</v>
      </c>
    </row>
    <row r="105" spans="1:12" x14ac:dyDescent="0.2">
      <c r="A105" s="16">
        <v>96</v>
      </c>
      <c r="B105" s="46">
        <v>19</v>
      </c>
      <c r="C105" s="45">
        <v>63</v>
      </c>
      <c r="D105" s="45">
        <v>74</v>
      </c>
      <c r="E105" s="21">
        <v>0.5514</v>
      </c>
      <c r="F105" s="22">
        <f t="shared" si="10"/>
        <v>0.27737226277372262</v>
      </c>
      <c r="G105" s="22">
        <f t="shared" si="7"/>
        <v>0.24667828218437512</v>
      </c>
      <c r="H105" s="23">
        <f t="shared" si="13"/>
        <v>12222.113895891622</v>
      </c>
      <c r="I105" s="23">
        <f t="shared" si="11"/>
        <v>3014.9300605003259</v>
      </c>
      <c r="J105" s="23">
        <f t="shared" si="8"/>
        <v>10869.616270751176</v>
      </c>
      <c r="K105" s="23">
        <f t="shared" si="14"/>
        <v>34181.981967027648</v>
      </c>
      <c r="L105" s="24">
        <f t="shared" si="12"/>
        <v>2.7967324031007177</v>
      </c>
    </row>
    <row r="106" spans="1:12" x14ac:dyDescent="0.2">
      <c r="A106" s="16">
        <v>97</v>
      </c>
      <c r="B106" s="46">
        <v>10</v>
      </c>
      <c r="C106" s="45">
        <v>52</v>
      </c>
      <c r="D106" s="45">
        <v>44</v>
      </c>
      <c r="E106" s="21">
        <v>0.40710000000000002</v>
      </c>
      <c r="F106" s="22">
        <f t="shared" si="10"/>
        <v>0.20833333333333334</v>
      </c>
      <c r="G106" s="22">
        <f t="shared" si="7"/>
        <v>0.18542898996829166</v>
      </c>
      <c r="H106" s="23">
        <f t="shared" si="13"/>
        <v>9207.1838353912954</v>
      </c>
      <c r="I106" s="23">
        <f t="shared" si="11"/>
        <v>1707.2787990489896</v>
      </c>
      <c r="J106" s="23">
        <f t="shared" si="8"/>
        <v>8194.9382354351492</v>
      </c>
      <c r="K106" s="23">
        <f t="shared" si="14"/>
        <v>23312.365696276473</v>
      </c>
      <c r="L106" s="24">
        <f t="shared" si="12"/>
        <v>2.5319756956156967</v>
      </c>
    </row>
    <row r="107" spans="1:12" x14ac:dyDescent="0.2">
      <c r="A107" s="16">
        <v>98</v>
      </c>
      <c r="B107" s="46">
        <v>8</v>
      </c>
      <c r="C107" s="45">
        <v>33</v>
      </c>
      <c r="D107" s="45">
        <v>38</v>
      </c>
      <c r="E107" s="21">
        <v>0.32050000000000001</v>
      </c>
      <c r="F107" s="22">
        <f t="shared" si="10"/>
        <v>0.22535211267605634</v>
      </c>
      <c r="G107" s="22">
        <f t="shared" si="7"/>
        <v>0.19542700801250731</v>
      </c>
      <c r="H107" s="23">
        <f t="shared" si="13"/>
        <v>7499.9050363423057</v>
      </c>
      <c r="I107" s="23">
        <f t="shared" si="11"/>
        <v>1465.6840016303117</v>
      </c>
      <c r="J107" s="23">
        <f t="shared" si="8"/>
        <v>6503.9727572345091</v>
      </c>
      <c r="K107" s="23">
        <f t="shared" si="14"/>
        <v>15117.427460841323</v>
      </c>
      <c r="L107" s="24">
        <f t="shared" si="12"/>
        <v>2.0156825169901182</v>
      </c>
    </row>
    <row r="108" spans="1:12" x14ac:dyDescent="0.2">
      <c r="A108" s="16">
        <v>99</v>
      </c>
      <c r="B108" s="46">
        <v>5</v>
      </c>
      <c r="C108" s="45">
        <v>20</v>
      </c>
      <c r="D108" s="45">
        <v>26</v>
      </c>
      <c r="E108" s="21">
        <v>0.57969999999999999</v>
      </c>
      <c r="F108" s="22">
        <f t="shared" si="10"/>
        <v>0.21739130434782608</v>
      </c>
      <c r="G108" s="22">
        <f t="shared" si="7"/>
        <v>0.19919128338943887</v>
      </c>
      <c r="H108" s="23">
        <f t="shared" si="13"/>
        <v>6034.2210347119944</v>
      </c>
      <c r="I108" s="23">
        <f t="shared" si="11"/>
        <v>1201.9642321598299</v>
      </c>
      <c r="J108" s="23">
        <f t="shared" si="8"/>
        <v>5529.0354679352185</v>
      </c>
      <c r="K108" s="23">
        <f t="shared" si="14"/>
        <v>8613.4547036068143</v>
      </c>
      <c r="L108" s="24">
        <f t="shared" si="12"/>
        <v>1.427434403555607</v>
      </c>
    </row>
    <row r="109" spans="1:12" x14ac:dyDescent="0.2">
      <c r="A109" s="16" t="s">
        <v>22</v>
      </c>
      <c r="B109" s="46">
        <v>15</v>
      </c>
      <c r="C109" s="45">
        <v>22</v>
      </c>
      <c r="D109" s="45">
        <v>25</v>
      </c>
      <c r="E109" s="17"/>
      <c r="F109" s="22">
        <f>B109/((C109+D109)/2)</f>
        <v>0.63829787234042556</v>
      </c>
      <c r="G109" s="22">
        <v>1</v>
      </c>
      <c r="H109" s="23">
        <f>H108-I108</f>
        <v>4832.256802552165</v>
      </c>
      <c r="I109" s="23">
        <f>H109*G109</f>
        <v>4832.256802552165</v>
      </c>
      <c r="J109" s="23">
        <f>H109*F109</f>
        <v>3084.4192356715948</v>
      </c>
      <c r="K109" s="23">
        <f>J109</f>
        <v>3084.4192356715948</v>
      </c>
      <c r="L109" s="24">
        <f>K109/H109</f>
        <v>0.63829787234042556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x14ac:dyDescent="0.2">
      <c r="A112" s="55" t="s">
        <v>23</v>
      </c>
      <c r="B112" s="49"/>
      <c r="C112" s="9"/>
      <c r="D112" s="9"/>
      <c r="H112" s="31"/>
      <c r="I112" s="31"/>
      <c r="J112" s="31"/>
      <c r="K112" s="31"/>
      <c r="L112" s="29"/>
    </row>
    <row r="113" spans="1:12" s="30" customFormat="1" x14ac:dyDescent="0.2">
      <c r="A113" s="55" t="s">
        <v>9</v>
      </c>
      <c r="B113" s="47"/>
      <c r="C113" s="47"/>
      <c r="D113" s="47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x14ac:dyDescent="0.2">
      <c r="A114" s="55" t="s">
        <v>10</v>
      </c>
      <c r="B114" s="47"/>
      <c r="C114" s="47"/>
      <c r="D114" s="47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x14ac:dyDescent="0.2">
      <c r="A115" s="55" t="s">
        <v>11</v>
      </c>
      <c r="B115" s="47"/>
      <c r="C115" s="47"/>
      <c r="D115" s="47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x14ac:dyDescent="0.2">
      <c r="A116" s="55" t="s">
        <v>12</v>
      </c>
      <c r="B116" s="47"/>
      <c r="C116" s="47"/>
      <c r="D116" s="47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x14ac:dyDescent="0.2">
      <c r="A117" s="55" t="s">
        <v>13</v>
      </c>
      <c r="B117" s="47"/>
      <c r="C117" s="47"/>
      <c r="D117" s="47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x14ac:dyDescent="0.2">
      <c r="A118" s="55" t="s">
        <v>14</v>
      </c>
      <c r="B118" s="47"/>
      <c r="C118" s="47"/>
      <c r="D118" s="47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x14ac:dyDescent="0.2">
      <c r="A119" s="55" t="s">
        <v>15</v>
      </c>
      <c r="B119" s="47"/>
      <c r="C119" s="47"/>
      <c r="D119" s="47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x14ac:dyDescent="0.2">
      <c r="A120" s="55" t="s">
        <v>16</v>
      </c>
      <c r="B120" s="47"/>
      <c r="C120" s="47"/>
      <c r="D120" s="47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x14ac:dyDescent="0.2">
      <c r="A121" s="55" t="s">
        <v>17</v>
      </c>
      <c r="B121" s="47"/>
      <c r="C121" s="47"/>
      <c r="D121" s="47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x14ac:dyDescent="0.2">
      <c r="A122" s="55" t="s">
        <v>18</v>
      </c>
      <c r="B122" s="47"/>
      <c r="C122" s="47"/>
      <c r="D122" s="47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x14ac:dyDescent="0.2">
      <c r="A123" s="55" t="s">
        <v>19</v>
      </c>
      <c r="B123" s="47"/>
      <c r="C123" s="47"/>
      <c r="D123" s="47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x14ac:dyDescent="0.2">
      <c r="A124" s="27"/>
      <c r="B124" s="13"/>
      <c r="C124" s="13"/>
      <c r="D124" s="13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x14ac:dyDescent="0.2">
      <c r="A125" s="4" t="s">
        <v>50</v>
      </c>
      <c r="B125" s="9"/>
      <c r="C125" s="9"/>
      <c r="D125" s="9"/>
      <c r="H125" s="31"/>
      <c r="I125" s="31"/>
      <c r="J125" s="31"/>
      <c r="K125" s="31"/>
      <c r="L125" s="29"/>
    </row>
    <row r="126" spans="1:12" s="30" customFormat="1" x14ac:dyDescent="0.2">
      <c r="A126" s="31"/>
      <c r="B126" s="9"/>
      <c r="C126" s="9"/>
      <c r="D126" s="9"/>
      <c r="H126" s="31"/>
      <c r="I126" s="31"/>
      <c r="J126" s="31"/>
      <c r="K126" s="31"/>
      <c r="L126" s="29"/>
    </row>
    <row r="127" spans="1:12" s="30" customFormat="1" x14ac:dyDescent="0.2">
      <c r="A127" s="31"/>
      <c r="B127" s="9"/>
      <c r="C127" s="9"/>
      <c r="D127" s="9"/>
      <c r="H127" s="31"/>
      <c r="I127" s="31"/>
      <c r="J127" s="31"/>
      <c r="K127" s="31"/>
      <c r="L127" s="29"/>
    </row>
    <row r="128" spans="1:12" s="30" customFormat="1" x14ac:dyDescent="0.2">
      <c r="A128" s="31"/>
      <c r="B128" s="9"/>
      <c r="C128" s="9"/>
      <c r="D128" s="9"/>
      <c r="H128" s="31"/>
      <c r="I128" s="31"/>
      <c r="J128" s="31"/>
      <c r="K128" s="31"/>
      <c r="L128" s="29"/>
    </row>
    <row r="129" spans="1:12" s="30" customFormat="1" x14ac:dyDescent="0.2">
      <c r="A129" s="31"/>
      <c r="B129" s="9"/>
      <c r="C129" s="9"/>
      <c r="D129" s="9"/>
      <c r="H129" s="31"/>
      <c r="I129" s="31"/>
      <c r="J129" s="31"/>
      <c r="K129" s="31"/>
      <c r="L129" s="29"/>
    </row>
    <row r="130" spans="1:12" s="30" customFormat="1" x14ac:dyDescent="0.2">
      <c r="A130" s="31"/>
      <c r="B130" s="9"/>
      <c r="C130" s="9"/>
      <c r="D130" s="9"/>
      <c r="H130" s="31"/>
      <c r="I130" s="31"/>
      <c r="J130" s="31"/>
      <c r="K130" s="31"/>
      <c r="L130" s="29"/>
    </row>
    <row r="131" spans="1:12" s="30" customFormat="1" x14ac:dyDescent="0.2">
      <c r="A131" s="31"/>
      <c r="B131" s="9"/>
      <c r="C131" s="9"/>
      <c r="D131" s="9"/>
      <c r="H131" s="31"/>
      <c r="I131" s="31"/>
      <c r="J131" s="31"/>
      <c r="K131" s="31"/>
      <c r="L131" s="29"/>
    </row>
    <row r="132" spans="1:12" s="30" customFormat="1" x14ac:dyDescent="0.2">
      <c r="A132" s="31"/>
      <c r="B132" s="9"/>
      <c r="C132" s="9"/>
      <c r="D132" s="9"/>
      <c r="H132" s="31"/>
      <c r="I132" s="31"/>
      <c r="J132" s="31"/>
      <c r="K132" s="31"/>
      <c r="L132" s="29"/>
    </row>
    <row r="133" spans="1:12" s="30" customFormat="1" x14ac:dyDescent="0.2">
      <c r="A133" s="31"/>
      <c r="B133" s="9"/>
      <c r="C133" s="9"/>
      <c r="D133" s="9"/>
      <c r="H133" s="31"/>
      <c r="I133" s="31"/>
      <c r="J133" s="31"/>
      <c r="K133" s="31"/>
      <c r="L133" s="29"/>
    </row>
    <row r="134" spans="1:12" s="30" customFormat="1" x14ac:dyDescent="0.2">
      <c r="A134" s="31"/>
      <c r="B134" s="9"/>
      <c r="C134" s="9"/>
      <c r="D134" s="9"/>
      <c r="H134" s="31"/>
      <c r="I134" s="31"/>
      <c r="J134" s="31"/>
      <c r="K134" s="31"/>
      <c r="L134" s="29"/>
    </row>
    <row r="135" spans="1:12" s="30" customFormat="1" x14ac:dyDescent="0.2">
      <c r="A135" s="31"/>
      <c r="B135" s="9"/>
      <c r="C135" s="9"/>
      <c r="D135" s="9"/>
      <c r="H135" s="31"/>
      <c r="I135" s="31"/>
      <c r="J135" s="31"/>
      <c r="K135" s="31"/>
      <c r="L135" s="29"/>
    </row>
    <row r="136" spans="1:12" s="30" customFormat="1" x14ac:dyDescent="0.2">
      <c r="A136" s="31"/>
      <c r="B136" s="9"/>
      <c r="C136" s="9"/>
      <c r="D136" s="9"/>
      <c r="H136" s="31"/>
      <c r="I136" s="31"/>
      <c r="J136" s="31"/>
      <c r="K136" s="31"/>
      <c r="L136" s="29"/>
    </row>
    <row r="137" spans="1:12" s="30" customFormat="1" x14ac:dyDescent="0.2">
      <c r="A137" s="31"/>
      <c r="B137" s="9"/>
      <c r="C137" s="9"/>
      <c r="D137" s="9"/>
      <c r="H137" s="31"/>
      <c r="I137" s="31"/>
      <c r="J137" s="31"/>
      <c r="K137" s="31"/>
      <c r="L137" s="29"/>
    </row>
    <row r="138" spans="1:12" s="30" customFormat="1" x14ac:dyDescent="0.2">
      <c r="A138" s="31"/>
      <c r="B138" s="9"/>
      <c r="C138" s="9"/>
      <c r="D138" s="9"/>
      <c r="H138" s="31"/>
      <c r="I138" s="31"/>
      <c r="J138" s="31"/>
      <c r="K138" s="31"/>
      <c r="L138" s="29"/>
    </row>
    <row r="139" spans="1:12" s="30" customFormat="1" x14ac:dyDescent="0.2">
      <c r="A139" s="31"/>
      <c r="B139" s="9"/>
      <c r="C139" s="9"/>
      <c r="D139" s="9"/>
      <c r="H139" s="31"/>
      <c r="I139" s="31"/>
      <c r="J139" s="31"/>
      <c r="K139" s="31"/>
      <c r="L139" s="29"/>
    </row>
    <row r="140" spans="1:12" s="30" customFormat="1" x14ac:dyDescent="0.2">
      <c r="A140" s="31"/>
      <c r="B140" s="9"/>
      <c r="C140" s="9"/>
      <c r="D140" s="9"/>
      <c r="H140" s="31"/>
      <c r="I140" s="31"/>
      <c r="J140" s="31"/>
      <c r="K140" s="31"/>
      <c r="L140" s="29"/>
    </row>
    <row r="141" spans="1:12" s="30" customFormat="1" x14ac:dyDescent="0.2">
      <c r="A141" s="31"/>
      <c r="B141" s="9"/>
      <c r="C141" s="9"/>
      <c r="D141" s="9"/>
      <c r="H141" s="31"/>
      <c r="I141" s="31"/>
      <c r="J141" s="31"/>
      <c r="K141" s="31"/>
      <c r="L141" s="29"/>
    </row>
    <row r="142" spans="1:12" s="30" customFormat="1" x14ac:dyDescent="0.2">
      <c r="A142" s="31"/>
      <c r="B142" s="9"/>
      <c r="C142" s="9"/>
      <c r="D142" s="9"/>
      <c r="H142" s="31"/>
      <c r="I142" s="31"/>
      <c r="J142" s="31"/>
      <c r="K142" s="31"/>
      <c r="L142" s="29"/>
    </row>
    <row r="143" spans="1:12" s="30" customFormat="1" x14ac:dyDescent="0.2">
      <c r="A143" s="31"/>
      <c r="B143" s="9"/>
      <c r="C143" s="9"/>
      <c r="D143" s="9"/>
      <c r="H143" s="31"/>
      <c r="I143" s="31"/>
      <c r="J143" s="31"/>
      <c r="K143" s="31"/>
      <c r="L143" s="29"/>
    </row>
    <row r="144" spans="1:12" s="30" customFormat="1" x14ac:dyDescent="0.2">
      <c r="A144" s="31"/>
      <c r="B144" s="9"/>
      <c r="C144" s="9"/>
      <c r="D144" s="9"/>
      <c r="H144" s="31"/>
      <c r="I144" s="31"/>
      <c r="J144" s="31"/>
      <c r="K144" s="31"/>
      <c r="L144" s="29"/>
    </row>
    <row r="145" spans="1:12" s="30" customFormat="1" x14ac:dyDescent="0.2">
      <c r="A145" s="31"/>
      <c r="B145" s="9"/>
      <c r="C145" s="9"/>
      <c r="D145" s="9"/>
      <c r="H145" s="31"/>
      <c r="I145" s="31"/>
      <c r="J145" s="31"/>
      <c r="K145" s="31"/>
      <c r="L145" s="29"/>
    </row>
    <row r="146" spans="1:12" s="30" customFormat="1" x14ac:dyDescent="0.2">
      <c r="A146" s="31"/>
      <c r="B146" s="9"/>
      <c r="C146" s="9"/>
      <c r="D146" s="9"/>
      <c r="H146" s="31"/>
      <c r="I146" s="31"/>
      <c r="J146" s="31"/>
      <c r="K146" s="31"/>
      <c r="L146" s="29"/>
    </row>
    <row r="147" spans="1:12" s="30" customFormat="1" x14ac:dyDescent="0.2">
      <c r="A147" s="31"/>
      <c r="B147" s="9"/>
      <c r="C147" s="9"/>
      <c r="D147" s="9"/>
      <c r="H147" s="31"/>
      <c r="I147" s="31"/>
      <c r="J147" s="31"/>
      <c r="K147" s="31"/>
      <c r="L147" s="29"/>
    </row>
    <row r="148" spans="1:12" s="30" customFormat="1" x14ac:dyDescent="0.2">
      <c r="A148" s="31"/>
      <c r="B148" s="9"/>
      <c r="C148" s="9"/>
      <c r="D148" s="9"/>
      <c r="H148" s="31"/>
      <c r="I148" s="31"/>
      <c r="J148" s="31"/>
      <c r="K148" s="31"/>
      <c r="L148" s="29"/>
    </row>
    <row r="149" spans="1:12" s="30" customFormat="1" x14ac:dyDescent="0.2">
      <c r="A149" s="31"/>
      <c r="B149" s="9"/>
      <c r="C149" s="9"/>
      <c r="D149" s="9"/>
      <c r="H149" s="31"/>
      <c r="I149" s="31"/>
      <c r="J149" s="31"/>
      <c r="K149" s="31"/>
      <c r="L149" s="29"/>
    </row>
    <row r="150" spans="1:12" s="30" customFormat="1" x14ac:dyDescent="0.2">
      <c r="A150" s="31"/>
      <c r="B150" s="9"/>
      <c r="C150" s="9"/>
      <c r="D150" s="9"/>
      <c r="H150" s="31"/>
      <c r="I150" s="31"/>
      <c r="J150" s="31"/>
      <c r="K150" s="31"/>
      <c r="L150" s="29"/>
    </row>
    <row r="151" spans="1:12" s="30" customFormat="1" x14ac:dyDescent="0.2">
      <c r="A151" s="31"/>
      <c r="B151" s="9"/>
      <c r="C151" s="9"/>
      <c r="D151" s="9"/>
      <c r="H151" s="31"/>
      <c r="I151" s="31"/>
      <c r="J151" s="31"/>
      <c r="K151" s="31"/>
      <c r="L151" s="29"/>
    </row>
    <row r="152" spans="1:12" s="30" customFormat="1" x14ac:dyDescent="0.2">
      <c r="A152" s="31"/>
      <c r="B152" s="9"/>
      <c r="C152" s="9"/>
      <c r="D152" s="9"/>
      <c r="H152" s="31"/>
      <c r="I152" s="31"/>
      <c r="J152" s="31"/>
      <c r="K152" s="31"/>
      <c r="L152" s="29"/>
    </row>
    <row r="153" spans="1:12" s="30" customFormat="1" x14ac:dyDescent="0.2">
      <c r="A153" s="31"/>
      <c r="B153" s="9"/>
      <c r="C153" s="9"/>
      <c r="D153" s="9"/>
      <c r="H153" s="31"/>
      <c r="I153" s="31"/>
      <c r="J153" s="31"/>
      <c r="K153" s="31"/>
      <c r="L153" s="29"/>
    </row>
    <row r="154" spans="1:12" s="30" customFormat="1" x14ac:dyDescent="0.2">
      <c r="A154" s="31"/>
      <c r="B154" s="9"/>
      <c r="C154" s="9"/>
      <c r="D154" s="9"/>
      <c r="H154" s="31"/>
      <c r="I154" s="31"/>
      <c r="J154" s="31"/>
      <c r="K154" s="31"/>
      <c r="L154" s="29"/>
    </row>
    <row r="155" spans="1:12" s="30" customFormat="1" x14ac:dyDescent="0.2">
      <c r="A155" s="31"/>
      <c r="B155" s="9"/>
      <c r="C155" s="9"/>
      <c r="D155" s="9"/>
      <c r="H155" s="31"/>
      <c r="I155" s="31"/>
      <c r="J155" s="31"/>
      <c r="K155" s="31"/>
      <c r="L155" s="29"/>
    </row>
    <row r="156" spans="1:12" s="30" customFormat="1" x14ac:dyDescent="0.2">
      <c r="A156" s="31"/>
      <c r="B156" s="9"/>
      <c r="C156" s="9"/>
      <c r="D156" s="9"/>
      <c r="H156" s="31"/>
      <c r="I156" s="31"/>
      <c r="J156" s="31"/>
      <c r="K156" s="31"/>
      <c r="L156" s="29"/>
    </row>
    <row r="157" spans="1:12" s="30" customFormat="1" x14ac:dyDescent="0.2">
      <c r="A157" s="31"/>
      <c r="B157" s="9"/>
      <c r="C157" s="9"/>
      <c r="D157" s="9"/>
      <c r="H157" s="31"/>
      <c r="I157" s="31"/>
      <c r="J157" s="31"/>
      <c r="K157" s="31"/>
      <c r="L157" s="29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3" x14ac:dyDescent="0.2">
      <c r="L609" s="14"/>
    </row>
    <row r="610" spans="12:13" x14ac:dyDescent="0.2">
      <c r="L610" s="14"/>
    </row>
    <row r="611" spans="12:13" x14ac:dyDescent="0.2">
      <c r="L611" s="14"/>
    </row>
    <row r="612" spans="12:13" x14ac:dyDescent="0.2">
      <c r="L612" s="14"/>
      <c r="M612" s="54"/>
    </row>
  </sheetData>
  <mergeCells count="1">
    <mergeCell ref="C6:D6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M612"/>
  <sheetViews>
    <sheetView workbookViewId="0">
      <pane ySplit="8" topLeftCell="A9" activePane="bottomLeft" state="frozen"/>
      <selection activeCell="A113" sqref="A113"/>
      <selection pane="bottomLeft"/>
    </sheetView>
  </sheetViews>
  <sheetFormatPr baseColWidth="10" defaultRowHeight="12.75" x14ac:dyDescent="0.2"/>
  <cols>
    <col min="1" max="1" width="8.7109375" style="9" customWidth="1"/>
    <col min="2" max="4" width="13" style="9" customWidth="1"/>
    <col min="5" max="7" width="13" style="10" customWidth="1"/>
    <col min="8" max="11" width="13" style="9" customWidth="1"/>
    <col min="12" max="12" width="13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50" t="s">
        <v>47</v>
      </c>
      <c r="B4" s="11"/>
      <c r="C4" s="11"/>
      <c r="D4" s="11"/>
      <c r="E4" s="11"/>
      <c r="F4" s="11"/>
      <c r="G4" s="11"/>
      <c r="H4" s="11"/>
      <c r="I4" s="11"/>
      <c r="J4" s="9"/>
      <c r="K4" s="9"/>
      <c r="L4" s="9"/>
    </row>
    <row r="5" spans="1:13" x14ac:dyDescent="0.2">
      <c r="A5" s="13"/>
    </row>
    <row r="6" spans="1:13" s="35" customFormat="1" ht="78.75" customHeight="1" x14ac:dyDescent="0.2">
      <c r="A6" s="56" t="s">
        <v>0</v>
      </c>
      <c r="B6" s="57" t="s">
        <v>36</v>
      </c>
      <c r="C6" s="66" t="s">
        <v>48</v>
      </c>
      <c r="D6" s="66"/>
      <c r="E6" s="58" t="s">
        <v>37</v>
      </c>
      <c r="F6" s="58" t="s">
        <v>38</v>
      </c>
      <c r="G6" s="58" t="s">
        <v>39</v>
      </c>
      <c r="H6" s="57" t="s">
        <v>40</v>
      </c>
      <c r="I6" s="57" t="s">
        <v>41</v>
      </c>
      <c r="J6" s="57" t="s">
        <v>42</v>
      </c>
      <c r="K6" s="57" t="s">
        <v>43</v>
      </c>
      <c r="L6" s="58" t="s">
        <v>44</v>
      </c>
    </row>
    <row r="7" spans="1:13" s="35" customFormat="1" ht="15.75" customHeight="1" x14ac:dyDescent="0.2">
      <c r="A7" s="59"/>
      <c r="B7" s="60"/>
      <c r="C7" s="61">
        <v>44562</v>
      </c>
      <c r="D7" s="61">
        <v>44927</v>
      </c>
      <c r="E7" s="62" t="s">
        <v>1</v>
      </c>
      <c r="F7" s="62" t="s">
        <v>2</v>
      </c>
      <c r="G7" s="62" t="s">
        <v>3</v>
      </c>
      <c r="H7" s="63" t="s">
        <v>4</v>
      </c>
      <c r="I7" s="63" t="s">
        <v>5</v>
      </c>
      <c r="J7" s="63" t="s">
        <v>6</v>
      </c>
      <c r="K7" s="63" t="s">
        <v>7</v>
      </c>
      <c r="L7" s="62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4"/>
    </row>
    <row r="9" spans="1:13" x14ac:dyDescent="0.2">
      <c r="A9" s="16">
        <v>0</v>
      </c>
      <c r="B9" s="46">
        <v>2</v>
      </c>
      <c r="C9" s="45">
        <v>928</v>
      </c>
      <c r="D9" s="45">
        <v>896</v>
      </c>
      <c r="E9" s="17">
        <v>0</v>
      </c>
      <c r="F9" s="18">
        <f>B9/((C9+D9)/2)</f>
        <v>2.1929824561403508E-3</v>
      </c>
      <c r="G9" s="18">
        <f t="shared" ref="G9:G72" si="0">F9/((1+(1-E9)*F9))</f>
        <v>2.1881838074398249E-3</v>
      </c>
      <c r="H9" s="13">
        <v>100000</v>
      </c>
      <c r="I9" s="13">
        <f>H9*G9</f>
        <v>218.81838074398249</v>
      </c>
      <c r="J9" s="13">
        <f t="shared" ref="J9:J72" si="1">H10+I9*E9</f>
        <v>99781.181619256022</v>
      </c>
      <c r="K9" s="13">
        <f t="shared" ref="K9:K72" si="2">K10+J9</f>
        <v>8369598.4522568146</v>
      </c>
      <c r="L9" s="19">
        <f>K9/H9</f>
        <v>83.695984522568139</v>
      </c>
    </row>
    <row r="10" spans="1:13" x14ac:dyDescent="0.2">
      <c r="A10" s="16">
        <v>1</v>
      </c>
      <c r="B10" s="46">
        <v>0</v>
      </c>
      <c r="C10" s="45">
        <v>953</v>
      </c>
      <c r="D10" s="45">
        <v>964</v>
      </c>
      <c r="E10" s="17">
        <v>0</v>
      </c>
      <c r="F10" s="18">
        <f t="shared" ref="F10:F73" si="3">B10/((C10+D10)/2)</f>
        <v>0</v>
      </c>
      <c r="G10" s="18">
        <f t="shared" si="0"/>
        <v>0</v>
      </c>
      <c r="H10" s="13">
        <f>H9-I9</f>
        <v>99781.181619256022</v>
      </c>
      <c r="I10" s="13">
        <f t="shared" ref="I10:I73" si="4">H10*G10</f>
        <v>0</v>
      </c>
      <c r="J10" s="13">
        <f t="shared" si="1"/>
        <v>99781.181619256022</v>
      </c>
      <c r="K10" s="13">
        <f t="shared" si="2"/>
        <v>8269817.2706375588</v>
      </c>
      <c r="L10" s="20">
        <f t="shared" ref="L10:L73" si="5">K10/H10</f>
        <v>82.879528348275528</v>
      </c>
    </row>
    <row r="11" spans="1:13" x14ac:dyDescent="0.2">
      <c r="A11" s="16">
        <v>2</v>
      </c>
      <c r="B11" s="46">
        <v>0</v>
      </c>
      <c r="C11" s="45">
        <v>1019</v>
      </c>
      <c r="D11" s="45">
        <v>988</v>
      </c>
      <c r="E11" s="17">
        <v>0</v>
      </c>
      <c r="F11" s="18">
        <f t="shared" si="3"/>
        <v>0</v>
      </c>
      <c r="G11" s="18">
        <f t="shared" si="0"/>
        <v>0</v>
      </c>
      <c r="H11" s="13">
        <f t="shared" ref="H11:H74" si="6">H10-I10</f>
        <v>99781.181619256022</v>
      </c>
      <c r="I11" s="13">
        <f t="shared" si="4"/>
        <v>0</v>
      </c>
      <c r="J11" s="13">
        <f t="shared" si="1"/>
        <v>99781.181619256022</v>
      </c>
      <c r="K11" s="13">
        <f t="shared" si="2"/>
        <v>8170036.089018303</v>
      </c>
      <c r="L11" s="20">
        <f t="shared" si="5"/>
        <v>81.879528348275528</v>
      </c>
    </row>
    <row r="12" spans="1:13" x14ac:dyDescent="0.2">
      <c r="A12" s="16">
        <v>3</v>
      </c>
      <c r="B12" s="46">
        <v>0</v>
      </c>
      <c r="C12" s="45">
        <v>1106</v>
      </c>
      <c r="D12" s="45">
        <v>1054</v>
      </c>
      <c r="E12" s="17">
        <v>0</v>
      </c>
      <c r="F12" s="18">
        <f t="shared" si="3"/>
        <v>0</v>
      </c>
      <c r="G12" s="18">
        <f t="shared" si="0"/>
        <v>0</v>
      </c>
      <c r="H12" s="13">
        <f t="shared" si="6"/>
        <v>99781.181619256022</v>
      </c>
      <c r="I12" s="13">
        <f t="shared" si="4"/>
        <v>0</v>
      </c>
      <c r="J12" s="13">
        <f t="shared" si="1"/>
        <v>99781.181619256022</v>
      </c>
      <c r="K12" s="13">
        <f t="shared" si="2"/>
        <v>8070254.9073990472</v>
      </c>
      <c r="L12" s="20">
        <f t="shared" si="5"/>
        <v>80.879528348275528</v>
      </c>
    </row>
    <row r="13" spans="1:13" x14ac:dyDescent="0.2">
      <c r="A13" s="16">
        <v>4</v>
      </c>
      <c r="B13" s="46">
        <v>0</v>
      </c>
      <c r="C13" s="45">
        <v>1219</v>
      </c>
      <c r="D13" s="45">
        <v>1166</v>
      </c>
      <c r="E13" s="17">
        <v>0</v>
      </c>
      <c r="F13" s="18">
        <f t="shared" si="3"/>
        <v>0</v>
      </c>
      <c r="G13" s="18">
        <f t="shared" si="0"/>
        <v>0</v>
      </c>
      <c r="H13" s="13">
        <f t="shared" si="6"/>
        <v>99781.181619256022</v>
      </c>
      <c r="I13" s="13">
        <f t="shared" si="4"/>
        <v>0</v>
      </c>
      <c r="J13" s="13">
        <f t="shared" si="1"/>
        <v>99781.181619256022</v>
      </c>
      <c r="K13" s="13">
        <f t="shared" si="2"/>
        <v>7970473.7257797914</v>
      </c>
      <c r="L13" s="20">
        <f t="shared" si="5"/>
        <v>79.879528348275542</v>
      </c>
    </row>
    <row r="14" spans="1:13" x14ac:dyDescent="0.2">
      <c r="A14" s="16">
        <v>5</v>
      </c>
      <c r="B14" s="46">
        <v>0</v>
      </c>
      <c r="C14" s="45">
        <v>1204</v>
      </c>
      <c r="D14" s="45">
        <v>1276</v>
      </c>
      <c r="E14" s="17">
        <v>0</v>
      </c>
      <c r="F14" s="18">
        <f t="shared" si="3"/>
        <v>0</v>
      </c>
      <c r="G14" s="18">
        <f t="shared" si="0"/>
        <v>0</v>
      </c>
      <c r="H14" s="13">
        <f t="shared" si="6"/>
        <v>99781.181619256022</v>
      </c>
      <c r="I14" s="13">
        <f t="shared" si="4"/>
        <v>0</v>
      </c>
      <c r="J14" s="13">
        <f t="shared" si="1"/>
        <v>99781.181619256022</v>
      </c>
      <c r="K14" s="13">
        <f t="shared" si="2"/>
        <v>7870692.5441605356</v>
      </c>
      <c r="L14" s="20">
        <f t="shared" si="5"/>
        <v>78.879528348275542</v>
      </c>
    </row>
    <row r="15" spans="1:13" x14ac:dyDescent="0.2">
      <c r="A15" s="16">
        <v>6</v>
      </c>
      <c r="B15" s="46">
        <v>0</v>
      </c>
      <c r="C15" s="45">
        <v>1262</v>
      </c>
      <c r="D15" s="45">
        <v>1228</v>
      </c>
      <c r="E15" s="17">
        <v>0</v>
      </c>
      <c r="F15" s="18">
        <f t="shared" si="3"/>
        <v>0</v>
      </c>
      <c r="G15" s="18">
        <f t="shared" si="0"/>
        <v>0</v>
      </c>
      <c r="H15" s="13">
        <f t="shared" si="6"/>
        <v>99781.181619256022</v>
      </c>
      <c r="I15" s="13">
        <f t="shared" si="4"/>
        <v>0</v>
      </c>
      <c r="J15" s="13">
        <f t="shared" si="1"/>
        <v>99781.181619256022</v>
      </c>
      <c r="K15" s="13">
        <f t="shared" si="2"/>
        <v>7770911.3625412798</v>
      </c>
      <c r="L15" s="20">
        <f t="shared" si="5"/>
        <v>77.879528348275542</v>
      </c>
    </row>
    <row r="16" spans="1:13" x14ac:dyDescent="0.2">
      <c r="A16" s="16">
        <v>7</v>
      </c>
      <c r="B16" s="46">
        <v>0</v>
      </c>
      <c r="C16" s="45">
        <v>1279</v>
      </c>
      <c r="D16" s="45">
        <v>1284</v>
      </c>
      <c r="E16" s="17">
        <v>0</v>
      </c>
      <c r="F16" s="18">
        <f t="shared" si="3"/>
        <v>0</v>
      </c>
      <c r="G16" s="18">
        <f t="shared" si="0"/>
        <v>0</v>
      </c>
      <c r="H16" s="13">
        <f t="shared" si="6"/>
        <v>99781.181619256022</v>
      </c>
      <c r="I16" s="13">
        <f t="shared" si="4"/>
        <v>0</v>
      </c>
      <c r="J16" s="13">
        <f t="shared" si="1"/>
        <v>99781.181619256022</v>
      </c>
      <c r="K16" s="13">
        <f t="shared" si="2"/>
        <v>7671130.180922024</v>
      </c>
      <c r="L16" s="20">
        <f t="shared" si="5"/>
        <v>76.879528348275542</v>
      </c>
    </row>
    <row r="17" spans="1:12" x14ac:dyDescent="0.2">
      <c r="A17" s="16">
        <v>8</v>
      </c>
      <c r="B17" s="46">
        <v>0</v>
      </c>
      <c r="C17" s="45">
        <v>1269</v>
      </c>
      <c r="D17" s="45">
        <v>1314</v>
      </c>
      <c r="E17" s="17">
        <v>0</v>
      </c>
      <c r="F17" s="18">
        <f t="shared" si="3"/>
        <v>0</v>
      </c>
      <c r="G17" s="18">
        <f t="shared" si="0"/>
        <v>0</v>
      </c>
      <c r="H17" s="13">
        <f t="shared" si="6"/>
        <v>99781.181619256022</v>
      </c>
      <c r="I17" s="13">
        <f t="shared" si="4"/>
        <v>0</v>
      </c>
      <c r="J17" s="13">
        <f t="shared" si="1"/>
        <v>99781.181619256022</v>
      </c>
      <c r="K17" s="13">
        <f t="shared" si="2"/>
        <v>7571348.9993027681</v>
      </c>
      <c r="L17" s="20">
        <f t="shared" si="5"/>
        <v>75.879528348275542</v>
      </c>
    </row>
    <row r="18" spans="1:12" x14ac:dyDescent="0.2">
      <c r="A18" s="16">
        <v>9</v>
      </c>
      <c r="B18" s="46">
        <v>0</v>
      </c>
      <c r="C18" s="45">
        <v>1339</v>
      </c>
      <c r="D18" s="45">
        <v>1326</v>
      </c>
      <c r="E18" s="17">
        <v>0</v>
      </c>
      <c r="F18" s="18">
        <f t="shared" si="3"/>
        <v>0</v>
      </c>
      <c r="G18" s="18">
        <f t="shared" si="0"/>
        <v>0</v>
      </c>
      <c r="H18" s="13">
        <f t="shared" si="6"/>
        <v>99781.181619256022</v>
      </c>
      <c r="I18" s="13">
        <f t="shared" si="4"/>
        <v>0</v>
      </c>
      <c r="J18" s="13">
        <f t="shared" si="1"/>
        <v>99781.181619256022</v>
      </c>
      <c r="K18" s="13">
        <f t="shared" si="2"/>
        <v>7471567.8176835123</v>
      </c>
      <c r="L18" s="20">
        <f t="shared" si="5"/>
        <v>74.879528348275542</v>
      </c>
    </row>
    <row r="19" spans="1:12" x14ac:dyDescent="0.2">
      <c r="A19" s="16">
        <v>10</v>
      </c>
      <c r="B19" s="46">
        <v>1</v>
      </c>
      <c r="C19" s="45">
        <v>1348</v>
      </c>
      <c r="D19" s="45">
        <v>1366</v>
      </c>
      <c r="E19" s="17">
        <v>0.53420000000000001</v>
      </c>
      <c r="F19" s="18">
        <f t="shared" si="3"/>
        <v>7.3691967575534268E-4</v>
      </c>
      <c r="G19" s="18">
        <f t="shared" si="0"/>
        <v>7.3666680958002777E-4</v>
      </c>
      <c r="H19" s="13">
        <f t="shared" si="6"/>
        <v>99781.181619256022</v>
      </c>
      <c r="I19" s="13">
        <f t="shared" si="4"/>
        <v>73.50548471958264</v>
      </c>
      <c r="J19" s="13">
        <f t="shared" si="1"/>
        <v>99746.942764473642</v>
      </c>
      <c r="K19" s="13">
        <f t="shared" si="2"/>
        <v>7371786.6360642565</v>
      </c>
      <c r="L19" s="20">
        <f t="shared" si="5"/>
        <v>73.879528348275556</v>
      </c>
    </row>
    <row r="20" spans="1:12" x14ac:dyDescent="0.2">
      <c r="A20" s="16">
        <v>11</v>
      </c>
      <c r="B20" s="46">
        <v>0</v>
      </c>
      <c r="C20" s="45">
        <v>1349</v>
      </c>
      <c r="D20" s="45">
        <v>1380</v>
      </c>
      <c r="E20" s="17">
        <v>0</v>
      </c>
      <c r="F20" s="18">
        <f t="shared" si="3"/>
        <v>0</v>
      </c>
      <c r="G20" s="18">
        <f t="shared" si="0"/>
        <v>0</v>
      </c>
      <c r="H20" s="13">
        <f t="shared" si="6"/>
        <v>99707.676134536436</v>
      </c>
      <c r="I20" s="13">
        <f t="shared" si="4"/>
        <v>0</v>
      </c>
      <c r="J20" s="13">
        <f t="shared" si="1"/>
        <v>99707.676134536436</v>
      </c>
      <c r="K20" s="13">
        <f t="shared" si="2"/>
        <v>7272039.6932997825</v>
      </c>
      <c r="L20" s="20">
        <f t="shared" si="5"/>
        <v>72.933599249545807</v>
      </c>
    </row>
    <row r="21" spans="1:12" x14ac:dyDescent="0.2">
      <c r="A21" s="16">
        <v>12</v>
      </c>
      <c r="B21" s="46">
        <v>0</v>
      </c>
      <c r="C21" s="45">
        <v>1391</v>
      </c>
      <c r="D21" s="45">
        <v>1359</v>
      </c>
      <c r="E21" s="17">
        <v>0</v>
      </c>
      <c r="F21" s="18">
        <f t="shared" si="3"/>
        <v>0</v>
      </c>
      <c r="G21" s="18">
        <f t="shared" si="0"/>
        <v>0</v>
      </c>
      <c r="H21" s="13">
        <f t="shared" si="6"/>
        <v>99707.676134536436</v>
      </c>
      <c r="I21" s="13">
        <f t="shared" si="4"/>
        <v>0</v>
      </c>
      <c r="J21" s="13">
        <f t="shared" si="1"/>
        <v>99707.676134536436</v>
      </c>
      <c r="K21" s="13">
        <f t="shared" si="2"/>
        <v>7172332.0171652464</v>
      </c>
      <c r="L21" s="20">
        <f t="shared" si="5"/>
        <v>71.933599249545807</v>
      </c>
    </row>
    <row r="22" spans="1:12" x14ac:dyDescent="0.2">
      <c r="A22" s="16">
        <v>13</v>
      </c>
      <c r="B22" s="46">
        <v>0</v>
      </c>
      <c r="C22" s="45">
        <v>1418</v>
      </c>
      <c r="D22" s="45">
        <v>1415</v>
      </c>
      <c r="E22" s="17">
        <v>0</v>
      </c>
      <c r="F22" s="18">
        <f t="shared" si="3"/>
        <v>0</v>
      </c>
      <c r="G22" s="18">
        <f t="shared" si="0"/>
        <v>0</v>
      </c>
      <c r="H22" s="13">
        <f t="shared" si="6"/>
        <v>99707.676134536436</v>
      </c>
      <c r="I22" s="13">
        <f t="shared" si="4"/>
        <v>0</v>
      </c>
      <c r="J22" s="13">
        <f t="shared" si="1"/>
        <v>99707.676134536436</v>
      </c>
      <c r="K22" s="13">
        <f t="shared" si="2"/>
        <v>7072624.3410307104</v>
      </c>
      <c r="L22" s="20">
        <f t="shared" si="5"/>
        <v>70.933599249545807</v>
      </c>
    </row>
    <row r="23" spans="1:12" x14ac:dyDescent="0.2">
      <c r="A23" s="16">
        <v>14</v>
      </c>
      <c r="B23" s="46">
        <v>0</v>
      </c>
      <c r="C23" s="45">
        <v>1450</v>
      </c>
      <c r="D23" s="45">
        <v>1452</v>
      </c>
      <c r="E23" s="17">
        <v>0</v>
      </c>
      <c r="F23" s="18">
        <f t="shared" si="3"/>
        <v>0</v>
      </c>
      <c r="G23" s="18">
        <f t="shared" si="0"/>
        <v>0</v>
      </c>
      <c r="H23" s="13">
        <f t="shared" si="6"/>
        <v>99707.676134536436</v>
      </c>
      <c r="I23" s="13">
        <f t="shared" si="4"/>
        <v>0</v>
      </c>
      <c r="J23" s="13">
        <f t="shared" si="1"/>
        <v>99707.676134536436</v>
      </c>
      <c r="K23" s="13">
        <f t="shared" si="2"/>
        <v>6972916.6648961743</v>
      </c>
      <c r="L23" s="20">
        <f t="shared" si="5"/>
        <v>69.933599249545807</v>
      </c>
    </row>
    <row r="24" spans="1:12" x14ac:dyDescent="0.2">
      <c r="A24" s="16">
        <v>15</v>
      </c>
      <c r="B24" s="46">
        <v>1</v>
      </c>
      <c r="C24" s="45">
        <v>1317</v>
      </c>
      <c r="D24" s="45">
        <v>1478</v>
      </c>
      <c r="E24" s="17">
        <v>0.61639999999999995</v>
      </c>
      <c r="F24" s="18">
        <f t="shared" si="3"/>
        <v>7.1556350626118066E-4</v>
      </c>
      <c r="G24" s="18">
        <f t="shared" si="0"/>
        <v>7.1536714501836912E-4</v>
      </c>
      <c r="H24" s="13">
        <f t="shared" si="6"/>
        <v>99707.676134536436</v>
      </c>
      <c r="I24" s="13">
        <f t="shared" si="4"/>
        <v>71.327595612779504</v>
      </c>
      <c r="J24" s="13">
        <f t="shared" si="1"/>
        <v>99680.314868859379</v>
      </c>
      <c r="K24" s="13">
        <f t="shared" si="2"/>
        <v>6873208.9887616383</v>
      </c>
      <c r="L24" s="20">
        <f t="shared" si="5"/>
        <v>68.933599249545821</v>
      </c>
    </row>
    <row r="25" spans="1:12" x14ac:dyDescent="0.2">
      <c r="A25" s="16">
        <v>16</v>
      </c>
      <c r="B25" s="46">
        <v>0</v>
      </c>
      <c r="C25" s="45">
        <v>1296</v>
      </c>
      <c r="D25" s="45">
        <v>1341</v>
      </c>
      <c r="E25" s="17">
        <v>0</v>
      </c>
      <c r="F25" s="18">
        <f t="shared" si="3"/>
        <v>0</v>
      </c>
      <c r="G25" s="18">
        <f t="shared" si="0"/>
        <v>0</v>
      </c>
      <c r="H25" s="13">
        <f t="shared" si="6"/>
        <v>99636.348538923659</v>
      </c>
      <c r="I25" s="13">
        <f t="shared" si="4"/>
        <v>0</v>
      </c>
      <c r="J25" s="13">
        <f t="shared" si="1"/>
        <v>99636.348538923659</v>
      </c>
      <c r="K25" s="13">
        <f t="shared" si="2"/>
        <v>6773528.6738927793</v>
      </c>
      <c r="L25" s="20">
        <f t="shared" si="5"/>
        <v>67.982506115693823</v>
      </c>
    </row>
    <row r="26" spans="1:12" x14ac:dyDescent="0.2">
      <c r="A26" s="16">
        <v>17</v>
      </c>
      <c r="B26" s="46">
        <v>0</v>
      </c>
      <c r="C26" s="45">
        <v>1284</v>
      </c>
      <c r="D26" s="45">
        <v>1302</v>
      </c>
      <c r="E26" s="17">
        <v>0</v>
      </c>
      <c r="F26" s="18">
        <f t="shared" si="3"/>
        <v>0</v>
      </c>
      <c r="G26" s="18">
        <f t="shared" si="0"/>
        <v>0</v>
      </c>
      <c r="H26" s="13">
        <f t="shared" si="6"/>
        <v>99636.348538923659</v>
      </c>
      <c r="I26" s="13">
        <f t="shared" si="4"/>
        <v>0</v>
      </c>
      <c r="J26" s="13">
        <f t="shared" si="1"/>
        <v>99636.348538923659</v>
      </c>
      <c r="K26" s="13">
        <f t="shared" si="2"/>
        <v>6673892.3253538553</v>
      </c>
      <c r="L26" s="20">
        <f t="shared" si="5"/>
        <v>66.982506115693823</v>
      </c>
    </row>
    <row r="27" spans="1:12" x14ac:dyDescent="0.2">
      <c r="A27" s="16">
        <v>18</v>
      </c>
      <c r="B27" s="46">
        <v>0</v>
      </c>
      <c r="C27" s="45">
        <v>1317</v>
      </c>
      <c r="D27" s="45">
        <v>1310</v>
      </c>
      <c r="E27" s="17">
        <v>0</v>
      </c>
      <c r="F27" s="18">
        <f t="shared" si="3"/>
        <v>0</v>
      </c>
      <c r="G27" s="18">
        <f t="shared" si="0"/>
        <v>0</v>
      </c>
      <c r="H27" s="13">
        <f t="shared" si="6"/>
        <v>99636.348538923659</v>
      </c>
      <c r="I27" s="13">
        <f t="shared" si="4"/>
        <v>0</v>
      </c>
      <c r="J27" s="13">
        <f t="shared" si="1"/>
        <v>99636.348538923659</v>
      </c>
      <c r="K27" s="13">
        <f t="shared" si="2"/>
        <v>6574255.9768149313</v>
      </c>
      <c r="L27" s="20">
        <f t="shared" si="5"/>
        <v>65.982506115693823</v>
      </c>
    </row>
    <row r="28" spans="1:12" x14ac:dyDescent="0.2">
      <c r="A28" s="16">
        <v>19</v>
      </c>
      <c r="B28" s="46">
        <v>0</v>
      </c>
      <c r="C28" s="45">
        <v>1185</v>
      </c>
      <c r="D28" s="45">
        <v>1362</v>
      </c>
      <c r="E28" s="17">
        <v>0</v>
      </c>
      <c r="F28" s="18">
        <f t="shared" si="3"/>
        <v>0</v>
      </c>
      <c r="G28" s="18">
        <f t="shared" si="0"/>
        <v>0</v>
      </c>
      <c r="H28" s="13">
        <f t="shared" si="6"/>
        <v>99636.348538923659</v>
      </c>
      <c r="I28" s="13">
        <f t="shared" si="4"/>
        <v>0</v>
      </c>
      <c r="J28" s="13">
        <f t="shared" si="1"/>
        <v>99636.348538923659</v>
      </c>
      <c r="K28" s="13">
        <f t="shared" si="2"/>
        <v>6474619.6282760072</v>
      </c>
      <c r="L28" s="20">
        <f t="shared" si="5"/>
        <v>64.982506115693809</v>
      </c>
    </row>
    <row r="29" spans="1:12" x14ac:dyDescent="0.2">
      <c r="A29" s="16">
        <v>20</v>
      </c>
      <c r="B29" s="46">
        <v>0</v>
      </c>
      <c r="C29" s="45">
        <v>1110</v>
      </c>
      <c r="D29" s="45">
        <v>1193</v>
      </c>
      <c r="E29" s="17">
        <v>0</v>
      </c>
      <c r="F29" s="18">
        <f t="shared" si="3"/>
        <v>0</v>
      </c>
      <c r="G29" s="18">
        <f t="shared" si="0"/>
        <v>0</v>
      </c>
      <c r="H29" s="13">
        <f t="shared" si="6"/>
        <v>99636.348538923659</v>
      </c>
      <c r="I29" s="13">
        <f t="shared" si="4"/>
        <v>0</v>
      </c>
      <c r="J29" s="13">
        <f t="shared" si="1"/>
        <v>99636.348538923659</v>
      </c>
      <c r="K29" s="13">
        <f t="shared" si="2"/>
        <v>6374983.2797370832</v>
      </c>
      <c r="L29" s="20">
        <f t="shared" si="5"/>
        <v>63.982506115693809</v>
      </c>
    </row>
    <row r="30" spans="1:12" x14ac:dyDescent="0.2">
      <c r="A30" s="16">
        <v>21</v>
      </c>
      <c r="B30" s="46">
        <v>1</v>
      </c>
      <c r="C30" s="45">
        <v>1155</v>
      </c>
      <c r="D30" s="45">
        <v>1137</v>
      </c>
      <c r="E30" s="17">
        <v>0.66849999999999998</v>
      </c>
      <c r="F30" s="18">
        <f t="shared" si="3"/>
        <v>8.7260034904013963E-4</v>
      </c>
      <c r="G30" s="18">
        <f t="shared" si="0"/>
        <v>8.7234800753534204E-4</v>
      </c>
      <c r="H30" s="13">
        <f t="shared" si="6"/>
        <v>99636.348538923659</v>
      </c>
      <c r="I30" s="13">
        <f t="shared" si="4"/>
        <v>86.917570126026945</v>
      </c>
      <c r="J30" s="13">
        <f t="shared" si="1"/>
        <v>99607.535364426891</v>
      </c>
      <c r="K30" s="13">
        <f t="shared" si="2"/>
        <v>6275346.9311981592</v>
      </c>
      <c r="L30" s="20">
        <f t="shared" si="5"/>
        <v>62.982506115693809</v>
      </c>
    </row>
    <row r="31" spans="1:12" x14ac:dyDescent="0.2">
      <c r="A31" s="16">
        <v>22</v>
      </c>
      <c r="B31" s="46">
        <v>1</v>
      </c>
      <c r="C31" s="45">
        <v>1101</v>
      </c>
      <c r="D31" s="45">
        <v>1180</v>
      </c>
      <c r="E31" s="17">
        <v>0.99450000000000005</v>
      </c>
      <c r="F31" s="18">
        <f t="shared" si="3"/>
        <v>8.7680841736080669E-4</v>
      </c>
      <c r="G31" s="18">
        <f t="shared" si="0"/>
        <v>8.7680418901969358E-4</v>
      </c>
      <c r="H31" s="13">
        <f t="shared" si="6"/>
        <v>99549.430968797635</v>
      </c>
      <c r="I31" s="13">
        <f t="shared" si="4"/>
        <v>87.285358087968575</v>
      </c>
      <c r="J31" s="13">
        <f t="shared" si="1"/>
        <v>99548.950899328149</v>
      </c>
      <c r="K31" s="13">
        <f t="shared" si="2"/>
        <v>6175739.3958337326</v>
      </c>
      <c r="L31" s="20">
        <f t="shared" si="5"/>
        <v>62.036913076574301</v>
      </c>
    </row>
    <row r="32" spans="1:12" x14ac:dyDescent="0.2">
      <c r="A32" s="16">
        <v>23</v>
      </c>
      <c r="B32" s="46">
        <v>0</v>
      </c>
      <c r="C32" s="45">
        <v>1098</v>
      </c>
      <c r="D32" s="45">
        <v>1134</v>
      </c>
      <c r="E32" s="17">
        <v>0</v>
      </c>
      <c r="F32" s="18">
        <f t="shared" si="3"/>
        <v>0</v>
      </c>
      <c r="G32" s="18">
        <f t="shared" si="0"/>
        <v>0</v>
      </c>
      <c r="H32" s="13">
        <f t="shared" si="6"/>
        <v>99462.14561070966</v>
      </c>
      <c r="I32" s="13">
        <f t="shared" si="4"/>
        <v>0</v>
      </c>
      <c r="J32" s="13">
        <f t="shared" si="1"/>
        <v>99462.14561070966</v>
      </c>
      <c r="K32" s="13">
        <f t="shared" si="2"/>
        <v>6076190.4449344045</v>
      </c>
      <c r="L32" s="20">
        <f t="shared" si="5"/>
        <v>61.090482289778258</v>
      </c>
    </row>
    <row r="33" spans="1:12" x14ac:dyDescent="0.2">
      <c r="A33" s="16">
        <v>24</v>
      </c>
      <c r="B33" s="46">
        <v>0</v>
      </c>
      <c r="C33" s="45">
        <v>1098</v>
      </c>
      <c r="D33" s="45">
        <v>1116</v>
      </c>
      <c r="E33" s="17">
        <v>0</v>
      </c>
      <c r="F33" s="18">
        <f t="shared" si="3"/>
        <v>0</v>
      </c>
      <c r="G33" s="18">
        <f t="shared" si="0"/>
        <v>0</v>
      </c>
      <c r="H33" s="13">
        <f t="shared" si="6"/>
        <v>99462.14561070966</v>
      </c>
      <c r="I33" s="13">
        <f t="shared" si="4"/>
        <v>0</v>
      </c>
      <c r="J33" s="13">
        <f t="shared" si="1"/>
        <v>99462.14561070966</v>
      </c>
      <c r="K33" s="13">
        <f t="shared" si="2"/>
        <v>5976728.2993236948</v>
      </c>
      <c r="L33" s="20">
        <f t="shared" si="5"/>
        <v>60.090482289778258</v>
      </c>
    </row>
    <row r="34" spans="1:12" x14ac:dyDescent="0.2">
      <c r="A34" s="16">
        <v>25</v>
      </c>
      <c r="B34" s="46">
        <v>0</v>
      </c>
      <c r="C34" s="45">
        <v>1103</v>
      </c>
      <c r="D34" s="45">
        <v>1119</v>
      </c>
      <c r="E34" s="17">
        <v>0</v>
      </c>
      <c r="F34" s="18">
        <f t="shared" si="3"/>
        <v>0</v>
      </c>
      <c r="G34" s="18">
        <f t="shared" si="0"/>
        <v>0</v>
      </c>
      <c r="H34" s="13">
        <f t="shared" si="6"/>
        <v>99462.14561070966</v>
      </c>
      <c r="I34" s="13">
        <f t="shared" si="4"/>
        <v>0</v>
      </c>
      <c r="J34" s="13">
        <f t="shared" si="1"/>
        <v>99462.14561070966</v>
      </c>
      <c r="K34" s="13">
        <f t="shared" si="2"/>
        <v>5877266.1537129851</v>
      </c>
      <c r="L34" s="20">
        <f t="shared" si="5"/>
        <v>59.090482289778251</v>
      </c>
    </row>
    <row r="35" spans="1:12" x14ac:dyDescent="0.2">
      <c r="A35" s="16">
        <v>26</v>
      </c>
      <c r="B35" s="46">
        <v>0</v>
      </c>
      <c r="C35" s="45">
        <v>1062</v>
      </c>
      <c r="D35" s="45">
        <v>1131</v>
      </c>
      <c r="E35" s="17">
        <v>0</v>
      </c>
      <c r="F35" s="18">
        <f t="shared" si="3"/>
        <v>0</v>
      </c>
      <c r="G35" s="18">
        <f t="shared" si="0"/>
        <v>0</v>
      </c>
      <c r="H35" s="13">
        <f t="shared" si="6"/>
        <v>99462.14561070966</v>
      </c>
      <c r="I35" s="13">
        <f t="shared" si="4"/>
        <v>0</v>
      </c>
      <c r="J35" s="13">
        <f t="shared" si="1"/>
        <v>99462.14561070966</v>
      </c>
      <c r="K35" s="13">
        <f t="shared" si="2"/>
        <v>5777804.0081022754</v>
      </c>
      <c r="L35" s="20">
        <f t="shared" si="5"/>
        <v>58.090482289778251</v>
      </c>
    </row>
    <row r="36" spans="1:12" x14ac:dyDescent="0.2">
      <c r="A36" s="16">
        <v>27</v>
      </c>
      <c r="B36" s="46">
        <v>0</v>
      </c>
      <c r="C36" s="45">
        <v>1102</v>
      </c>
      <c r="D36" s="45">
        <v>1092</v>
      </c>
      <c r="E36" s="17">
        <v>0</v>
      </c>
      <c r="F36" s="18">
        <f t="shared" si="3"/>
        <v>0</v>
      </c>
      <c r="G36" s="18">
        <f t="shared" si="0"/>
        <v>0</v>
      </c>
      <c r="H36" s="13">
        <f t="shared" si="6"/>
        <v>99462.14561070966</v>
      </c>
      <c r="I36" s="13">
        <f t="shared" si="4"/>
        <v>0</v>
      </c>
      <c r="J36" s="13">
        <f t="shared" si="1"/>
        <v>99462.14561070966</v>
      </c>
      <c r="K36" s="13">
        <f t="shared" si="2"/>
        <v>5678341.8624915658</v>
      </c>
      <c r="L36" s="20">
        <f t="shared" si="5"/>
        <v>57.090482289778251</v>
      </c>
    </row>
    <row r="37" spans="1:12" x14ac:dyDescent="0.2">
      <c r="A37" s="16">
        <v>28</v>
      </c>
      <c r="B37" s="46">
        <v>0</v>
      </c>
      <c r="C37" s="45">
        <v>1114</v>
      </c>
      <c r="D37" s="45">
        <v>1121</v>
      </c>
      <c r="E37" s="17">
        <v>0</v>
      </c>
      <c r="F37" s="18">
        <f t="shared" si="3"/>
        <v>0</v>
      </c>
      <c r="G37" s="18">
        <f t="shared" si="0"/>
        <v>0</v>
      </c>
      <c r="H37" s="13">
        <f t="shared" si="6"/>
        <v>99462.14561070966</v>
      </c>
      <c r="I37" s="13">
        <f t="shared" si="4"/>
        <v>0</v>
      </c>
      <c r="J37" s="13">
        <f t="shared" si="1"/>
        <v>99462.14561070966</v>
      </c>
      <c r="K37" s="13">
        <f t="shared" si="2"/>
        <v>5578879.7168808561</v>
      </c>
      <c r="L37" s="20">
        <f t="shared" si="5"/>
        <v>56.090482289778251</v>
      </c>
    </row>
    <row r="38" spans="1:12" x14ac:dyDescent="0.2">
      <c r="A38" s="16">
        <v>29</v>
      </c>
      <c r="B38" s="46">
        <v>0</v>
      </c>
      <c r="C38" s="45">
        <v>1129</v>
      </c>
      <c r="D38" s="45">
        <v>1132</v>
      </c>
      <c r="E38" s="17">
        <v>0</v>
      </c>
      <c r="F38" s="18">
        <f t="shared" si="3"/>
        <v>0</v>
      </c>
      <c r="G38" s="18">
        <f t="shared" si="0"/>
        <v>0</v>
      </c>
      <c r="H38" s="13">
        <f t="shared" si="6"/>
        <v>99462.14561070966</v>
      </c>
      <c r="I38" s="13">
        <f t="shared" si="4"/>
        <v>0</v>
      </c>
      <c r="J38" s="13">
        <f t="shared" si="1"/>
        <v>99462.14561070966</v>
      </c>
      <c r="K38" s="13">
        <f t="shared" si="2"/>
        <v>5479417.5712701464</v>
      </c>
      <c r="L38" s="20">
        <f t="shared" si="5"/>
        <v>55.090482289778251</v>
      </c>
    </row>
    <row r="39" spans="1:12" x14ac:dyDescent="0.2">
      <c r="A39" s="16">
        <v>30</v>
      </c>
      <c r="B39" s="46">
        <v>0</v>
      </c>
      <c r="C39" s="45">
        <v>1214</v>
      </c>
      <c r="D39" s="45">
        <v>1216</v>
      </c>
      <c r="E39" s="17">
        <v>0</v>
      </c>
      <c r="F39" s="18">
        <f t="shared" si="3"/>
        <v>0</v>
      </c>
      <c r="G39" s="18">
        <f t="shared" si="0"/>
        <v>0</v>
      </c>
      <c r="H39" s="13">
        <f t="shared" si="6"/>
        <v>99462.14561070966</v>
      </c>
      <c r="I39" s="13">
        <f t="shared" si="4"/>
        <v>0</v>
      </c>
      <c r="J39" s="13">
        <f t="shared" si="1"/>
        <v>99462.14561070966</v>
      </c>
      <c r="K39" s="13">
        <f t="shared" si="2"/>
        <v>5379955.4256594367</v>
      </c>
      <c r="L39" s="20">
        <f t="shared" si="5"/>
        <v>54.090482289778251</v>
      </c>
    </row>
    <row r="40" spans="1:12" x14ac:dyDescent="0.2">
      <c r="A40" s="16">
        <v>31</v>
      </c>
      <c r="B40" s="46">
        <v>0</v>
      </c>
      <c r="C40" s="45">
        <v>1337</v>
      </c>
      <c r="D40" s="45">
        <v>1270</v>
      </c>
      <c r="E40" s="17">
        <v>0</v>
      </c>
      <c r="F40" s="18">
        <f t="shared" si="3"/>
        <v>0</v>
      </c>
      <c r="G40" s="18">
        <f t="shared" si="0"/>
        <v>0</v>
      </c>
      <c r="H40" s="13">
        <f t="shared" si="6"/>
        <v>99462.14561070966</v>
      </c>
      <c r="I40" s="13">
        <f t="shared" si="4"/>
        <v>0</v>
      </c>
      <c r="J40" s="13">
        <f t="shared" si="1"/>
        <v>99462.14561070966</v>
      </c>
      <c r="K40" s="13">
        <f t="shared" si="2"/>
        <v>5280493.2800487271</v>
      </c>
      <c r="L40" s="20">
        <f t="shared" si="5"/>
        <v>53.090482289778251</v>
      </c>
    </row>
    <row r="41" spans="1:12" x14ac:dyDescent="0.2">
      <c r="A41" s="16">
        <v>32</v>
      </c>
      <c r="B41" s="46">
        <v>2</v>
      </c>
      <c r="C41" s="45">
        <v>1369</v>
      </c>
      <c r="D41" s="45">
        <v>1413</v>
      </c>
      <c r="E41" s="17">
        <v>0.48080000000000001</v>
      </c>
      <c r="F41" s="18">
        <f t="shared" si="3"/>
        <v>1.4378145219266715E-3</v>
      </c>
      <c r="G41" s="18">
        <f t="shared" si="0"/>
        <v>1.4367419749340248E-3</v>
      </c>
      <c r="H41" s="13">
        <f t="shared" si="6"/>
        <v>99462.14561070966</v>
      </c>
      <c r="I41" s="13">
        <f t="shared" si="4"/>
        <v>142.90143951590656</v>
      </c>
      <c r="J41" s="13">
        <f t="shared" si="1"/>
        <v>99387.951183313009</v>
      </c>
      <c r="K41" s="13">
        <f t="shared" si="2"/>
        <v>5181031.1344380174</v>
      </c>
      <c r="L41" s="20">
        <f t="shared" si="5"/>
        <v>52.090482289778251</v>
      </c>
    </row>
    <row r="42" spans="1:12" x14ac:dyDescent="0.2">
      <c r="A42" s="16">
        <v>33</v>
      </c>
      <c r="B42" s="46">
        <v>0</v>
      </c>
      <c r="C42" s="45">
        <v>1437</v>
      </c>
      <c r="D42" s="45">
        <v>1468</v>
      </c>
      <c r="E42" s="17">
        <v>0</v>
      </c>
      <c r="F42" s="18">
        <f t="shared" si="3"/>
        <v>0</v>
      </c>
      <c r="G42" s="18">
        <f t="shared" si="0"/>
        <v>0</v>
      </c>
      <c r="H42" s="13">
        <f t="shared" si="6"/>
        <v>99319.244171193757</v>
      </c>
      <c r="I42" s="13">
        <f t="shared" si="4"/>
        <v>0</v>
      </c>
      <c r="J42" s="13">
        <f t="shared" si="1"/>
        <v>99319.244171193757</v>
      </c>
      <c r="K42" s="13">
        <f t="shared" si="2"/>
        <v>5081643.1832547048</v>
      </c>
      <c r="L42" s="20">
        <f t="shared" si="5"/>
        <v>51.164738774044849</v>
      </c>
    </row>
    <row r="43" spans="1:12" x14ac:dyDescent="0.2">
      <c r="A43" s="16">
        <v>34</v>
      </c>
      <c r="B43" s="46">
        <v>0</v>
      </c>
      <c r="C43" s="45">
        <v>1495</v>
      </c>
      <c r="D43" s="45">
        <v>1524</v>
      </c>
      <c r="E43" s="17">
        <v>0</v>
      </c>
      <c r="F43" s="18">
        <f t="shared" si="3"/>
        <v>0</v>
      </c>
      <c r="G43" s="18">
        <f t="shared" si="0"/>
        <v>0</v>
      </c>
      <c r="H43" s="13">
        <f t="shared" si="6"/>
        <v>99319.244171193757</v>
      </c>
      <c r="I43" s="13">
        <f t="shared" si="4"/>
        <v>0</v>
      </c>
      <c r="J43" s="13">
        <f t="shared" si="1"/>
        <v>99319.244171193757</v>
      </c>
      <c r="K43" s="13">
        <f t="shared" si="2"/>
        <v>4982323.939083511</v>
      </c>
      <c r="L43" s="20">
        <f t="shared" si="5"/>
        <v>50.164738774044842</v>
      </c>
    </row>
    <row r="44" spans="1:12" x14ac:dyDescent="0.2">
      <c r="A44" s="16">
        <v>35</v>
      </c>
      <c r="B44" s="46">
        <v>1</v>
      </c>
      <c r="C44" s="45">
        <v>1492</v>
      </c>
      <c r="D44" s="45">
        <v>1551</v>
      </c>
      <c r="E44" s="17">
        <v>0.84660000000000002</v>
      </c>
      <c r="F44" s="18">
        <f t="shared" si="3"/>
        <v>6.5724613867893531E-4</v>
      </c>
      <c r="G44" s="18">
        <f t="shared" si="0"/>
        <v>6.5717988077968349E-4</v>
      </c>
      <c r="H44" s="13">
        <f t="shared" si="6"/>
        <v>99319.244171193757</v>
      </c>
      <c r="I44" s="13">
        <f t="shared" si="4"/>
        <v>65.270609043553392</v>
      </c>
      <c r="J44" s="13">
        <f t="shared" si="1"/>
        <v>99309.231659766476</v>
      </c>
      <c r="K44" s="13">
        <f t="shared" si="2"/>
        <v>4883004.6949123172</v>
      </c>
      <c r="L44" s="20">
        <f t="shared" si="5"/>
        <v>49.164738774044842</v>
      </c>
    </row>
    <row r="45" spans="1:12" x14ac:dyDescent="0.2">
      <c r="A45" s="16">
        <v>36</v>
      </c>
      <c r="B45" s="46">
        <v>0</v>
      </c>
      <c r="C45" s="45">
        <v>1668</v>
      </c>
      <c r="D45" s="45">
        <v>1559</v>
      </c>
      <c r="E45" s="17">
        <v>0</v>
      </c>
      <c r="F45" s="18">
        <f t="shared" si="3"/>
        <v>0</v>
      </c>
      <c r="G45" s="18">
        <f t="shared" si="0"/>
        <v>0</v>
      </c>
      <c r="H45" s="13">
        <f t="shared" si="6"/>
        <v>99253.973562150204</v>
      </c>
      <c r="I45" s="13">
        <f t="shared" si="4"/>
        <v>0</v>
      </c>
      <c r="J45" s="13">
        <f t="shared" si="1"/>
        <v>99253.973562150204</v>
      </c>
      <c r="K45" s="13">
        <f t="shared" si="2"/>
        <v>4783695.4632525509</v>
      </c>
      <c r="L45" s="20">
        <f t="shared" si="5"/>
        <v>48.196513364345336</v>
      </c>
    </row>
    <row r="46" spans="1:12" x14ac:dyDescent="0.2">
      <c r="A46" s="16">
        <v>37</v>
      </c>
      <c r="B46" s="46">
        <v>1</v>
      </c>
      <c r="C46" s="45">
        <v>1731</v>
      </c>
      <c r="D46" s="45">
        <v>1752</v>
      </c>
      <c r="E46" s="17">
        <v>0.2</v>
      </c>
      <c r="F46" s="18">
        <f t="shared" si="3"/>
        <v>5.7421762848119441E-4</v>
      </c>
      <c r="G46" s="18">
        <f t="shared" si="0"/>
        <v>5.7395396889169494E-4</v>
      </c>
      <c r="H46" s="13">
        <f t="shared" si="6"/>
        <v>99253.973562150204</v>
      </c>
      <c r="I46" s="13">
        <f t="shared" si="4"/>
        <v>56.96721205426747</v>
      </c>
      <c r="J46" s="13">
        <f t="shared" si="1"/>
        <v>99208.399792506796</v>
      </c>
      <c r="K46" s="13">
        <f t="shared" si="2"/>
        <v>4684441.4896904007</v>
      </c>
      <c r="L46" s="20">
        <f t="shared" si="5"/>
        <v>47.196513364345336</v>
      </c>
    </row>
    <row r="47" spans="1:12" x14ac:dyDescent="0.2">
      <c r="A47" s="16">
        <v>38</v>
      </c>
      <c r="B47" s="46">
        <v>0</v>
      </c>
      <c r="C47" s="45">
        <v>1775</v>
      </c>
      <c r="D47" s="45">
        <v>1808</v>
      </c>
      <c r="E47" s="17">
        <v>0</v>
      </c>
      <c r="F47" s="18">
        <f t="shared" si="3"/>
        <v>0</v>
      </c>
      <c r="G47" s="18">
        <f t="shared" si="0"/>
        <v>0</v>
      </c>
      <c r="H47" s="13">
        <f t="shared" si="6"/>
        <v>99197.006350095937</v>
      </c>
      <c r="I47" s="13">
        <f t="shared" si="4"/>
        <v>0</v>
      </c>
      <c r="J47" s="13">
        <f t="shared" si="1"/>
        <v>99197.006350095937</v>
      </c>
      <c r="K47" s="13">
        <f t="shared" si="2"/>
        <v>4585233.0898978943</v>
      </c>
      <c r="L47" s="20">
        <f t="shared" si="5"/>
        <v>46.223502690345654</v>
      </c>
    </row>
    <row r="48" spans="1:12" x14ac:dyDescent="0.2">
      <c r="A48" s="16">
        <v>39</v>
      </c>
      <c r="B48" s="46">
        <v>0</v>
      </c>
      <c r="C48" s="45">
        <v>1876</v>
      </c>
      <c r="D48" s="45">
        <v>1827</v>
      </c>
      <c r="E48" s="17">
        <v>0</v>
      </c>
      <c r="F48" s="18">
        <f t="shared" si="3"/>
        <v>0</v>
      </c>
      <c r="G48" s="18">
        <f t="shared" si="0"/>
        <v>0</v>
      </c>
      <c r="H48" s="13">
        <f t="shared" si="6"/>
        <v>99197.006350095937</v>
      </c>
      <c r="I48" s="13">
        <f t="shared" si="4"/>
        <v>0</v>
      </c>
      <c r="J48" s="13">
        <f t="shared" si="1"/>
        <v>99197.006350095937</v>
      </c>
      <c r="K48" s="13">
        <f t="shared" si="2"/>
        <v>4486036.083547798</v>
      </c>
      <c r="L48" s="20">
        <f t="shared" si="5"/>
        <v>45.223502690345647</v>
      </c>
    </row>
    <row r="49" spans="1:12" x14ac:dyDescent="0.2">
      <c r="A49" s="16">
        <v>40</v>
      </c>
      <c r="B49" s="46">
        <v>1</v>
      </c>
      <c r="C49" s="45">
        <v>1977</v>
      </c>
      <c r="D49" s="45">
        <v>1931</v>
      </c>
      <c r="E49" s="17">
        <v>0.69589999999999996</v>
      </c>
      <c r="F49" s="18">
        <f t="shared" si="3"/>
        <v>5.1177072671443195E-4</v>
      </c>
      <c r="G49" s="18">
        <f t="shared" si="0"/>
        <v>5.1169109249681261E-4</v>
      </c>
      <c r="H49" s="13">
        <f t="shared" si="6"/>
        <v>99197.006350095937</v>
      </c>
      <c r="I49" s="13">
        <f t="shared" si="4"/>
        <v>50.75822455169385</v>
      </c>
      <c r="J49" s="13">
        <f t="shared" si="1"/>
        <v>99181.570774009757</v>
      </c>
      <c r="K49" s="13">
        <f t="shared" si="2"/>
        <v>4386839.0771977017</v>
      </c>
      <c r="L49" s="20">
        <f t="shared" si="5"/>
        <v>44.223502690345647</v>
      </c>
    </row>
    <row r="50" spans="1:12" x14ac:dyDescent="0.2">
      <c r="A50" s="16">
        <v>41</v>
      </c>
      <c r="B50" s="46">
        <v>1</v>
      </c>
      <c r="C50" s="45">
        <v>2041</v>
      </c>
      <c r="D50" s="45">
        <v>2047</v>
      </c>
      <c r="E50" s="17">
        <v>0.97529999999999994</v>
      </c>
      <c r="F50" s="18">
        <f t="shared" si="3"/>
        <v>4.8923679060665359E-4</v>
      </c>
      <c r="G50" s="18">
        <f t="shared" si="0"/>
        <v>4.892308786679535E-4</v>
      </c>
      <c r="H50" s="13">
        <f t="shared" si="6"/>
        <v>99146.24812554424</v>
      </c>
      <c r="I50" s="13">
        <f t="shared" si="4"/>
        <v>48.505406087090947</v>
      </c>
      <c r="J50" s="13">
        <f t="shared" si="1"/>
        <v>99145.050042013885</v>
      </c>
      <c r="K50" s="13">
        <f t="shared" si="2"/>
        <v>4287657.5064236922</v>
      </c>
      <c r="L50" s="20">
        <f t="shared" si="5"/>
        <v>43.245786779489961</v>
      </c>
    </row>
    <row r="51" spans="1:12" x14ac:dyDescent="0.2">
      <c r="A51" s="16">
        <v>42</v>
      </c>
      <c r="B51" s="46">
        <v>2</v>
      </c>
      <c r="C51" s="45">
        <v>2134</v>
      </c>
      <c r="D51" s="45">
        <v>2103</v>
      </c>
      <c r="E51" s="17">
        <v>0.83009999999999995</v>
      </c>
      <c r="F51" s="18">
        <f t="shared" si="3"/>
        <v>9.4406419636535279E-4</v>
      </c>
      <c r="G51" s="18">
        <f t="shared" si="0"/>
        <v>9.4391279604998915E-4</v>
      </c>
      <c r="H51" s="13">
        <f t="shared" si="6"/>
        <v>99097.74271945715</v>
      </c>
      <c r="I51" s="13">
        <f t="shared" si="4"/>
        <v>93.539627412565252</v>
      </c>
      <c r="J51" s="13">
        <f t="shared" si="1"/>
        <v>99081.850336759759</v>
      </c>
      <c r="K51" s="13">
        <f t="shared" si="2"/>
        <v>4188512.4563816786</v>
      </c>
      <c r="L51" s="20">
        <f t="shared" si="5"/>
        <v>42.266476929138904</v>
      </c>
    </row>
    <row r="52" spans="1:12" x14ac:dyDescent="0.2">
      <c r="A52" s="16">
        <v>43</v>
      </c>
      <c r="B52" s="46">
        <v>1</v>
      </c>
      <c r="C52" s="45">
        <v>2206</v>
      </c>
      <c r="D52" s="45">
        <v>2170</v>
      </c>
      <c r="E52" s="17">
        <v>0.50409999999999999</v>
      </c>
      <c r="F52" s="18">
        <f t="shared" si="3"/>
        <v>4.5703839122486289E-4</v>
      </c>
      <c r="G52" s="18">
        <f t="shared" si="0"/>
        <v>4.569348290759877E-4</v>
      </c>
      <c r="H52" s="13">
        <f t="shared" si="6"/>
        <v>99004.203092044583</v>
      </c>
      <c r="I52" s="13">
        <f t="shared" si="4"/>
        <v>45.238468617667763</v>
      </c>
      <c r="J52" s="13">
        <f t="shared" si="1"/>
        <v>98981.76933545708</v>
      </c>
      <c r="K52" s="13">
        <f t="shared" si="2"/>
        <v>4089430.6060449188</v>
      </c>
      <c r="L52" s="20">
        <f t="shared" si="5"/>
        <v>41.305626209050537</v>
      </c>
    </row>
    <row r="53" spans="1:12" x14ac:dyDescent="0.2">
      <c r="A53" s="16">
        <v>44</v>
      </c>
      <c r="B53" s="46">
        <v>3</v>
      </c>
      <c r="C53" s="45">
        <v>2130</v>
      </c>
      <c r="D53" s="45">
        <v>2265</v>
      </c>
      <c r="E53" s="17">
        <v>0.53059999999999996</v>
      </c>
      <c r="F53" s="18">
        <f t="shared" si="3"/>
        <v>1.3651877133105802E-3</v>
      </c>
      <c r="G53" s="18">
        <f t="shared" si="0"/>
        <v>1.3643134351856983E-3</v>
      </c>
      <c r="H53" s="13">
        <f t="shared" si="6"/>
        <v>98958.964623426917</v>
      </c>
      <c r="I53" s="13">
        <f t="shared" si="4"/>
        <v>135.01104496780758</v>
      </c>
      <c r="J53" s="13">
        <f t="shared" si="1"/>
        <v>98895.590438919025</v>
      </c>
      <c r="K53" s="13">
        <f t="shared" si="2"/>
        <v>3990448.8367094616</v>
      </c>
      <c r="L53" s="20">
        <f t="shared" si="5"/>
        <v>40.324278370277007</v>
      </c>
    </row>
    <row r="54" spans="1:12" x14ac:dyDescent="0.2">
      <c r="A54" s="16">
        <v>45</v>
      </c>
      <c r="B54" s="46">
        <v>3</v>
      </c>
      <c r="C54" s="45">
        <v>2211</v>
      </c>
      <c r="D54" s="45">
        <v>2182</v>
      </c>
      <c r="E54" s="17">
        <v>0.4511</v>
      </c>
      <c r="F54" s="18">
        <f t="shared" si="3"/>
        <v>1.3658092419758707E-3</v>
      </c>
      <c r="G54" s="18">
        <f t="shared" si="0"/>
        <v>1.3647860718304199E-3</v>
      </c>
      <c r="H54" s="13">
        <f t="shared" si="6"/>
        <v>98823.953578459113</v>
      </c>
      <c r="I54" s="13">
        <f t="shared" si="4"/>
        <v>134.87355540709697</v>
      </c>
      <c r="J54" s="13">
        <f t="shared" si="1"/>
        <v>98749.921483896149</v>
      </c>
      <c r="K54" s="13">
        <f t="shared" si="2"/>
        <v>3891553.2462705425</v>
      </c>
      <c r="L54" s="20">
        <f t="shared" si="5"/>
        <v>39.378643591514773</v>
      </c>
    </row>
    <row r="55" spans="1:12" x14ac:dyDescent="0.2">
      <c r="A55" s="16">
        <v>46</v>
      </c>
      <c r="B55" s="46">
        <v>1</v>
      </c>
      <c r="C55" s="45">
        <v>2137</v>
      </c>
      <c r="D55" s="45">
        <v>2253</v>
      </c>
      <c r="E55" s="17">
        <v>0.46579999999999999</v>
      </c>
      <c r="F55" s="18">
        <f t="shared" si="3"/>
        <v>4.5558086560364467E-4</v>
      </c>
      <c r="G55" s="18">
        <f t="shared" si="0"/>
        <v>4.5547001727415588E-4</v>
      </c>
      <c r="H55" s="13">
        <f t="shared" si="6"/>
        <v>98689.080023052011</v>
      </c>
      <c r="I55" s="13">
        <f t="shared" si="4"/>
        <v>44.94991698287005</v>
      </c>
      <c r="J55" s="13">
        <f t="shared" si="1"/>
        <v>98665.067777399774</v>
      </c>
      <c r="K55" s="13">
        <f t="shared" si="2"/>
        <v>3792803.3247866463</v>
      </c>
      <c r="L55" s="20">
        <f t="shared" si="5"/>
        <v>38.431843967951821</v>
      </c>
    </row>
    <row r="56" spans="1:12" x14ac:dyDescent="0.2">
      <c r="A56" s="16">
        <v>47</v>
      </c>
      <c r="B56" s="46">
        <v>5</v>
      </c>
      <c r="C56" s="45">
        <v>2146</v>
      </c>
      <c r="D56" s="45">
        <v>2157</v>
      </c>
      <c r="E56" s="17">
        <v>0.5655</v>
      </c>
      <c r="F56" s="18">
        <f t="shared" si="3"/>
        <v>2.3239600278875203E-3</v>
      </c>
      <c r="G56" s="18">
        <f t="shared" si="0"/>
        <v>2.3216157516985523E-3</v>
      </c>
      <c r="H56" s="13">
        <f t="shared" si="6"/>
        <v>98644.130106069148</v>
      </c>
      <c r="I56" s="13">
        <f t="shared" si="4"/>
        <v>229.01376626685152</v>
      </c>
      <c r="J56" s="13">
        <f t="shared" si="1"/>
        <v>98544.623624626198</v>
      </c>
      <c r="K56" s="13">
        <f t="shared" si="2"/>
        <v>3694138.2570092464</v>
      </c>
      <c r="L56" s="20">
        <f t="shared" si="5"/>
        <v>37.449144242410043</v>
      </c>
    </row>
    <row r="57" spans="1:12" x14ac:dyDescent="0.2">
      <c r="A57" s="16">
        <v>48</v>
      </c>
      <c r="B57" s="46">
        <v>3</v>
      </c>
      <c r="C57" s="45">
        <v>2042</v>
      </c>
      <c r="D57" s="45">
        <v>2179</v>
      </c>
      <c r="E57" s="17">
        <v>0.60819999999999996</v>
      </c>
      <c r="F57" s="18">
        <f t="shared" si="3"/>
        <v>1.4214641080312722E-3</v>
      </c>
      <c r="G57" s="18">
        <f t="shared" si="0"/>
        <v>1.4206728931918228E-3</v>
      </c>
      <c r="H57" s="13">
        <f t="shared" si="6"/>
        <v>98415.116339802291</v>
      </c>
      <c r="I57" s="13">
        <f t="shared" si="4"/>
        <v>139.81568806427674</v>
      </c>
      <c r="J57" s="13">
        <f t="shared" si="1"/>
        <v>98360.336553218702</v>
      </c>
      <c r="K57" s="13">
        <f t="shared" si="2"/>
        <v>3595593.6333846203</v>
      </c>
      <c r="L57" s="20">
        <f t="shared" si="5"/>
        <v>36.534973153615475</v>
      </c>
    </row>
    <row r="58" spans="1:12" x14ac:dyDescent="0.2">
      <c r="A58" s="16">
        <v>49</v>
      </c>
      <c r="B58" s="46">
        <v>3</v>
      </c>
      <c r="C58" s="45">
        <v>1955</v>
      </c>
      <c r="D58" s="45">
        <v>2060</v>
      </c>
      <c r="E58" s="17">
        <v>0.19819999999999999</v>
      </c>
      <c r="F58" s="18">
        <f t="shared" si="3"/>
        <v>1.4943960149439602E-3</v>
      </c>
      <c r="G58" s="18">
        <f t="shared" si="0"/>
        <v>1.4926075625250822E-3</v>
      </c>
      <c r="H58" s="13">
        <f t="shared" si="6"/>
        <v>98275.300651738013</v>
      </c>
      <c r="I58" s="13">
        <f t="shared" si="4"/>
        <v>146.68645696221031</v>
      </c>
      <c r="J58" s="13">
        <f t="shared" si="1"/>
        <v>98157.687450545709</v>
      </c>
      <c r="K58" s="13">
        <f t="shared" si="2"/>
        <v>3497233.2968314015</v>
      </c>
      <c r="L58" s="20">
        <f t="shared" si="5"/>
        <v>35.586085960954549</v>
      </c>
    </row>
    <row r="59" spans="1:12" x14ac:dyDescent="0.2">
      <c r="A59" s="16">
        <v>50</v>
      </c>
      <c r="B59" s="46">
        <v>3</v>
      </c>
      <c r="C59" s="45">
        <v>1955</v>
      </c>
      <c r="D59" s="45">
        <v>1985</v>
      </c>
      <c r="E59" s="17">
        <v>0.58169999999999999</v>
      </c>
      <c r="F59" s="18">
        <f t="shared" si="3"/>
        <v>1.5228426395939086E-3</v>
      </c>
      <c r="G59" s="18">
        <f t="shared" si="0"/>
        <v>1.5218731986411296E-3</v>
      </c>
      <c r="H59" s="13">
        <f t="shared" si="6"/>
        <v>98128.614194775801</v>
      </c>
      <c r="I59" s="13">
        <f t="shared" si="4"/>
        <v>149.33930796282479</v>
      </c>
      <c r="J59" s="13">
        <f t="shared" si="1"/>
        <v>98066.14556225494</v>
      </c>
      <c r="K59" s="13">
        <f t="shared" si="2"/>
        <v>3399075.6093808557</v>
      </c>
      <c r="L59" s="20">
        <f t="shared" si="5"/>
        <v>34.638985144883627</v>
      </c>
    </row>
    <row r="60" spans="1:12" x14ac:dyDescent="0.2">
      <c r="A60" s="16">
        <v>51</v>
      </c>
      <c r="B60" s="46">
        <v>4</v>
      </c>
      <c r="C60" s="45">
        <v>1839</v>
      </c>
      <c r="D60" s="45">
        <v>1948</v>
      </c>
      <c r="E60" s="17">
        <v>0.68489999999999995</v>
      </c>
      <c r="F60" s="18">
        <f t="shared" si="3"/>
        <v>2.112490097702667E-3</v>
      </c>
      <c r="G60" s="18">
        <f t="shared" si="0"/>
        <v>2.1110848632893107E-3</v>
      </c>
      <c r="H60" s="13">
        <f t="shared" si="6"/>
        <v>97979.274886812971</v>
      </c>
      <c r="I60" s="13">
        <f t="shared" si="4"/>
        <v>206.84256412961335</v>
      </c>
      <c r="J60" s="13">
        <f t="shared" si="1"/>
        <v>97914.09879485573</v>
      </c>
      <c r="K60" s="13">
        <f t="shared" si="2"/>
        <v>3301009.4638186009</v>
      </c>
      <c r="L60" s="20">
        <f t="shared" si="5"/>
        <v>33.690895014603583</v>
      </c>
    </row>
    <row r="61" spans="1:12" x14ac:dyDescent="0.2">
      <c r="A61" s="16">
        <v>52</v>
      </c>
      <c r="B61" s="46">
        <v>2</v>
      </c>
      <c r="C61" s="45">
        <v>1777</v>
      </c>
      <c r="D61" s="45">
        <v>1854</v>
      </c>
      <c r="E61" s="17">
        <v>0.8014</v>
      </c>
      <c r="F61" s="18">
        <f t="shared" si="3"/>
        <v>1.101624896722666E-3</v>
      </c>
      <c r="G61" s="18">
        <f t="shared" si="0"/>
        <v>1.1013839329671307E-3</v>
      </c>
      <c r="H61" s="13">
        <f t="shared" si="6"/>
        <v>97772.432322683351</v>
      </c>
      <c r="I61" s="13">
        <f t="shared" si="4"/>
        <v>107.6849860473196</v>
      </c>
      <c r="J61" s="13">
        <f t="shared" si="1"/>
        <v>97751.046084454356</v>
      </c>
      <c r="K61" s="13">
        <f t="shared" si="2"/>
        <v>3203095.3650237452</v>
      </c>
      <c r="L61" s="20">
        <f t="shared" si="5"/>
        <v>32.76072087940296</v>
      </c>
    </row>
    <row r="62" spans="1:12" x14ac:dyDescent="0.2">
      <c r="A62" s="16">
        <v>53</v>
      </c>
      <c r="B62" s="46">
        <v>5</v>
      </c>
      <c r="C62" s="45">
        <v>1798</v>
      </c>
      <c r="D62" s="45">
        <v>1794</v>
      </c>
      <c r="E62" s="17">
        <v>0.45319999999999999</v>
      </c>
      <c r="F62" s="18">
        <f t="shared" si="3"/>
        <v>2.7839643652561247E-3</v>
      </c>
      <c r="G62" s="18">
        <f t="shared" si="0"/>
        <v>2.7797328565535534E-3</v>
      </c>
      <c r="H62" s="13">
        <f t="shared" si="6"/>
        <v>97664.747336636035</v>
      </c>
      <c r="I62" s="13">
        <f t="shared" si="4"/>
        <v>271.48190709864832</v>
      </c>
      <c r="J62" s="13">
        <f t="shared" si="1"/>
        <v>97516.301029834503</v>
      </c>
      <c r="K62" s="13">
        <f t="shared" si="2"/>
        <v>3105344.3189392909</v>
      </c>
      <c r="L62" s="20">
        <f t="shared" si="5"/>
        <v>31.795959172818268</v>
      </c>
    </row>
    <row r="63" spans="1:12" x14ac:dyDescent="0.2">
      <c r="A63" s="16">
        <v>54</v>
      </c>
      <c r="B63" s="46">
        <v>6</v>
      </c>
      <c r="C63" s="45">
        <v>1758</v>
      </c>
      <c r="D63" s="45">
        <v>1836</v>
      </c>
      <c r="E63" s="17">
        <v>0.35659999999999997</v>
      </c>
      <c r="F63" s="18">
        <f t="shared" si="3"/>
        <v>3.3388981636060101E-3</v>
      </c>
      <c r="G63" s="18">
        <f t="shared" si="0"/>
        <v>3.331740761249456E-3</v>
      </c>
      <c r="H63" s="13">
        <f t="shared" si="6"/>
        <v>97393.265429537394</v>
      </c>
      <c r="I63" s="13">
        <f t="shared" si="4"/>
        <v>324.48911230277724</v>
      </c>
      <c r="J63" s="13">
        <f t="shared" si="1"/>
        <v>97184.489134681789</v>
      </c>
      <c r="K63" s="13">
        <f t="shared" si="2"/>
        <v>3007828.0179094565</v>
      </c>
      <c r="L63" s="20">
        <f t="shared" si="5"/>
        <v>30.883326528214379</v>
      </c>
    </row>
    <row r="64" spans="1:12" x14ac:dyDescent="0.2">
      <c r="A64" s="16">
        <v>55</v>
      </c>
      <c r="B64" s="46">
        <v>7</v>
      </c>
      <c r="C64" s="45">
        <v>1664</v>
      </c>
      <c r="D64" s="45">
        <v>1779</v>
      </c>
      <c r="E64" s="17">
        <v>0.38240000000000002</v>
      </c>
      <c r="F64" s="18">
        <f t="shared" si="3"/>
        <v>4.0662213186174849E-3</v>
      </c>
      <c r="G64" s="18">
        <f t="shared" si="0"/>
        <v>4.0560354038582866E-3</v>
      </c>
      <c r="H64" s="13">
        <f t="shared" si="6"/>
        <v>97068.776317234617</v>
      </c>
      <c r="I64" s="13">
        <f t="shared" si="4"/>
        <v>393.71439335190439</v>
      </c>
      <c r="J64" s="13">
        <f t="shared" si="1"/>
        <v>96825.61830790047</v>
      </c>
      <c r="K64" s="13">
        <f t="shared" si="2"/>
        <v>2910643.5287747746</v>
      </c>
      <c r="L64" s="20">
        <f t="shared" si="5"/>
        <v>29.985373661890783</v>
      </c>
    </row>
    <row r="65" spans="1:12" x14ac:dyDescent="0.2">
      <c r="A65" s="16">
        <v>56</v>
      </c>
      <c r="B65" s="46">
        <v>8</v>
      </c>
      <c r="C65" s="45">
        <v>1639</v>
      </c>
      <c r="D65" s="45">
        <v>1681</v>
      </c>
      <c r="E65" s="17">
        <v>0.4753</v>
      </c>
      <c r="F65" s="18">
        <f t="shared" si="3"/>
        <v>4.8192771084337354E-3</v>
      </c>
      <c r="G65" s="18">
        <f t="shared" si="0"/>
        <v>4.8071214620186934E-3</v>
      </c>
      <c r="H65" s="13">
        <f t="shared" si="6"/>
        <v>96675.061923882706</v>
      </c>
      <c r="I65" s="13">
        <f t="shared" si="4"/>
        <v>464.72876501628275</v>
      </c>
      <c r="J65" s="13">
        <f t="shared" si="1"/>
        <v>96431.21874087867</v>
      </c>
      <c r="K65" s="13">
        <f t="shared" si="2"/>
        <v>2813817.910466874</v>
      </c>
      <c r="L65" s="20">
        <f t="shared" si="5"/>
        <v>29.105933365549213</v>
      </c>
    </row>
    <row r="66" spans="1:12" x14ac:dyDescent="0.2">
      <c r="A66" s="16">
        <v>57</v>
      </c>
      <c r="B66" s="46">
        <v>6</v>
      </c>
      <c r="C66" s="45">
        <v>1617</v>
      </c>
      <c r="D66" s="45">
        <v>1639</v>
      </c>
      <c r="E66" s="17">
        <v>0.43469999999999998</v>
      </c>
      <c r="F66" s="18">
        <f t="shared" si="3"/>
        <v>3.6855036855036856E-3</v>
      </c>
      <c r="G66" s="18">
        <f t="shared" si="0"/>
        <v>3.6778412150900845E-3</v>
      </c>
      <c r="H66" s="13">
        <f t="shared" si="6"/>
        <v>96210.33315886643</v>
      </c>
      <c r="I66" s="13">
        <f t="shared" si="4"/>
        <v>353.84632860922716</v>
      </c>
      <c r="J66" s="13">
        <f t="shared" si="1"/>
        <v>96010.303829303637</v>
      </c>
      <c r="K66" s="13">
        <f t="shared" si="2"/>
        <v>2717386.6917259954</v>
      </c>
      <c r="L66" s="20">
        <f t="shared" si="5"/>
        <v>28.244229102075092</v>
      </c>
    </row>
    <row r="67" spans="1:12" x14ac:dyDescent="0.2">
      <c r="A67" s="16">
        <v>58</v>
      </c>
      <c r="B67" s="46">
        <v>10</v>
      </c>
      <c r="C67" s="45">
        <v>1479</v>
      </c>
      <c r="D67" s="45">
        <v>1633</v>
      </c>
      <c r="E67" s="17">
        <v>0.37230000000000002</v>
      </c>
      <c r="F67" s="18">
        <f t="shared" si="3"/>
        <v>6.4267352185089976E-3</v>
      </c>
      <c r="G67" s="18">
        <f t="shared" si="0"/>
        <v>6.4009135383801975E-3</v>
      </c>
      <c r="H67" s="13">
        <f t="shared" si="6"/>
        <v>95856.486830257199</v>
      </c>
      <c r="I67" s="13">
        <f t="shared" si="4"/>
        <v>613.56908429335635</v>
      </c>
      <c r="J67" s="13">
        <f t="shared" si="1"/>
        <v>95471.349516046263</v>
      </c>
      <c r="K67" s="13">
        <f t="shared" si="2"/>
        <v>2621376.3878966919</v>
      </c>
      <c r="L67" s="20">
        <f t="shared" si="5"/>
        <v>27.346885689005365</v>
      </c>
    </row>
    <row r="68" spans="1:12" x14ac:dyDescent="0.2">
      <c r="A68" s="16">
        <v>59</v>
      </c>
      <c r="B68" s="46">
        <v>6</v>
      </c>
      <c r="C68" s="45">
        <v>1505</v>
      </c>
      <c r="D68" s="45">
        <v>1499</v>
      </c>
      <c r="E68" s="17">
        <v>0.30680000000000002</v>
      </c>
      <c r="F68" s="18">
        <f t="shared" si="3"/>
        <v>3.9946737683089215E-3</v>
      </c>
      <c r="G68" s="18">
        <f t="shared" si="0"/>
        <v>3.9836426321998367E-3</v>
      </c>
      <c r="H68" s="13">
        <f t="shared" si="6"/>
        <v>95242.917745963845</v>
      </c>
      <c r="I68" s="13">
        <f t="shared" si="4"/>
        <v>379.41374754792395</v>
      </c>
      <c r="J68" s="13">
        <f t="shared" si="1"/>
        <v>94979.90813616362</v>
      </c>
      <c r="K68" s="13">
        <f t="shared" si="2"/>
        <v>2525905.0383806457</v>
      </c>
      <c r="L68" s="20">
        <f t="shared" si="5"/>
        <v>26.520659994036009</v>
      </c>
    </row>
    <row r="69" spans="1:12" x14ac:dyDescent="0.2">
      <c r="A69" s="16">
        <v>60</v>
      </c>
      <c r="B69" s="46">
        <v>8</v>
      </c>
      <c r="C69" s="45">
        <v>1501</v>
      </c>
      <c r="D69" s="45">
        <v>1514</v>
      </c>
      <c r="E69" s="17">
        <v>0.38219999999999998</v>
      </c>
      <c r="F69" s="18">
        <f t="shared" si="3"/>
        <v>5.3067993366500829E-3</v>
      </c>
      <c r="G69" s="18">
        <f t="shared" si="0"/>
        <v>5.2894576348824912E-3</v>
      </c>
      <c r="H69" s="13">
        <f t="shared" si="6"/>
        <v>94863.503998415923</v>
      </c>
      <c r="I69" s="13">
        <f t="shared" si="4"/>
        <v>501.77648549612684</v>
      </c>
      <c r="J69" s="13">
        <f t="shared" si="1"/>
        <v>94553.506485676422</v>
      </c>
      <c r="K69" s="13">
        <f t="shared" si="2"/>
        <v>2430925.1302444818</v>
      </c>
      <c r="L69" s="20">
        <f t="shared" si="5"/>
        <v>25.625504306535785</v>
      </c>
    </row>
    <row r="70" spans="1:12" x14ac:dyDescent="0.2">
      <c r="A70" s="16">
        <v>61</v>
      </c>
      <c r="B70" s="46">
        <v>7</v>
      </c>
      <c r="C70" s="45">
        <v>1471</v>
      </c>
      <c r="D70" s="45">
        <v>1489</v>
      </c>
      <c r="E70" s="17">
        <v>0.47239999999999999</v>
      </c>
      <c r="F70" s="18">
        <f t="shared" si="3"/>
        <v>4.72972972972973E-3</v>
      </c>
      <c r="G70" s="18">
        <f t="shared" si="0"/>
        <v>4.7179565155383877E-3</v>
      </c>
      <c r="H70" s="13">
        <f t="shared" si="6"/>
        <v>94361.727512919795</v>
      </c>
      <c r="I70" s="13">
        <f t="shared" si="4"/>
        <v>445.19452713703788</v>
      </c>
      <c r="J70" s="13">
        <f t="shared" si="1"/>
        <v>94126.842880402299</v>
      </c>
      <c r="K70" s="13">
        <f t="shared" si="2"/>
        <v>2336371.6237588055</v>
      </c>
      <c r="L70" s="20">
        <f t="shared" si="5"/>
        <v>24.759737717168381</v>
      </c>
    </row>
    <row r="71" spans="1:12" x14ac:dyDescent="0.2">
      <c r="A71" s="16">
        <v>62</v>
      </c>
      <c r="B71" s="46">
        <v>8</v>
      </c>
      <c r="C71" s="45">
        <v>1300</v>
      </c>
      <c r="D71" s="45">
        <v>1482</v>
      </c>
      <c r="E71" s="17">
        <v>0.55820000000000003</v>
      </c>
      <c r="F71" s="18">
        <f t="shared" si="3"/>
        <v>5.7512580877066861E-3</v>
      </c>
      <c r="G71" s="18">
        <f t="shared" si="0"/>
        <v>5.7366817197194988E-3</v>
      </c>
      <c r="H71" s="13">
        <f t="shared" si="6"/>
        <v>93916.53298578276</v>
      </c>
      <c r="I71" s="13">
        <f t="shared" si="4"/>
        <v>538.7692579589733</v>
      </c>
      <c r="J71" s="13">
        <f t="shared" si="1"/>
        <v>93678.504727616484</v>
      </c>
      <c r="K71" s="13">
        <f t="shared" si="2"/>
        <v>2242244.7808784032</v>
      </c>
      <c r="L71" s="20">
        <f t="shared" si="5"/>
        <v>23.874867497694339</v>
      </c>
    </row>
    <row r="72" spans="1:12" x14ac:dyDescent="0.2">
      <c r="A72" s="16">
        <v>63</v>
      </c>
      <c r="B72" s="46">
        <v>13</v>
      </c>
      <c r="C72" s="45">
        <v>1300</v>
      </c>
      <c r="D72" s="45">
        <v>1303</v>
      </c>
      <c r="E72" s="17">
        <v>0.51819999999999999</v>
      </c>
      <c r="F72" s="18">
        <f t="shared" si="3"/>
        <v>9.9884748367268534E-3</v>
      </c>
      <c r="G72" s="18">
        <f t="shared" si="0"/>
        <v>9.9406360508330488E-3</v>
      </c>
      <c r="H72" s="13">
        <f t="shared" si="6"/>
        <v>93377.763727823782</v>
      </c>
      <c r="I72" s="13">
        <f t="shared" si="4"/>
        <v>928.23436445897573</v>
      </c>
      <c r="J72" s="13">
        <f t="shared" si="1"/>
        <v>92930.540411027454</v>
      </c>
      <c r="K72" s="13">
        <f t="shared" si="2"/>
        <v>2148566.2761507868</v>
      </c>
      <c r="L72" s="20">
        <f t="shared" si="5"/>
        <v>23.009399565547511</v>
      </c>
    </row>
    <row r="73" spans="1:12" x14ac:dyDescent="0.2">
      <c r="A73" s="16">
        <v>64</v>
      </c>
      <c r="B73" s="46">
        <v>14</v>
      </c>
      <c r="C73" s="45">
        <v>1234</v>
      </c>
      <c r="D73" s="45">
        <v>1300</v>
      </c>
      <c r="E73" s="17">
        <v>0.66359999999999997</v>
      </c>
      <c r="F73" s="18">
        <f t="shared" si="3"/>
        <v>1.1049723756906077E-2</v>
      </c>
      <c r="G73" s="18">
        <f t="shared" ref="G73:G108" si="7">F73/((1+(1-E73)*F73))</f>
        <v>1.1008802638589815E-2</v>
      </c>
      <c r="H73" s="13">
        <f t="shared" si="6"/>
        <v>92449.529363364811</v>
      </c>
      <c r="I73" s="13">
        <f t="shared" si="4"/>
        <v>1017.7586227917971</v>
      </c>
      <c r="J73" s="13">
        <f t="shared" ref="J73:J108" si="8">H74+I73*E73</f>
        <v>92107.15536265765</v>
      </c>
      <c r="K73" s="13">
        <f t="shared" ref="K73:K97" si="9">K74+J73</f>
        <v>2055635.7357397594</v>
      </c>
      <c r="L73" s="20">
        <f t="shared" si="5"/>
        <v>22.235221205510548</v>
      </c>
    </row>
    <row r="74" spans="1:12" x14ac:dyDescent="0.2">
      <c r="A74" s="16">
        <v>65</v>
      </c>
      <c r="B74" s="46">
        <v>10</v>
      </c>
      <c r="C74" s="45">
        <v>1170</v>
      </c>
      <c r="D74" s="45">
        <v>1212</v>
      </c>
      <c r="E74" s="17">
        <v>0.33400000000000002</v>
      </c>
      <c r="F74" s="18">
        <f t="shared" ref="F74:F108" si="10">B74/((C74+D74)/2)</f>
        <v>8.3963056255247689E-3</v>
      </c>
      <c r="G74" s="18">
        <f t="shared" si="7"/>
        <v>8.3496150827446856E-3</v>
      </c>
      <c r="H74" s="13">
        <f t="shared" si="6"/>
        <v>91431.770740573018</v>
      </c>
      <c r="I74" s="13">
        <f t="shared" ref="I74:I108" si="11">H74*G74</f>
        <v>763.42009201754274</v>
      </c>
      <c r="J74" s="13">
        <f t="shared" si="8"/>
        <v>90923.332959289328</v>
      </c>
      <c r="K74" s="13">
        <f t="shared" si="9"/>
        <v>1963528.5803771017</v>
      </c>
      <c r="L74" s="20">
        <f t="shared" ref="L74:L108" si="12">K74/H74</f>
        <v>21.475342372493092</v>
      </c>
    </row>
    <row r="75" spans="1:12" x14ac:dyDescent="0.2">
      <c r="A75" s="16">
        <v>66</v>
      </c>
      <c r="B75" s="46">
        <v>7</v>
      </c>
      <c r="C75" s="45">
        <v>1059</v>
      </c>
      <c r="D75" s="45">
        <v>1173</v>
      </c>
      <c r="E75" s="17">
        <v>0.3906</v>
      </c>
      <c r="F75" s="18">
        <f t="shared" si="10"/>
        <v>6.2724014336917565E-3</v>
      </c>
      <c r="G75" s="18">
        <f t="shared" si="7"/>
        <v>6.2485170929970366E-3</v>
      </c>
      <c r="H75" s="13">
        <f t="shared" ref="H75:H108" si="13">H74-I74</f>
        <v>90668.350648555468</v>
      </c>
      <c r="I75" s="13">
        <f t="shared" si="11"/>
        <v>566.54273882134783</v>
      </c>
      <c r="J75" s="13">
        <f t="shared" si="8"/>
        <v>90323.099503517748</v>
      </c>
      <c r="K75" s="13">
        <f t="shared" si="9"/>
        <v>1872605.2474178122</v>
      </c>
      <c r="L75" s="20">
        <f t="shared" si="12"/>
        <v>20.653350745028103</v>
      </c>
    </row>
    <row r="76" spans="1:12" x14ac:dyDescent="0.2">
      <c r="A76" s="16">
        <v>67</v>
      </c>
      <c r="B76" s="46">
        <v>8</v>
      </c>
      <c r="C76" s="45">
        <v>1028</v>
      </c>
      <c r="D76" s="45">
        <v>1052</v>
      </c>
      <c r="E76" s="17">
        <v>0.52429999999999999</v>
      </c>
      <c r="F76" s="18">
        <f t="shared" si="10"/>
        <v>7.6923076923076927E-3</v>
      </c>
      <c r="G76" s="18">
        <f t="shared" si="7"/>
        <v>7.6642623875556913E-3</v>
      </c>
      <c r="H76" s="13">
        <f t="shared" si="13"/>
        <v>90101.807909734125</v>
      </c>
      <c r="I76" s="13">
        <f t="shared" si="11"/>
        <v>690.56389741334317</v>
      </c>
      <c r="J76" s="13">
        <f t="shared" si="8"/>
        <v>89773.306663734591</v>
      </c>
      <c r="K76" s="13">
        <f t="shared" si="9"/>
        <v>1782282.1479142944</v>
      </c>
      <c r="L76" s="20">
        <f t="shared" si="12"/>
        <v>19.780759002081535</v>
      </c>
    </row>
    <row r="77" spans="1:12" x14ac:dyDescent="0.2">
      <c r="A77" s="16">
        <v>68</v>
      </c>
      <c r="B77" s="46">
        <v>4</v>
      </c>
      <c r="C77" s="45">
        <v>967</v>
      </c>
      <c r="D77" s="45">
        <v>1027</v>
      </c>
      <c r="E77" s="17">
        <v>0.45679999999999998</v>
      </c>
      <c r="F77" s="18">
        <f t="shared" si="10"/>
        <v>4.0120361083249749E-3</v>
      </c>
      <c r="G77" s="18">
        <f t="shared" si="7"/>
        <v>4.0033115393053138E-3</v>
      </c>
      <c r="H77" s="13">
        <f t="shared" si="13"/>
        <v>89411.244012320778</v>
      </c>
      <c r="I77" s="13">
        <f t="shared" si="11"/>
        <v>357.94106489816693</v>
      </c>
      <c r="J77" s="13">
        <f t="shared" si="8"/>
        <v>89216.810425868083</v>
      </c>
      <c r="K77" s="13">
        <f t="shared" si="9"/>
        <v>1692508.8412505598</v>
      </c>
      <c r="L77" s="20">
        <f t="shared" si="12"/>
        <v>18.929485434934044</v>
      </c>
    </row>
    <row r="78" spans="1:12" x14ac:dyDescent="0.2">
      <c r="A78" s="16">
        <v>69</v>
      </c>
      <c r="B78" s="46">
        <v>8</v>
      </c>
      <c r="C78" s="45">
        <v>910</v>
      </c>
      <c r="D78" s="45">
        <v>965</v>
      </c>
      <c r="E78" s="17">
        <v>0.36399999999999999</v>
      </c>
      <c r="F78" s="18">
        <f t="shared" si="10"/>
        <v>8.5333333333333337E-3</v>
      </c>
      <c r="G78" s="18">
        <f t="shared" si="7"/>
        <v>8.4872712149953108E-3</v>
      </c>
      <c r="H78" s="13">
        <f t="shared" si="13"/>
        <v>89053.302947422606</v>
      </c>
      <c r="I78" s="13">
        <f t="shared" si="11"/>
        <v>755.81953470591691</v>
      </c>
      <c r="J78" s="13">
        <f t="shared" si="8"/>
        <v>88572.601723349639</v>
      </c>
      <c r="K78" s="13">
        <f t="shared" si="9"/>
        <v>1603292.0308246918</v>
      </c>
      <c r="L78" s="20">
        <f t="shared" si="12"/>
        <v>18.003734592205763</v>
      </c>
    </row>
    <row r="79" spans="1:12" x14ac:dyDescent="0.2">
      <c r="A79" s="16">
        <v>70</v>
      </c>
      <c r="B79" s="46">
        <v>12</v>
      </c>
      <c r="C79" s="45">
        <v>828</v>
      </c>
      <c r="D79" s="45">
        <v>903</v>
      </c>
      <c r="E79" s="17">
        <v>0.33379999999999999</v>
      </c>
      <c r="F79" s="18">
        <f t="shared" si="10"/>
        <v>1.3864818024263431E-2</v>
      </c>
      <c r="G79" s="18">
        <f t="shared" si="7"/>
        <v>1.3737924364483617E-2</v>
      </c>
      <c r="H79" s="13">
        <f t="shared" si="13"/>
        <v>88297.483412716683</v>
      </c>
      <c r="I79" s="13">
        <f t="shared" si="11"/>
        <v>1213.0241486981486</v>
      </c>
      <c r="J79" s="13">
        <f t="shared" si="8"/>
        <v>87489.366724853971</v>
      </c>
      <c r="K79" s="13">
        <f t="shared" si="9"/>
        <v>1514719.4291013421</v>
      </c>
      <c r="L79" s="20">
        <f t="shared" si="12"/>
        <v>17.154729337203182</v>
      </c>
    </row>
    <row r="80" spans="1:12" x14ac:dyDescent="0.2">
      <c r="A80" s="16">
        <v>71</v>
      </c>
      <c r="B80" s="46">
        <v>7</v>
      </c>
      <c r="C80" s="45">
        <v>777</v>
      </c>
      <c r="D80" s="45">
        <v>831</v>
      </c>
      <c r="E80" s="17">
        <v>0.58750000000000002</v>
      </c>
      <c r="F80" s="18">
        <f t="shared" si="10"/>
        <v>8.7064676616915426E-3</v>
      </c>
      <c r="G80" s="18">
        <f t="shared" si="7"/>
        <v>8.6753109944075237E-3</v>
      </c>
      <c r="H80" s="13">
        <f t="shared" si="13"/>
        <v>87084.459264018529</v>
      </c>
      <c r="I80" s="13">
        <f t="shared" si="11"/>
        <v>755.48476689517406</v>
      </c>
      <c r="J80" s="13">
        <f t="shared" si="8"/>
        <v>86772.821797674274</v>
      </c>
      <c r="K80" s="13">
        <f t="shared" si="9"/>
        <v>1427230.0623764882</v>
      </c>
      <c r="L80" s="20">
        <f t="shared" si="12"/>
        <v>16.389032835921732</v>
      </c>
    </row>
    <row r="81" spans="1:12" x14ac:dyDescent="0.2">
      <c r="A81" s="16">
        <v>72</v>
      </c>
      <c r="B81" s="46">
        <v>13</v>
      </c>
      <c r="C81" s="45">
        <v>824</v>
      </c>
      <c r="D81" s="45">
        <v>772</v>
      </c>
      <c r="E81" s="17">
        <v>0.49059999999999998</v>
      </c>
      <c r="F81" s="18">
        <f t="shared" si="10"/>
        <v>1.6290726817042606E-2</v>
      </c>
      <c r="G81" s="18">
        <f t="shared" si="7"/>
        <v>1.615665091020357E-2</v>
      </c>
      <c r="H81" s="13">
        <f t="shared" si="13"/>
        <v>86328.974497123359</v>
      </c>
      <c r="I81" s="13">
        <f t="shared" si="11"/>
        <v>1394.7871043858888</v>
      </c>
      <c r="J81" s="13">
        <f t="shared" si="8"/>
        <v>85618.469946149184</v>
      </c>
      <c r="K81" s="13">
        <f t="shared" si="9"/>
        <v>1340457.2405788139</v>
      </c>
      <c r="L81" s="20">
        <f t="shared" si="12"/>
        <v>15.527315694263001</v>
      </c>
    </row>
    <row r="82" spans="1:12" x14ac:dyDescent="0.2">
      <c r="A82" s="16">
        <v>73</v>
      </c>
      <c r="B82" s="46">
        <v>14</v>
      </c>
      <c r="C82" s="45">
        <v>804</v>
      </c>
      <c r="D82" s="45">
        <v>836</v>
      </c>
      <c r="E82" s="17">
        <v>0.55379999999999996</v>
      </c>
      <c r="F82" s="18">
        <f t="shared" si="10"/>
        <v>1.7073170731707318E-2</v>
      </c>
      <c r="G82" s="18">
        <f t="shared" si="7"/>
        <v>1.6944089828850172E-2</v>
      </c>
      <c r="H82" s="13">
        <f t="shared" si="13"/>
        <v>84934.187392737469</v>
      </c>
      <c r="I82" s="13">
        <f t="shared" si="11"/>
        <v>1439.1325007229375</v>
      </c>
      <c r="J82" s="13">
        <f t="shared" si="8"/>
        <v>84292.046470914895</v>
      </c>
      <c r="K82" s="13">
        <f t="shared" si="9"/>
        <v>1254838.7706326647</v>
      </c>
      <c r="L82" s="20">
        <f t="shared" si="12"/>
        <v>14.774248263897125</v>
      </c>
    </row>
    <row r="83" spans="1:12" x14ac:dyDescent="0.2">
      <c r="A83" s="16">
        <v>74</v>
      </c>
      <c r="B83" s="46">
        <v>19</v>
      </c>
      <c r="C83" s="45">
        <v>738</v>
      </c>
      <c r="D83" s="45">
        <v>804</v>
      </c>
      <c r="E83" s="17">
        <v>0.43009999999999998</v>
      </c>
      <c r="F83" s="18">
        <f t="shared" si="10"/>
        <v>2.464332036316472E-2</v>
      </c>
      <c r="G83" s="18">
        <f t="shared" si="7"/>
        <v>2.4302017284873748E-2</v>
      </c>
      <c r="H83" s="13">
        <f t="shared" si="13"/>
        <v>83495.054892014537</v>
      </c>
      <c r="I83" s="13">
        <f t="shared" si="11"/>
        <v>2029.0982671872198</v>
      </c>
      <c r="J83" s="13">
        <f t="shared" si="8"/>
        <v>82338.671789544547</v>
      </c>
      <c r="K83" s="13">
        <f t="shared" si="9"/>
        <v>1170546.7241617497</v>
      </c>
      <c r="L83" s="20">
        <f t="shared" si="12"/>
        <v>14.019353908751077</v>
      </c>
    </row>
    <row r="84" spans="1:12" x14ac:dyDescent="0.2">
      <c r="A84" s="16">
        <v>75</v>
      </c>
      <c r="B84" s="46">
        <v>11</v>
      </c>
      <c r="C84" s="45">
        <v>670</v>
      </c>
      <c r="D84" s="45">
        <v>728</v>
      </c>
      <c r="E84" s="17">
        <v>0.30809999999999998</v>
      </c>
      <c r="F84" s="18">
        <f t="shared" si="10"/>
        <v>1.5736766809728183E-2</v>
      </c>
      <c r="G84" s="18">
        <f t="shared" si="7"/>
        <v>1.556726622813206E-2</v>
      </c>
      <c r="H84" s="13">
        <f t="shared" si="13"/>
        <v>81465.956624827319</v>
      </c>
      <c r="I84" s="13">
        <f t="shared" si="11"/>
        <v>1268.2022353081456</v>
      </c>
      <c r="J84" s="13">
        <f t="shared" si="8"/>
        <v>80588.487498217612</v>
      </c>
      <c r="K84" s="13">
        <f t="shared" si="9"/>
        <v>1088208.0523722051</v>
      </c>
      <c r="L84" s="20">
        <f t="shared" si="12"/>
        <v>13.357825740434086</v>
      </c>
    </row>
    <row r="85" spans="1:12" x14ac:dyDescent="0.2">
      <c r="A85" s="16">
        <v>76</v>
      </c>
      <c r="B85" s="46">
        <v>13</v>
      </c>
      <c r="C85" s="45">
        <v>629</v>
      </c>
      <c r="D85" s="45">
        <v>661</v>
      </c>
      <c r="E85" s="17">
        <v>0.56459999999999999</v>
      </c>
      <c r="F85" s="18">
        <f t="shared" si="10"/>
        <v>2.0155038759689922E-2</v>
      </c>
      <c r="G85" s="18">
        <f t="shared" si="7"/>
        <v>1.9979706765528307E-2</v>
      </c>
      <c r="H85" s="13">
        <f t="shared" si="13"/>
        <v>80197.754389519177</v>
      </c>
      <c r="I85" s="13">
        <f t="shared" si="11"/>
        <v>1602.3276159564539</v>
      </c>
      <c r="J85" s="13">
        <f t="shared" si="8"/>
        <v>79500.10094553174</v>
      </c>
      <c r="K85" s="13">
        <f t="shared" si="9"/>
        <v>1007619.5648739875</v>
      </c>
      <c r="L85" s="20">
        <f t="shared" si="12"/>
        <v>12.564186772362675</v>
      </c>
    </row>
    <row r="86" spans="1:12" x14ac:dyDescent="0.2">
      <c r="A86" s="16">
        <v>77</v>
      </c>
      <c r="B86" s="46">
        <v>18</v>
      </c>
      <c r="C86" s="45">
        <v>637</v>
      </c>
      <c r="D86" s="45">
        <v>622</v>
      </c>
      <c r="E86" s="17">
        <v>0.4405</v>
      </c>
      <c r="F86" s="18">
        <f t="shared" si="10"/>
        <v>2.8594122319301033E-2</v>
      </c>
      <c r="G86" s="18">
        <f t="shared" si="7"/>
        <v>2.8143865184631571E-2</v>
      </c>
      <c r="H86" s="13">
        <f t="shared" si="13"/>
        <v>78595.426773562722</v>
      </c>
      <c r="I86" s="13">
        <f t="shared" si="11"/>
        <v>2211.979095243732</v>
      </c>
      <c r="J86" s="13">
        <f t="shared" si="8"/>
        <v>77357.824469773856</v>
      </c>
      <c r="K86" s="13">
        <f t="shared" si="9"/>
        <v>928119.46392845572</v>
      </c>
      <c r="L86" s="20">
        <f t="shared" si="12"/>
        <v>11.808822752530034</v>
      </c>
    </row>
    <row r="87" spans="1:12" x14ac:dyDescent="0.2">
      <c r="A87" s="16">
        <v>78</v>
      </c>
      <c r="B87" s="46">
        <v>24</v>
      </c>
      <c r="C87" s="45">
        <v>584</v>
      </c>
      <c r="D87" s="45">
        <v>629</v>
      </c>
      <c r="E87" s="17">
        <v>0.38779999999999998</v>
      </c>
      <c r="F87" s="18">
        <f t="shared" si="10"/>
        <v>3.9571310799670238E-2</v>
      </c>
      <c r="G87" s="18">
        <f t="shared" si="7"/>
        <v>3.8635347995018617E-2</v>
      </c>
      <c r="H87" s="13">
        <f t="shared" si="13"/>
        <v>76383.447678318989</v>
      </c>
      <c r="I87" s="13">
        <f t="shared" si="11"/>
        <v>2951.1010821111508</v>
      </c>
      <c r="J87" s="13">
        <f t="shared" si="8"/>
        <v>74576.783595850531</v>
      </c>
      <c r="K87" s="13">
        <f t="shared" si="9"/>
        <v>850761.63945868192</v>
      </c>
      <c r="L87" s="20">
        <f t="shared" si="12"/>
        <v>11.138036646913044</v>
      </c>
    </row>
    <row r="88" spans="1:12" x14ac:dyDescent="0.2">
      <c r="A88" s="16">
        <v>79</v>
      </c>
      <c r="B88" s="46">
        <v>14</v>
      </c>
      <c r="C88" s="45">
        <v>474</v>
      </c>
      <c r="D88" s="45">
        <v>569</v>
      </c>
      <c r="E88" s="17">
        <v>0.48259999999999997</v>
      </c>
      <c r="F88" s="18">
        <f t="shared" si="10"/>
        <v>2.6845637583892617E-2</v>
      </c>
      <c r="G88" s="18">
        <f t="shared" si="7"/>
        <v>2.6477861859699102E-2</v>
      </c>
      <c r="H88" s="13">
        <f t="shared" si="13"/>
        <v>73432.346596207833</v>
      </c>
      <c r="I88" s="13">
        <f t="shared" si="11"/>
        <v>1944.3315292079365</v>
      </c>
      <c r="J88" s="13">
        <f t="shared" si="8"/>
        <v>72426.349462995655</v>
      </c>
      <c r="K88" s="13">
        <f t="shared" si="9"/>
        <v>776184.85586283135</v>
      </c>
      <c r="L88" s="20">
        <f t="shared" si="12"/>
        <v>10.570067440864198</v>
      </c>
    </row>
    <row r="89" spans="1:12" x14ac:dyDescent="0.2">
      <c r="A89" s="16">
        <v>80</v>
      </c>
      <c r="B89" s="46">
        <v>6</v>
      </c>
      <c r="C89" s="45">
        <v>408</v>
      </c>
      <c r="D89" s="45">
        <v>472</v>
      </c>
      <c r="E89" s="17">
        <v>0.43740000000000001</v>
      </c>
      <c r="F89" s="18">
        <f t="shared" si="10"/>
        <v>1.3636363636363636E-2</v>
      </c>
      <c r="G89" s="18">
        <f t="shared" si="7"/>
        <v>1.3532544416066196E-2</v>
      </c>
      <c r="H89" s="13">
        <f t="shared" si="13"/>
        <v>71488.015066999898</v>
      </c>
      <c r="I89" s="13">
        <f t="shared" si="11"/>
        <v>967.41473911058551</v>
      </c>
      <c r="J89" s="13">
        <f t="shared" si="8"/>
        <v>70943.747534776296</v>
      </c>
      <c r="K89" s="13">
        <f t="shared" si="9"/>
        <v>703758.50639983569</v>
      </c>
      <c r="L89" s="20">
        <f t="shared" si="12"/>
        <v>9.8444264502274983</v>
      </c>
    </row>
    <row r="90" spans="1:12" x14ac:dyDescent="0.2">
      <c r="A90" s="16">
        <v>81</v>
      </c>
      <c r="B90" s="46">
        <v>27</v>
      </c>
      <c r="C90" s="45">
        <v>580</v>
      </c>
      <c r="D90" s="45">
        <v>412</v>
      </c>
      <c r="E90" s="17">
        <v>0.6038</v>
      </c>
      <c r="F90" s="18">
        <f t="shared" si="10"/>
        <v>5.4435483870967742E-2</v>
      </c>
      <c r="G90" s="18">
        <f t="shared" si="7"/>
        <v>5.3286241452985557E-2</v>
      </c>
      <c r="H90" s="13">
        <f t="shared" si="13"/>
        <v>70520.600327889319</v>
      </c>
      <c r="I90" s="13">
        <f t="shared" si="11"/>
        <v>3757.7777364814028</v>
      </c>
      <c r="J90" s="13">
        <f t="shared" si="8"/>
        <v>69031.768788695394</v>
      </c>
      <c r="K90" s="13">
        <f t="shared" si="9"/>
        <v>632814.75886505935</v>
      </c>
      <c r="L90" s="20">
        <f t="shared" si="12"/>
        <v>8.9734737923777335</v>
      </c>
    </row>
    <row r="91" spans="1:12" x14ac:dyDescent="0.2">
      <c r="A91" s="16">
        <v>82</v>
      </c>
      <c r="B91" s="46">
        <v>18</v>
      </c>
      <c r="C91" s="45">
        <v>290</v>
      </c>
      <c r="D91" s="45">
        <v>562</v>
      </c>
      <c r="E91" s="17">
        <v>0.37630000000000002</v>
      </c>
      <c r="F91" s="18">
        <f t="shared" si="10"/>
        <v>4.2253521126760563E-2</v>
      </c>
      <c r="G91" s="18">
        <f t="shared" si="7"/>
        <v>4.1168583979108317E-2</v>
      </c>
      <c r="H91" s="13">
        <f t="shared" si="13"/>
        <v>66762.822591407923</v>
      </c>
      <c r="I91" s="13">
        <f t="shared" si="11"/>
        <v>2748.5308685366872</v>
      </c>
      <c r="J91" s="13">
        <f t="shared" si="8"/>
        <v>65048.563888701588</v>
      </c>
      <c r="K91" s="13">
        <f t="shared" si="9"/>
        <v>563782.9900763639</v>
      </c>
      <c r="L91" s="20">
        <f t="shared" si="12"/>
        <v>8.4445649269017018</v>
      </c>
    </row>
    <row r="92" spans="1:12" x14ac:dyDescent="0.2">
      <c r="A92" s="16">
        <v>83</v>
      </c>
      <c r="B92" s="46">
        <v>17</v>
      </c>
      <c r="C92" s="45">
        <v>389</v>
      </c>
      <c r="D92" s="45">
        <v>277</v>
      </c>
      <c r="E92" s="17">
        <v>0.54710000000000003</v>
      </c>
      <c r="F92" s="18">
        <f t="shared" si="10"/>
        <v>5.1051051051051052E-2</v>
      </c>
      <c r="G92" s="18">
        <f t="shared" si="7"/>
        <v>4.9897372844616934E-2</v>
      </c>
      <c r="H92" s="13">
        <f t="shared" si="13"/>
        <v>64014.291722871232</v>
      </c>
      <c r="I92" s="13">
        <f t="shared" si="11"/>
        <v>3194.1449814801817</v>
      </c>
      <c r="J92" s="13">
        <f t="shared" si="8"/>
        <v>62567.663460758857</v>
      </c>
      <c r="K92" s="13">
        <f t="shared" si="9"/>
        <v>498734.42618766229</v>
      </c>
      <c r="L92" s="20">
        <f t="shared" si="12"/>
        <v>7.7909856184423401</v>
      </c>
    </row>
    <row r="93" spans="1:12" x14ac:dyDescent="0.2">
      <c r="A93" s="16">
        <v>84</v>
      </c>
      <c r="B93" s="46">
        <v>26</v>
      </c>
      <c r="C93" s="45">
        <v>458</v>
      </c>
      <c r="D93" s="45">
        <v>369</v>
      </c>
      <c r="E93" s="17">
        <v>0.46510000000000001</v>
      </c>
      <c r="F93" s="18">
        <f t="shared" si="10"/>
        <v>6.2877871825876661E-2</v>
      </c>
      <c r="G93" s="18">
        <f t="shared" si="7"/>
        <v>6.0831890135734659E-2</v>
      </c>
      <c r="H93" s="13">
        <f t="shared" si="13"/>
        <v>60820.14674139105</v>
      </c>
      <c r="I93" s="13">
        <f t="shared" si="11"/>
        <v>3699.8044846115608</v>
      </c>
      <c r="J93" s="13">
        <f t="shared" si="8"/>
        <v>58841.121322572326</v>
      </c>
      <c r="K93" s="13">
        <f t="shared" si="9"/>
        <v>436166.76272690343</v>
      </c>
      <c r="L93" s="20">
        <f t="shared" si="12"/>
        <v>7.1714191118527975</v>
      </c>
    </row>
    <row r="94" spans="1:12" x14ac:dyDescent="0.2">
      <c r="A94" s="16">
        <v>85</v>
      </c>
      <c r="B94" s="46">
        <v>39</v>
      </c>
      <c r="C94" s="45">
        <v>427</v>
      </c>
      <c r="D94" s="45">
        <v>431</v>
      </c>
      <c r="E94" s="17">
        <v>0.62219999999999998</v>
      </c>
      <c r="F94" s="18">
        <f t="shared" si="10"/>
        <v>9.0909090909090912E-2</v>
      </c>
      <c r="G94" s="18">
        <f t="shared" si="7"/>
        <v>8.7890453338958327E-2</v>
      </c>
      <c r="H94" s="13">
        <f t="shared" si="13"/>
        <v>57120.342256779491</v>
      </c>
      <c r="I94" s="13">
        <f t="shared" si="11"/>
        <v>5020.3327758248079</v>
      </c>
      <c r="J94" s="13">
        <f t="shared" si="8"/>
        <v>55223.660534072878</v>
      </c>
      <c r="K94" s="13">
        <f t="shared" si="9"/>
        <v>377325.64140433108</v>
      </c>
      <c r="L94" s="20">
        <f t="shared" si="12"/>
        <v>6.605801479761741</v>
      </c>
    </row>
    <row r="95" spans="1:12" x14ac:dyDescent="0.2">
      <c r="A95" s="16">
        <v>86</v>
      </c>
      <c r="B95" s="46">
        <v>34</v>
      </c>
      <c r="C95" s="45">
        <v>376</v>
      </c>
      <c r="D95" s="45">
        <v>401</v>
      </c>
      <c r="E95" s="17">
        <v>0.49469999999999997</v>
      </c>
      <c r="F95" s="18">
        <f t="shared" si="10"/>
        <v>8.7516087516087512E-2</v>
      </c>
      <c r="G95" s="18">
        <f t="shared" si="7"/>
        <v>8.3809858109910207E-2</v>
      </c>
      <c r="H95" s="13">
        <f t="shared" si="13"/>
        <v>52100.009480954686</v>
      </c>
      <c r="I95" s="13">
        <f t="shared" si="11"/>
        <v>4366.4944021237889</v>
      </c>
      <c r="J95" s="13">
        <f t="shared" si="8"/>
        <v>49893.619859561535</v>
      </c>
      <c r="K95" s="13">
        <f t="shared" si="9"/>
        <v>322101.98087025818</v>
      </c>
      <c r="L95" s="20">
        <f t="shared" si="12"/>
        <v>6.1823785461690468</v>
      </c>
    </row>
    <row r="96" spans="1:12" x14ac:dyDescent="0.2">
      <c r="A96" s="16">
        <v>87</v>
      </c>
      <c r="B96" s="46">
        <v>37</v>
      </c>
      <c r="C96" s="45">
        <v>332</v>
      </c>
      <c r="D96" s="45">
        <v>350</v>
      </c>
      <c r="E96" s="17">
        <v>0.51670000000000005</v>
      </c>
      <c r="F96" s="18">
        <f t="shared" si="10"/>
        <v>0.10850439882697947</v>
      </c>
      <c r="G96" s="18">
        <f t="shared" si="7"/>
        <v>0.10309792547468931</v>
      </c>
      <c r="H96" s="13">
        <f t="shared" si="13"/>
        <v>47733.515078830897</v>
      </c>
      <c r="I96" s="13">
        <f t="shared" si="11"/>
        <v>4921.2263802422658</v>
      </c>
      <c r="J96" s="13">
        <f t="shared" si="8"/>
        <v>45355.086369259807</v>
      </c>
      <c r="K96" s="13">
        <f t="shared" si="9"/>
        <v>272208.36101069662</v>
      </c>
      <c r="L96" s="20">
        <f t="shared" si="12"/>
        <v>5.7026674143136171</v>
      </c>
    </row>
    <row r="97" spans="1:12" x14ac:dyDescent="0.2">
      <c r="A97" s="16">
        <v>88</v>
      </c>
      <c r="B97" s="46">
        <v>40</v>
      </c>
      <c r="C97" s="45">
        <v>351</v>
      </c>
      <c r="D97" s="45">
        <v>305</v>
      </c>
      <c r="E97" s="17">
        <v>0.51770000000000005</v>
      </c>
      <c r="F97" s="18">
        <f t="shared" si="10"/>
        <v>0.12195121951219512</v>
      </c>
      <c r="G97" s="18">
        <f t="shared" si="7"/>
        <v>0.11517685405940824</v>
      </c>
      <c r="H97" s="13">
        <f t="shared" si="13"/>
        <v>42812.288698588629</v>
      </c>
      <c r="I97" s="13">
        <f t="shared" si="11"/>
        <v>4930.9847273865953</v>
      </c>
      <c r="J97" s="13">
        <f t="shared" si="8"/>
        <v>40434.074764570076</v>
      </c>
      <c r="K97" s="13">
        <f t="shared" si="9"/>
        <v>226853.27464143684</v>
      </c>
      <c r="L97" s="20">
        <f t="shared" si="12"/>
        <v>5.2987887715733217</v>
      </c>
    </row>
    <row r="98" spans="1:12" x14ac:dyDescent="0.2">
      <c r="A98" s="16">
        <v>89</v>
      </c>
      <c r="B98" s="46">
        <v>41</v>
      </c>
      <c r="C98" s="45">
        <v>299</v>
      </c>
      <c r="D98" s="45">
        <v>324</v>
      </c>
      <c r="E98" s="17">
        <v>0.47799999999999998</v>
      </c>
      <c r="F98" s="18">
        <f t="shared" si="10"/>
        <v>0.13162118780096307</v>
      </c>
      <c r="G98" s="18">
        <f t="shared" si="7"/>
        <v>0.12315936822247989</v>
      </c>
      <c r="H98" s="13">
        <f t="shared" si="13"/>
        <v>37881.303971202033</v>
      </c>
      <c r="I98" s="13">
        <f t="shared" si="11"/>
        <v>4665.4374645369608</v>
      </c>
      <c r="J98" s="13">
        <f t="shared" si="8"/>
        <v>35445.945614713739</v>
      </c>
      <c r="K98" s="13">
        <f>K99+J98</f>
        <v>186419.19987686677</v>
      </c>
      <c r="L98" s="20">
        <f t="shared" si="12"/>
        <v>4.921139990814086</v>
      </c>
    </row>
    <row r="99" spans="1:12" x14ac:dyDescent="0.2">
      <c r="A99" s="16">
        <v>90</v>
      </c>
      <c r="B99" s="46">
        <v>37</v>
      </c>
      <c r="C99" s="45">
        <v>262</v>
      </c>
      <c r="D99" s="45">
        <v>270</v>
      </c>
      <c r="E99" s="17">
        <v>0.5716</v>
      </c>
      <c r="F99" s="22">
        <f t="shared" si="10"/>
        <v>0.13909774436090225</v>
      </c>
      <c r="G99" s="22">
        <f t="shared" si="7"/>
        <v>0.13127512854318668</v>
      </c>
      <c r="H99" s="23">
        <f t="shared" si="13"/>
        <v>33215.866506665072</v>
      </c>
      <c r="I99" s="23">
        <f t="shared" si="11"/>
        <v>4360.4171453357867</v>
      </c>
      <c r="J99" s="23">
        <f t="shared" si="8"/>
        <v>31347.863801603224</v>
      </c>
      <c r="K99" s="23">
        <f t="shared" ref="K99:K108" si="14">K100+J99</f>
        <v>150973.25426215303</v>
      </c>
      <c r="L99" s="24">
        <f t="shared" si="12"/>
        <v>4.5452149872970748</v>
      </c>
    </row>
    <row r="100" spans="1:12" x14ac:dyDescent="0.2">
      <c r="A100" s="16">
        <v>91</v>
      </c>
      <c r="B100" s="46">
        <v>44</v>
      </c>
      <c r="C100" s="45">
        <v>220</v>
      </c>
      <c r="D100" s="45">
        <v>228</v>
      </c>
      <c r="E100" s="17">
        <v>0.4446</v>
      </c>
      <c r="F100" s="22">
        <f t="shared" si="10"/>
        <v>0.19642857142857142</v>
      </c>
      <c r="G100" s="22">
        <f t="shared" si="7"/>
        <v>0.17710684695070311</v>
      </c>
      <c r="H100" s="23">
        <f t="shared" si="13"/>
        <v>28855.449361329287</v>
      </c>
      <c r="I100" s="23">
        <f t="shared" si="11"/>
        <v>5110.4976537307102</v>
      </c>
      <c r="J100" s="23">
        <f t="shared" si="8"/>
        <v>26017.078964447253</v>
      </c>
      <c r="K100" s="23">
        <f t="shared" si="14"/>
        <v>119625.3904605498</v>
      </c>
      <c r="L100" s="24">
        <f t="shared" si="12"/>
        <v>4.145677614047699</v>
      </c>
    </row>
    <row r="101" spans="1:12" x14ac:dyDescent="0.2">
      <c r="A101" s="16">
        <v>92</v>
      </c>
      <c r="B101" s="46">
        <v>35</v>
      </c>
      <c r="C101" s="45">
        <v>182</v>
      </c>
      <c r="D101" s="45">
        <v>190</v>
      </c>
      <c r="E101" s="17">
        <v>0.48010000000000003</v>
      </c>
      <c r="F101" s="22">
        <f t="shared" si="10"/>
        <v>0.18817204301075269</v>
      </c>
      <c r="G101" s="22">
        <f t="shared" si="7"/>
        <v>0.17140352552565791</v>
      </c>
      <c r="H101" s="23">
        <f t="shared" si="13"/>
        <v>23744.951707598579</v>
      </c>
      <c r="I101" s="23">
        <f t="shared" si="11"/>
        <v>4069.9684361188874</v>
      </c>
      <c r="J101" s="23">
        <f t="shared" si="8"/>
        <v>21628.975117660368</v>
      </c>
      <c r="K101" s="23">
        <f t="shared" si="14"/>
        <v>93608.311496102542</v>
      </c>
      <c r="L101" s="24">
        <f t="shared" si="12"/>
        <v>3.9422405506997564</v>
      </c>
    </row>
    <row r="102" spans="1:12" x14ac:dyDescent="0.2">
      <c r="A102" s="16">
        <v>93</v>
      </c>
      <c r="B102" s="46">
        <v>25</v>
      </c>
      <c r="C102" s="45">
        <v>128</v>
      </c>
      <c r="D102" s="45">
        <v>154</v>
      </c>
      <c r="E102" s="17">
        <v>0.4133</v>
      </c>
      <c r="F102" s="22">
        <f t="shared" si="10"/>
        <v>0.1773049645390071</v>
      </c>
      <c r="G102" s="22">
        <f t="shared" si="7"/>
        <v>0.16059871199832976</v>
      </c>
      <c r="H102" s="23">
        <f t="shared" si="13"/>
        <v>19674.98327147969</v>
      </c>
      <c r="I102" s="23">
        <f t="shared" si="11"/>
        <v>3159.7769719883227</v>
      </c>
      <c r="J102" s="23">
        <f t="shared" si="8"/>
        <v>17821.142122014142</v>
      </c>
      <c r="K102" s="23">
        <f t="shared" si="14"/>
        <v>71979.336378442182</v>
      </c>
      <c r="L102" s="24">
        <f t="shared" si="12"/>
        <v>3.6584191907690937</v>
      </c>
    </row>
    <row r="103" spans="1:12" x14ac:dyDescent="0.2">
      <c r="A103" s="16">
        <v>94</v>
      </c>
      <c r="B103" s="46">
        <v>20</v>
      </c>
      <c r="C103" s="45">
        <v>129</v>
      </c>
      <c r="D103" s="45">
        <v>109</v>
      </c>
      <c r="E103" s="17">
        <v>0.4834</v>
      </c>
      <c r="F103" s="22">
        <f t="shared" si="10"/>
        <v>0.16806722689075632</v>
      </c>
      <c r="G103" s="22">
        <f t="shared" si="7"/>
        <v>0.15464076949246899</v>
      </c>
      <c r="H103" s="23">
        <f t="shared" si="13"/>
        <v>16515.206299491369</v>
      </c>
      <c r="I103" s="23">
        <f t="shared" si="11"/>
        <v>2553.9242104802165</v>
      </c>
      <c r="J103" s="23">
        <f t="shared" si="8"/>
        <v>15195.849052357289</v>
      </c>
      <c r="K103" s="23">
        <f t="shared" si="14"/>
        <v>54158.194256428047</v>
      </c>
      <c r="L103" s="24">
        <f t="shared" si="12"/>
        <v>3.2792926273101415</v>
      </c>
    </row>
    <row r="104" spans="1:12" x14ac:dyDescent="0.2">
      <c r="A104" s="16">
        <v>95</v>
      </c>
      <c r="B104" s="46">
        <v>25</v>
      </c>
      <c r="C104" s="45">
        <v>87</v>
      </c>
      <c r="D104" s="45">
        <v>101</v>
      </c>
      <c r="E104" s="17">
        <v>0.49640000000000001</v>
      </c>
      <c r="F104" s="22">
        <f t="shared" si="10"/>
        <v>0.26595744680851063</v>
      </c>
      <c r="G104" s="22">
        <f t="shared" si="7"/>
        <v>0.23454357819682897</v>
      </c>
      <c r="H104" s="23">
        <f t="shared" si="13"/>
        <v>13961.282089011152</v>
      </c>
      <c r="I104" s="23">
        <f t="shared" si="11"/>
        <v>3274.5290573719749</v>
      </c>
      <c r="J104" s="23">
        <f t="shared" si="8"/>
        <v>12312.229255718627</v>
      </c>
      <c r="K104" s="23">
        <f t="shared" si="14"/>
        <v>38962.345204070756</v>
      </c>
      <c r="L104" s="24">
        <f t="shared" si="12"/>
        <v>2.7907426377938314</v>
      </c>
    </row>
    <row r="105" spans="1:12" x14ac:dyDescent="0.2">
      <c r="A105" s="16">
        <v>96</v>
      </c>
      <c r="B105" s="46">
        <v>17</v>
      </c>
      <c r="C105" s="45">
        <v>66</v>
      </c>
      <c r="D105" s="45">
        <v>63</v>
      </c>
      <c r="E105" s="17">
        <v>0.46899999999999997</v>
      </c>
      <c r="F105" s="22">
        <f t="shared" si="10"/>
        <v>0.26356589147286824</v>
      </c>
      <c r="G105" s="22">
        <f t="shared" si="7"/>
        <v>0.23120758360874238</v>
      </c>
      <c r="H105" s="23">
        <f t="shared" si="13"/>
        <v>10686.753031639179</v>
      </c>
      <c r="I105" s="23">
        <f t="shared" si="11"/>
        <v>2470.8583450686965</v>
      </c>
      <c r="J105" s="23">
        <f t="shared" si="8"/>
        <v>9374.7272504077009</v>
      </c>
      <c r="K105" s="23">
        <f t="shared" si="14"/>
        <v>26650.11594835213</v>
      </c>
      <c r="L105" s="24">
        <f t="shared" si="12"/>
        <v>2.4937523932153995</v>
      </c>
    </row>
    <row r="106" spans="1:12" x14ac:dyDescent="0.2">
      <c r="A106" s="16">
        <v>97</v>
      </c>
      <c r="B106" s="46">
        <v>20</v>
      </c>
      <c r="C106" s="45">
        <v>52</v>
      </c>
      <c r="D106" s="45">
        <v>52</v>
      </c>
      <c r="E106" s="17">
        <v>0.43859999999999999</v>
      </c>
      <c r="F106" s="22">
        <f t="shared" si="10"/>
        <v>0.38461538461538464</v>
      </c>
      <c r="G106" s="22">
        <f t="shared" si="7"/>
        <v>0.31631555639906372</v>
      </c>
      <c r="H106" s="23">
        <f t="shared" si="13"/>
        <v>8215.894686570482</v>
      </c>
      <c r="I106" s="23">
        <f t="shared" si="11"/>
        <v>2598.8152990986532</v>
      </c>
      <c r="J106" s="23">
        <f t="shared" si="8"/>
        <v>6756.9197776564988</v>
      </c>
      <c r="K106" s="23">
        <f t="shared" si="14"/>
        <v>17275.388697944429</v>
      </c>
      <c r="L106" s="24">
        <f t="shared" si="12"/>
        <v>2.1026789360119711</v>
      </c>
    </row>
    <row r="107" spans="1:12" x14ac:dyDescent="0.2">
      <c r="A107" s="16">
        <v>98</v>
      </c>
      <c r="B107" s="46">
        <v>11</v>
      </c>
      <c r="C107" s="45">
        <v>29</v>
      </c>
      <c r="D107" s="45">
        <v>33</v>
      </c>
      <c r="E107" s="17">
        <v>0.5091</v>
      </c>
      <c r="F107" s="22">
        <f t="shared" si="10"/>
        <v>0.35483870967741937</v>
      </c>
      <c r="G107" s="22">
        <f t="shared" si="7"/>
        <v>0.30219863241382533</v>
      </c>
      <c r="H107" s="23">
        <f t="shared" si="13"/>
        <v>5617.0793874718292</v>
      </c>
      <c r="I107" s="23">
        <f t="shared" si="11"/>
        <v>1697.4737090538745</v>
      </c>
      <c r="J107" s="23">
        <f t="shared" si="8"/>
        <v>4783.7895436972822</v>
      </c>
      <c r="K107" s="23">
        <f t="shared" si="14"/>
        <v>10518.468920287931</v>
      </c>
      <c r="L107" s="24">
        <f t="shared" si="12"/>
        <v>1.872586836452413</v>
      </c>
    </row>
    <row r="108" spans="1:12" x14ac:dyDescent="0.2">
      <c r="A108" s="16">
        <v>99</v>
      </c>
      <c r="B108" s="46">
        <v>5</v>
      </c>
      <c r="C108" s="45">
        <v>27</v>
      </c>
      <c r="D108" s="45">
        <v>20</v>
      </c>
      <c r="E108" s="17">
        <v>0.63560000000000005</v>
      </c>
      <c r="F108" s="22">
        <f t="shared" si="10"/>
        <v>0.21276595744680851</v>
      </c>
      <c r="G108" s="22">
        <f t="shared" si="7"/>
        <v>0.1974567569702235</v>
      </c>
      <c r="H108" s="23">
        <f t="shared" si="13"/>
        <v>3919.6056784179546</v>
      </c>
      <c r="I108" s="23">
        <f t="shared" si="11"/>
        <v>773.95262586248202</v>
      </c>
      <c r="J108" s="23">
        <f t="shared" si="8"/>
        <v>3637.5773415536664</v>
      </c>
      <c r="K108" s="23">
        <f t="shared" si="14"/>
        <v>5734.6793765906477</v>
      </c>
      <c r="L108" s="24">
        <f t="shared" si="12"/>
        <v>1.4630755864465683</v>
      </c>
    </row>
    <row r="109" spans="1:12" x14ac:dyDescent="0.2">
      <c r="A109" s="16" t="s">
        <v>22</v>
      </c>
      <c r="B109" s="46">
        <v>15</v>
      </c>
      <c r="C109" s="45">
        <v>23</v>
      </c>
      <c r="D109" s="45">
        <v>22</v>
      </c>
      <c r="E109" s="17"/>
      <c r="F109" s="22">
        <f>B109/((C109+D109)/2)</f>
        <v>0.66666666666666663</v>
      </c>
      <c r="G109" s="22">
        <v>1</v>
      </c>
      <c r="H109" s="23">
        <f>H108-I108</f>
        <v>3145.6530525554726</v>
      </c>
      <c r="I109" s="23">
        <f>H109*G109</f>
        <v>3145.6530525554726</v>
      </c>
      <c r="J109" s="23">
        <f>H109*F109</f>
        <v>2097.1020350369818</v>
      </c>
      <c r="K109" s="23">
        <f>J109</f>
        <v>2097.1020350369818</v>
      </c>
      <c r="L109" s="24">
        <f>K109/H109</f>
        <v>0.66666666666666663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x14ac:dyDescent="0.2">
      <c r="A112" s="55" t="s">
        <v>23</v>
      </c>
      <c r="B112" s="49"/>
      <c r="C112" s="9"/>
      <c r="D112" s="9"/>
      <c r="H112" s="31"/>
      <c r="I112" s="31"/>
      <c r="J112" s="31"/>
      <c r="K112" s="31"/>
      <c r="L112" s="29"/>
    </row>
    <row r="113" spans="1:12" s="30" customFormat="1" x14ac:dyDescent="0.2">
      <c r="A113" s="55" t="s">
        <v>9</v>
      </c>
      <c r="B113" s="47"/>
      <c r="C113" s="47"/>
      <c r="D113" s="47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x14ac:dyDescent="0.2">
      <c r="A114" s="55" t="s">
        <v>10</v>
      </c>
      <c r="B114" s="47"/>
      <c r="C114" s="47"/>
      <c r="D114" s="47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x14ac:dyDescent="0.2">
      <c r="A115" s="55" t="s">
        <v>11</v>
      </c>
      <c r="B115" s="47"/>
      <c r="C115" s="47"/>
      <c r="D115" s="47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x14ac:dyDescent="0.2">
      <c r="A116" s="55" t="s">
        <v>12</v>
      </c>
      <c r="B116" s="47"/>
      <c r="C116" s="47"/>
      <c r="D116" s="47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x14ac:dyDescent="0.2">
      <c r="A117" s="55" t="s">
        <v>13</v>
      </c>
      <c r="B117" s="47"/>
      <c r="C117" s="47"/>
      <c r="D117" s="47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x14ac:dyDescent="0.2">
      <c r="A118" s="55" t="s">
        <v>14</v>
      </c>
      <c r="B118" s="47"/>
      <c r="C118" s="47"/>
      <c r="D118" s="47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x14ac:dyDescent="0.2">
      <c r="A119" s="55" t="s">
        <v>15</v>
      </c>
      <c r="B119" s="47"/>
      <c r="C119" s="47"/>
      <c r="D119" s="47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x14ac:dyDescent="0.2">
      <c r="A120" s="55" t="s">
        <v>16</v>
      </c>
      <c r="B120" s="47"/>
      <c r="C120" s="47"/>
      <c r="D120" s="47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x14ac:dyDescent="0.2">
      <c r="A121" s="55" t="s">
        <v>17</v>
      </c>
      <c r="B121" s="47"/>
      <c r="C121" s="47"/>
      <c r="D121" s="47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x14ac:dyDescent="0.2">
      <c r="A122" s="55" t="s">
        <v>18</v>
      </c>
      <c r="B122" s="47"/>
      <c r="C122" s="47"/>
      <c r="D122" s="47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x14ac:dyDescent="0.2">
      <c r="A123" s="55" t="s">
        <v>19</v>
      </c>
      <c r="B123" s="47"/>
      <c r="C123" s="47"/>
      <c r="D123" s="47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x14ac:dyDescent="0.2">
      <c r="A124" s="27"/>
      <c r="B124" s="13"/>
      <c r="C124" s="13"/>
      <c r="D124" s="13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x14ac:dyDescent="0.2">
      <c r="A125" s="4" t="s">
        <v>50</v>
      </c>
      <c r="B125" s="9"/>
      <c r="C125" s="9"/>
      <c r="D125" s="9"/>
      <c r="H125" s="31"/>
      <c r="I125" s="31"/>
      <c r="J125" s="31"/>
      <c r="K125" s="31"/>
      <c r="L125" s="29"/>
    </row>
    <row r="126" spans="1:12" s="30" customFormat="1" x14ac:dyDescent="0.2">
      <c r="A126" s="31"/>
      <c r="B126" s="9"/>
      <c r="C126" s="9"/>
      <c r="D126" s="9"/>
      <c r="H126" s="31"/>
      <c r="I126" s="31"/>
      <c r="J126" s="31"/>
      <c r="K126" s="31"/>
      <c r="L126" s="29"/>
    </row>
    <row r="127" spans="1:12" s="30" customFormat="1" x14ac:dyDescent="0.2">
      <c r="A127" s="31"/>
      <c r="B127" s="9"/>
      <c r="C127" s="9"/>
      <c r="D127" s="9"/>
      <c r="H127" s="31"/>
      <c r="I127" s="31"/>
      <c r="J127" s="31"/>
      <c r="K127" s="31"/>
      <c r="L127" s="29"/>
    </row>
    <row r="128" spans="1:12" s="30" customFormat="1" x14ac:dyDescent="0.2">
      <c r="A128" s="31"/>
      <c r="B128" s="9"/>
      <c r="C128" s="9"/>
      <c r="D128" s="9"/>
      <c r="H128" s="31"/>
      <c r="I128" s="31"/>
      <c r="J128" s="31"/>
      <c r="K128" s="31"/>
      <c r="L128" s="29"/>
    </row>
    <row r="129" spans="1:12" s="30" customFormat="1" x14ac:dyDescent="0.2">
      <c r="A129" s="31"/>
      <c r="B129" s="9"/>
      <c r="C129" s="9"/>
      <c r="D129" s="9"/>
      <c r="H129" s="31"/>
      <c r="I129" s="31"/>
      <c r="J129" s="31"/>
      <c r="K129" s="31"/>
      <c r="L129" s="29"/>
    </row>
    <row r="130" spans="1:12" s="30" customFormat="1" x14ac:dyDescent="0.2">
      <c r="A130" s="31"/>
      <c r="B130" s="9"/>
      <c r="C130" s="9"/>
      <c r="D130" s="9"/>
      <c r="H130" s="31"/>
      <c r="I130" s="31"/>
      <c r="J130" s="31"/>
      <c r="K130" s="31"/>
      <c r="L130" s="29"/>
    </row>
    <row r="131" spans="1:12" s="30" customFormat="1" x14ac:dyDescent="0.2">
      <c r="A131" s="31"/>
      <c r="B131" s="9"/>
      <c r="C131" s="9"/>
      <c r="D131" s="9"/>
      <c r="H131" s="31"/>
      <c r="I131" s="31"/>
      <c r="J131" s="31"/>
      <c r="K131" s="31"/>
      <c r="L131" s="29"/>
    </row>
    <row r="132" spans="1:12" s="30" customFormat="1" x14ac:dyDescent="0.2">
      <c r="A132" s="31"/>
      <c r="B132" s="9"/>
      <c r="C132" s="9"/>
      <c r="D132" s="9"/>
      <c r="H132" s="31"/>
      <c r="I132" s="31"/>
      <c r="J132" s="31"/>
      <c r="K132" s="31"/>
      <c r="L132" s="29"/>
    </row>
    <row r="133" spans="1:12" s="30" customFormat="1" x14ac:dyDescent="0.2">
      <c r="A133" s="31"/>
      <c r="B133" s="9"/>
      <c r="C133" s="9"/>
      <c r="D133" s="9"/>
      <c r="H133" s="31"/>
      <c r="I133" s="31"/>
      <c r="J133" s="31"/>
      <c r="K133" s="31"/>
      <c r="L133" s="29"/>
    </row>
    <row r="134" spans="1:12" s="30" customFormat="1" x14ac:dyDescent="0.2">
      <c r="A134" s="31"/>
      <c r="B134" s="9"/>
      <c r="C134" s="9"/>
      <c r="D134" s="9"/>
      <c r="H134" s="31"/>
      <c r="I134" s="31"/>
      <c r="J134" s="31"/>
      <c r="K134" s="31"/>
      <c r="L134" s="29"/>
    </row>
    <row r="135" spans="1:12" s="30" customFormat="1" x14ac:dyDescent="0.2">
      <c r="A135" s="31"/>
      <c r="B135" s="9"/>
      <c r="C135" s="9"/>
      <c r="D135" s="9"/>
      <c r="H135" s="31"/>
      <c r="I135" s="31"/>
      <c r="J135" s="31"/>
      <c r="K135" s="31"/>
      <c r="L135" s="29"/>
    </row>
    <row r="136" spans="1:12" s="30" customFormat="1" x14ac:dyDescent="0.2">
      <c r="A136" s="31"/>
      <c r="B136" s="9"/>
      <c r="C136" s="9"/>
      <c r="D136" s="9"/>
      <c r="H136" s="31"/>
      <c r="I136" s="31"/>
      <c r="J136" s="31"/>
      <c r="K136" s="31"/>
      <c r="L136" s="29"/>
    </row>
    <row r="137" spans="1:12" s="30" customFormat="1" x14ac:dyDescent="0.2">
      <c r="A137" s="31"/>
      <c r="B137" s="9"/>
      <c r="C137" s="9"/>
      <c r="D137" s="9"/>
      <c r="H137" s="31"/>
      <c r="I137" s="31"/>
      <c r="J137" s="31"/>
      <c r="K137" s="31"/>
      <c r="L137" s="29"/>
    </row>
    <row r="138" spans="1:12" s="30" customFormat="1" x14ac:dyDescent="0.2">
      <c r="A138" s="31"/>
      <c r="B138" s="9"/>
      <c r="C138" s="9"/>
      <c r="D138" s="9"/>
      <c r="H138" s="31"/>
      <c r="I138" s="31"/>
      <c r="J138" s="31"/>
      <c r="K138" s="31"/>
      <c r="L138" s="29"/>
    </row>
    <row r="139" spans="1:12" s="30" customFormat="1" x14ac:dyDescent="0.2">
      <c r="A139" s="31"/>
      <c r="B139" s="9"/>
      <c r="C139" s="9"/>
      <c r="D139" s="9"/>
      <c r="H139" s="31"/>
      <c r="I139" s="31"/>
      <c r="J139" s="31"/>
      <c r="K139" s="31"/>
      <c r="L139" s="29"/>
    </row>
    <row r="140" spans="1:12" s="30" customFormat="1" x14ac:dyDescent="0.2">
      <c r="A140" s="31"/>
      <c r="B140" s="9"/>
      <c r="C140" s="9"/>
      <c r="D140" s="9"/>
      <c r="H140" s="31"/>
      <c r="I140" s="31"/>
      <c r="J140" s="31"/>
      <c r="K140" s="31"/>
      <c r="L140" s="29"/>
    </row>
    <row r="141" spans="1:12" s="30" customFormat="1" x14ac:dyDescent="0.2">
      <c r="A141" s="31"/>
      <c r="B141" s="9"/>
      <c r="C141" s="9"/>
      <c r="D141" s="9"/>
      <c r="H141" s="31"/>
      <c r="I141" s="31"/>
      <c r="J141" s="31"/>
      <c r="K141" s="31"/>
      <c r="L141" s="29"/>
    </row>
    <row r="142" spans="1:12" s="30" customFormat="1" x14ac:dyDescent="0.2">
      <c r="A142" s="31"/>
      <c r="B142" s="9"/>
      <c r="C142" s="9"/>
      <c r="D142" s="9"/>
      <c r="H142" s="31"/>
      <c r="I142" s="31"/>
      <c r="J142" s="31"/>
      <c r="K142" s="31"/>
      <c r="L142" s="29"/>
    </row>
    <row r="143" spans="1:12" s="30" customFormat="1" x14ac:dyDescent="0.2">
      <c r="A143" s="31"/>
      <c r="B143" s="9"/>
      <c r="C143" s="9"/>
      <c r="D143" s="9"/>
      <c r="H143" s="31"/>
      <c r="I143" s="31"/>
      <c r="J143" s="31"/>
      <c r="K143" s="31"/>
      <c r="L143" s="29"/>
    </row>
    <row r="144" spans="1:12" s="30" customFormat="1" x14ac:dyDescent="0.2">
      <c r="A144" s="31"/>
      <c r="B144" s="9"/>
      <c r="C144" s="9"/>
      <c r="D144" s="9"/>
      <c r="H144" s="31"/>
      <c r="I144" s="31"/>
      <c r="J144" s="31"/>
      <c r="K144" s="31"/>
      <c r="L144" s="29"/>
    </row>
    <row r="145" spans="1:12" s="30" customFormat="1" x14ac:dyDescent="0.2">
      <c r="A145" s="31"/>
      <c r="B145" s="9"/>
      <c r="C145" s="9"/>
      <c r="D145" s="9"/>
      <c r="H145" s="31"/>
      <c r="I145" s="31"/>
      <c r="J145" s="31"/>
      <c r="K145" s="31"/>
      <c r="L145" s="29"/>
    </row>
    <row r="146" spans="1:12" s="30" customFormat="1" x14ac:dyDescent="0.2">
      <c r="A146" s="31"/>
      <c r="B146" s="9"/>
      <c r="C146" s="9"/>
      <c r="D146" s="9"/>
      <c r="H146" s="31"/>
      <c r="I146" s="31"/>
      <c r="J146" s="31"/>
      <c r="K146" s="31"/>
      <c r="L146" s="29"/>
    </row>
    <row r="147" spans="1:12" s="30" customFormat="1" x14ac:dyDescent="0.2">
      <c r="A147" s="31"/>
      <c r="B147" s="9"/>
      <c r="C147" s="9"/>
      <c r="D147" s="9"/>
      <c r="H147" s="31"/>
      <c r="I147" s="31"/>
      <c r="J147" s="31"/>
      <c r="K147" s="31"/>
      <c r="L147" s="29"/>
    </row>
    <row r="148" spans="1:12" s="30" customFormat="1" x14ac:dyDescent="0.2">
      <c r="A148" s="31"/>
      <c r="B148" s="9"/>
      <c r="C148" s="9"/>
      <c r="D148" s="9"/>
      <c r="H148" s="31"/>
      <c r="I148" s="31"/>
      <c r="J148" s="31"/>
      <c r="K148" s="31"/>
      <c r="L148" s="29"/>
    </row>
    <row r="149" spans="1:12" s="30" customFormat="1" x14ac:dyDescent="0.2">
      <c r="A149" s="31"/>
      <c r="B149" s="9"/>
      <c r="C149" s="9"/>
      <c r="D149" s="9"/>
      <c r="H149" s="31"/>
      <c r="I149" s="31"/>
      <c r="J149" s="31"/>
      <c r="K149" s="31"/>
      <c r="L149" s="29"/>
    </row>
    <row r="150" spans="1:12" s="30" customFormat="1" x14ac:dyDescent="0.2">
      <c r="A150" s="31"/>
      <c r="B150" s="9"/>
      <c r="C150" s="9"/>
      <c r="D150" s="9"/>
      <c r="H150" s="31"/>
      <c r="I150" s="31"/>
      <c r="J150" s="31"/>
      <c r="K150" s="31"/>
      <c r="L150" s="29"/>
    </row>
    <row r="151" spans="1:12" s="30" customFormat="1" x14ac:dyDescent="0.2">
      <c r="A151" s="31"/>
      <c r="B151" s="9"/>
      <c r="C151" s="9"/>
      <c r="D151" s="9"/>
      <c r="H151" s="31"/>
      <c r="I151" s="31"/>
      <c r="J151" s="31"/>
      <c r="K151" s="31"/>
      <c r="L151" s="29"/>
    </row>
    <row r="152" spans="1:12" s="30" customFormat="1" x14ac:dyDescent="0.2">
      <c r="A152" s="31"/>
      <c r="B152" s="9"/>
      <c r="C152" s="9"/>
      <c r="D152" s="9"/>
      <c r="H152" s="31"/>
      <c r="I152" s="31"/>
      <c r="J152" s="31"/>
      <c r="K152" s="31"/>
      <c r="L152" s="29"/>
    </row>
    <row r="153" spans="1:12" s="30" customFormat="1" x14ac:dyDescent="0.2">
      <c r="A153" s="31"/>
      <c r="B153" s="9"/>
      <c r="C153" s="9"/>
      <c r="D153" s="9"/>
      <c r="H153" s="31"/>
      <c r="I153" s="31"/>
      <c r="J153" s="31"/>
      <c r="K153" s="31"/>
      <c r="L153" s="29"/>
    </row>
    <row r="154" spans="1:12" s="30" customFormat="1" x14ac:dyDescent="0.2">
      <c r="A154" s="31"/>
      <c r="B154" s="9"/>
      <c r="C154" s="9"/>
      <c r="D154" s="9"/>
      <c r="H154" s="31"/>
      <c r="I154" s="31"/>
      <c r="J154" s="31"/>
      <c r="K154" s="31"/>
      <c r="L154" s="29"/>
    </row>
    <row r="155" spans="1:12" s="30" customFormat="1" x14ac:dyDescent="0.2">
      <c r="A155" s="31"/>
      <c r="B155" s="9"/>
      <c r="C155" s="9"/>
      <c r="D155" s="9"/>
      <c r="H155" s="31"/>
      <c r="I155" s="31"/>
      <c r="J155" s="31"/>
      <c r="K155" s="31"/>
      <c r="L155" s="29"/>
    </row>
    <row r="156" spans="1:12" s="30" customFormat="1" x14ac:dyDescent="0.2">
      <c r="A156" s="31"/>
      <c r="B156" s="9"/>
      <c r="C156" s="9"/>
      <c r="D156" s="9"/>
      <c r="H156" s="31"/>
      <c r="I156" s="31"/>
      <c r="J156" s="31"/>
      <c r="K156" s="31"/>
      <c r="L156" s="29"/>
    </row>
    <row r="157" spans="1:12" s="30" customFormat="1" x14ac:dyDescent="0.2">
      <c r="A157" s="31"/>
      <c r="B157" s="9"/>
      <c r="C157" s="9"/>
      <c r="D157" s="9"/>
      <c r="H157" s="31"/>
      <c r="I157" s="31"/>
      <c r="J157" s="31"/>
      <c r="K157" s="31"/>
      <c r="L157" s="29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3" x14ac:dyDescent="0.2">
      <c r="L609" s="14"/>
    </row>
    <row r="610" spans="12:13" x14ac:dyDescent="0.2">
      <c r="L610" s="14"/>
    </row>
    <row r="611" spans="12:13" x14ac:dyDescent="0.2">
      <c r="L611" s="14"/>
    </row>
    <row r="612" spans="12:13" x14ac:dyDescent="0.2">
      <c r="L612" s="14"/>
      <c r="M612" s="54"/>
    </row>
  </sheetData>
  <mergeCells count="1">
    <mergeCell ref="C6:D6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M612"/>
  <sheetViews>
    <sheetView workbookViewId="0">
      <pane ySplit="8" topLeftCell="A9" activePane="bottomLeft" state="frozen"/>
      <selection activeCell="A113" sqref="A113"/>
      <selection pane="bottomLeft" activeCell="A113" sqref="A113"/>
    </sheetView>
  </sheetViews>
  <sheetFormatPr baseColWidth="10" defaultRowHeight="12.75" x14ac:dyDescent="0.2"/>
  <cols>
    <col min="1" max="1" width="8.7109375" style="9" customWidth="1"/>
    <col min="2" max="4" width="13" style="9" customWidth="1"/>
    <col min="5" max="7" width="13" style="10" customWidth="1"/>
    <col min="8" max="11" width="13" style="9" customWidth="1"/>
    <col min="12" max="12" width="13" style="10" customWidth="1"/>
    <col min="13" max="256" width="10.85546875" style="10"/>
    <col min="257" max="257" width="8.7109375" style="10" customWidth="1"/>
    <col min="258" max="260" width="12.7109375" style="10" customWidth="1"/>
    <col min="261" max="512" width="10.85546875" style="10"/>
    <col min="513" max="513" width="8.7109375" style="10" customWidth="1"/>
    <col min="514" max="516" width="12.7109375" style="10" customWidth="1"/>
    <col min="517" max="768" width="10.85546875" style="10"/>
    <col min="769" max="769" width="8.7109375" style="10" customWidth="1"/>
    <col min="770" max="772" width="12.7109375" style="10" customWidth="1"/>
    <col min="773" max="1024" width="10.85546875" style="10"/>
    <col min="1025" max="1025" width="8.7109375" style="10" customWidth="1"/>
    <col min="1026" max="1028" width="12.7109375" style="10" customWidth="1"/>
    <col min="1029" max="1280" width="10.85546875" style="10"/>
    <col min="1281" max="1281" width="8.7109375" style="10" customWidth="1"/>
    <col min="1282" max="1284" width="12.7109375" style="10" customWidth="1"/>
    <col min="1285" max="1536" width="10.85546875" style="10"/>
    <col min="1537" max="1537" width="8.7109375" style="10" customWidth="1"/>
    <col min="1538" max="1540" width="12.7109375" style="10" customWidth="1"/>
    <col min="1541" max="1792" width="10.85546875" style="10"/>
    <col min="1793" max="1793" width="8.7109375" style="10" customWidth="1"/>
    <col min="1794" max="1796" width="12.7109375" style="10" customWidth="1"/>
    <col min="1797" max="2048" width="10.85546875" style="10"/>
    <col min="2049" max="2049" width="8.7109375" style="10" customWidth="1"/>
    <col min="2050" max="2052" width="12.7109375" style="10" customWidth="1"/>
    <col min="2053" max="2304" width="10.85546875" style="10"/>
    <col min="2305" max="2305" width="8.7109375" style="10" customWidth="1"/>
    <col min="2306" max="2308" width="12.7109375" style="10" customWidth="1"/>
    <col min="2309" max="2560" width="10.85546875" style="10"/>
    <col min="2561" max="2561" width="8.7109375" style="10" customWidth="1"/>
    <col min="2562" max="2564" width="12.7109375" style="10" customWidth="1"/>
    <col min="2565" max="2816" width="10.85546875" style="10"/>
    <col min="2817" max="2817" width="8.7109375" style="10" customWidth="1"/>
    <col min="2818" max="2820" width="12.7109375" style="10" customWidth="1"/>
    <col min="2821" max="3072" width="10.85546875" style="10"/>
    <col min="3073" max="3073" width="8.7109375" style="10" customWidth="1"/>
    <col min="3074" max="3076" width="12.7109375" style="10" customWidth="1"/>
    <col min="3077" max="3328" width="10.85546875" style="10"/>
    <col min="3329" max="3329" width="8.7109375" style="10" customWidth="1"/>
    <col min="3330" max="3332" width="12.7109375" style="10" customWidth="1"/>
    <col min="3333" max="3584" width="10.85546875" style="10"/>
    <col min="3585" max="3585" width="8.7109375" style="10" customWidth="1"/>
    <col min="3586" max="3588" width="12.7109375" style="10" customWidth="1"/>
    <col min="3589" max="3840" width="10.85546875" style="10"/>
    <col min="3841" max="3841" width="8.7109375" style="10" customWidth="1"/>
    <col min="3842" max="3844" width="12.7109375" style="10" customWidth="1"/>
    <col min="3845" max="4096" width="10.85546875" style="10"/>
    <col min="4097" max="4097" width="8.7109375" style="10" customWidth="1"/>
    <col min="4098" max="4100" width="12.7109375" style="10" customWidth="1"/>
    <col min="4101" max="4352" width="10.85546875" style="10"/>
    <col min="4353" max="4353" width="8.7109375" style="10" customWidth="1"/>
    <col min="4354" max="4356" width="12.7109375" style="10" customWidth="1"/>
    <col min="4357" max="4608" width="10.85546875" style="10"/>
    <col min="4609" max="4609" width="8.7109375" style="10" customWidth="1"/>
    <col min="4610" max="4612" width="12.7109375" style="10" customWidth="1"/>
    <col min="4613" max="4864" width="10.85546875" style="10"/>
    <col min="4865" max="4865" width="8.7109375" style="10" customWidth="1"/>
    <col min="4866" max="4868" width="12.7109375" style="10" customWidth="1"/>
    <col min="4869" max="5120" width="10.85546875" style="10"/>
    <col min="5121" max="5121" width="8.7109375" style="10" customWidth="1"/>
    <col min="5122" max="5124" width="12.7109375" style="10" customWidth="1"/>
    <col min="5125" max="5376" width="10.85546875" style="10"/>
    <col min="5377" max="5377" width="8.7109375" style="10" customWidth="1"/>
    <col min="5378" max="5380" width="12.7109375" style="10" customWidth="1"/>
    <col min="5381" max="5632" width="10.85546875" style="10"/>
    <col min="5633" max="5633" width="8.7109375" style="10" customWidth="1"/>
    <col min="5634" max="5636" width="12.7109375" style="10" customWidth="1"/>
    <col min="5637" max="5888" width="10.85546875" style="10"/>
    <col min="5889" max="5889" width="8.7109375" style="10" customWidth="1"/>
    <col min="5890" max="5892" width="12.7109375" style="10" customWidth="1"/>
    <col min="5893" max="6144" width="10.85546875" style="10"/>
    <col min="6145" max="6145" width="8.7109375" style="10" customWidth="1"/>
    <col min="6146" max="6148" width="12.7109375" style="10" customWidth="1"/>
    <col min="6149" max="6400" width="10.85546875" style="10"/>
    <col min="6401" max="6401" width="8.7109375" style="10" customWidth="1"/>
    <col min="6402" max="6404" width="12.7109375" style="10" customWidth="1"/>
    <col min="6405" max="6656" width="10.85546875" style="10"/>
    <col min="6657" max="6657" width="8.7109375" style="10" customWidth="1"/>
    <col min="6658" max="6660" width="12.7109375" style="10" customWidth="1"/>
    <col min="6661" max="6912" width="10.85546875" style="10"/>
    <col min="6913" max="6913" width="8.7109375" style="10" customWidth="1"/>
    <col min="6914" max="6916" width="12.7109375" style="10" customWidth="1"/>
    <col min="6917" max="7168" width="10.85546875" style="10"/>
    <col min="7169" max="7169" width="8.7109375" style="10" customWidth="1"/>
    <col min="7170" max="7172" width="12.7109375" style="10" customWidth="1"/>
    <col min="7173" max="7424" width="10.85546875" style="10"/>
    <col min="7425" max="7425" width="8.7109375" style="10" customWidth="1"/>
    <col min="7426" max="7428" width="12.7109375" style="10" customWidth="1"/>
    <col min="7429" max="7680" width="10.85546875" style="10"/>
    <col min="7681" max="7681" width="8.7109375" style="10" customWidth="1"/>
    <col min="7682" max="7684" width="12.7109375" style="10" customWidth="1"/>
    <col min="7685" max="7936" width="10.85546875" style="10"/>
    <col min="7937" max="7937" width="8.7109375" style="10" customWidth="1"/>
    <col min="7938" max="7940" width="12.7109375" style="10" customWidth="1"/>
    <col min="7941" max="8192" width="10.85546875" style="10"/>
    <col min="8193" max="8193" width="8.7109375" style="10" customWidth="1"/>
    <col min="8194" max="8196" width="12.7109375" style="10" customWidth="1"/>
    <col min="8197" max="8448" width="10.85546875" style="10"/>
    <col min="8449" max="8449" width="8.7109375" style="10" customWidth="1"/>
    <col min="8450" max="8452" width="12.7109375" style="10" customWidth="1"/>
    <col min="8453" max="8704" width="10.85546875" style="10"/>
    <col min="8705" max="8705" width="8.7109375" style="10" customWidth="1"/>
    <col min="8706" max="8708" width="12.7109375" style="10" customWidth="1"/>
    <col min="8709" max="8960" width="10.85546875" style="10"/>
    <col min="8961" max="8961" width="8.7109375" style="10" customWidth="1"/>
    <col min="8962" max="8964" width="12.7109375" style="10" customWidth="1"/>
    <col min="8965" max="9216" width="10.85546875" style="10"/>
    <col min="9217" max="9217" width="8.7109375" style="10" customWidth="1"/>
    <col min="9218" max="9220" width="12.7109375" style="10" customWidth="1"/>
    <col min="9221" max="9472" width="10.85546875" style="10"/>
    <col min="9473" max="9473" width="8.7109375" style="10" customWidth="1"/>
    <col min="9474" max="9476" width="12.7109375" style="10" customWidth="1"/>
    <col min="9477" max="9728" width="10.85546875" style="10"/>
    <col min="9729" max="9729" width="8.7109375" style="10" customWidth="1"/>
    <col min="9730" max="9732" width="12.7109375" style="10" customWidth="1"/>
    <col min="9733" max="9984" width="10.85546875" style="10"/>
    <col min="9985" max="9985" width="8.7109375" style="10" customWidth="1"/>
    <col min="9986" max="9988" width="12.7109375" style="10" customWidth="1"/>
    <col min="9989" max="10240" width="10.85546875" style="10"/>
    <col min="10241" max="10241" width="8.7109375" style="10" customWidth="1"/>
    <col min="10242" max="10244" width="12.7109375" style="10" customWidth="1"/>
    <col min="10245" max="10496" width="10.85546875" style="10"/>
    <col min="10497" max="10497" width="8.7109375" style="10" customWidth="1"/>
    <col min="10498" max="10500" width="12.7109375" style="10" customWidth="1"/>
    <col min="10501" max="10752" width="10.85546875" style="10"/>
    <col min="10753" max="10753" width="8.7109375" style="10" customWidth="1"/>
    <col min="10754" max="10756" width="12.7109375" style="10" customWidth="1"/>
    <col min="10757" max="11008" width="10.85546875" style="10"/>
    <col min="11009" max="11009" width="8.7109375" style="10" customWidth="1"/>
    <col min="11010" max="11012" width="12.7109375" style="10" customWidth="1"/>
    <col min="11013" max="11264" width="10.85546875" style="10"/>
    <col min="11265" max="11265" width="8.7109375" style="10" customWidth="1"/>
    <col min="11266" max="11268" width="12.7109375" style="10" customWidth="1"/>
    <col min="11269" max="11520" width="10.85546875" style="10"/>
    <col min="11521" max="11521" width="8.7109375" style="10" customWidth="1"/>
    <col min="11522" max="11524" width="12.7109375" style="10" customWidth="1"/>
    <col min="11525" max="11776" width="10.85546875" style="10"/>
    <col min="11777" max="11777" width="8.7109375" style="10" customWidth="1"/>
    <col min="11778" max="11780" width="12.7109375" style="10" customWidth="1"/>
    <col min="11781" max="12032" width="10.85546875" style="10"/>
    <col min="12033" max="12033" width="8.7109375" style="10" customWidth="1"/>
    <col min="12034" max="12036" width="12.7109375" style="10" customWidth="1"/>
    <col min="12037" max="12288" width="10.85546875" style="10"/>
    <col min="12289" max="12289" width="8.7109375" style="10" customWidth="1"/>
    <col min="12290" max="12292" width="12.7109375" style="10" customWidth="1"/>
    <col min="12293" max="12544" width="10.85546875" style="10"/>
    <col min="12545" max="12545" width="8.7109375" style="10" customWidth="1"/>
    <col min="12546" max="12548" width="12.7109375" style="10" customWidth="1"/>
    <col min="12549" max="12800" width="10.85546875" style="10"/>
    <col min="12801" max="12801" width="8.7109375" style="10" customWidth="1"/>
    <col min="12802" max="12804" width="12.7109375" style="10" customWidth="1"/>
    <col min="12805" max="13056" width="10.85546875" style="10"/>
    <col min="13057" max="13057" width="8.7109375" style="10" customWidth="1"/>
    <col min="13058" max="13060" width="12.7109375" style="10" customWidth="1"/>
    <col min="13061" max="13312" width="10.85546875" style="10"/>
    <col min="13313" max="13313" width="8.7109375" style="10" customWidth="1"/>
    <col min="13314" max="13316" width="12.7109375" style="10" customWidth="1"/>
    <col min="13317" max="13568" width="10.85546875" style="10"/>
    <col min="13569" max="13569" width="8.7109375" style="10" customWidth="1"/>
    <col min="13570" max="13572" width="12.7109375" style="10" customWidth="1"/>
    <col min="13573" max="13824" width="10.85546875" style="10"/>
    <col min="13825" max="13825" width="8.7109375" style="10" customWidth="1"/>
    <col min="13826" max="13828" width="12.7109375" style="10" customWidth="1"/>
    <col min="13829" max="14080" width="10.85546875" style="10"/>
    <col min="14081" max="14081" width="8.7109375" style="10" customWidth="1"/>
    <col min="14082" max="14084" width="12.7109375" style="10" customWidth="1"/>
    <col min="14085" max="14336" width="10.85546875" style="10"/>
    <col min="14337" max="14337" width="8.7109375" style="10" customWidth="1"/>
    <col min="14338" max="14340" width="12.7109375" style="10" customWidth="1"/>
    <col min="14341" max="14592" width="10.85546875" style="10"/>
    <col min="14593" max="14593" width="8.7109375" style="10" customWidth="1"/>
    <col min="14594" max="14596" width="12.7109375" style="10" customWidth="1"/>
    <col min="14597" max="14848" width="10.85546875" style="10"/>
    <col min="14849" max="14849" width="8.7109375" style="10" customWidth="1"/>
    <col min="14850" max="14852" width="12.7109375" style="10" customWidth="1"/>
    <col min="14853" max="15104" width="10.85546875" style="10"/>
    <col min="15105" max="15105" width="8.7109375" style="10" customWidth="1"/>
    <col min="15106" max="15108" width="12.7109375" style="10" customWidth="1"/>
    <col min="15109" max="15360" width="10.85546875" style="10"/>
    <col min="15361" max="15361" width="8.7109375" style="10" customWidth="1"/>
    <col min="15362" max="15364" width="12.7109375" style="10" customWidth="1"/>
    <col min="15365" max="15616" width="10.85546875" style="10"/>
    <col min="15617" max="15617" width="8.7109375" style="10" customWidth="1"/>
    <col min="15618" max="15620" width="12.7109375" style="10" customWidth="1"/>
    <col min="15621" max="15872" width="10.85546875" style="10"/>
    <col min="15873" max="15873" width="8.7109375" style="10" customWidth="1"/>
    <col min="15874" max="15876" width="12.7109375" style="10" customWidth="1"/>
    <col min="15877" max="16128" width="10.85546875" style="10"/>
    <col min="16129" max="16129" width="8.7109375" style="10" customWidth="1"/>
    <col min="16130" max="16132" width="12.7109375" style="10" customWidth="1"/>
    <col min="16133" max="16384" width="10.8554687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50" t="s">
        <v>46</v>
      </c>
      <c r="B4" s="11"/>
      <c r="C4" s="11"/>
      <c r="D4" s="11"/>
      <c r="E4" s="11"/>
      <c r="F4" s="11"/>
      <c r="G4" s="11"/>
      <c r="H4" s="11"/>
      <c r="I4" s="11"/>
      <c r="J4" s="9"/>
      <c r="K4" s="9"/>
      <c r="L4" s="9"/>
    </row>
    <row r="5" spans="1:13" x14ac:dyDescent="0.2">
      <c r="A5" s="13"/>
    </row>
    <row r="6" spans="1:13" s="35" customFormat="1" ht="78.75" customHeight="1" x14ac:dyDescent="0.2">
      <c r="A6" s="56" t="s">
        <v>0</v>
      </c>
      <c r="B6" s="57" t="s">
        <v>36</v>
      </c>
      <c r="C6" s="66" t="s">
        <v>45</v>
      </c>
      <c r="D6" s="66"/>
      <c r="E6" s="58" t="s">
        <v>37</v>
      </c>
      <c r="F6" s="58" t="s">
        <v>38</v>
      </c>
      <c r="G6" s="58" t="s">
        <v>39</v>
      </c>
      <c r="H6" s="57" t="s">
        <v>40</v>
      </c>
      <c r="I6" s="57" t="s">
        <v>41</v>
      </c>
      <c r="J6" s="57" t="s">
        <v>42</v>
      </c>
      <c r="K6" s="57" t="s">
        <v>43</v>
      </c>
      <c r="L6" s="58" t="s">
        <v>44</v>
      </c>
    </row>
    <row r="7" spans="1:13" s="35" customFormat="1" ht="15.75" customHeight="1" x14ac:dyDescent="0.2">
      <c r="A7" s="59"/>
      <c r="B7" s="60"/>
      <c r="C7" s="61">
        <v>44197</v>
      </c>
      <c r="D7" s="61">
        <v>44562</v>
      </c>
      <c r="E7" s="62" t="s">
        <v>1</v>
      </c>
      <c r="F7" s="62" t="s">
        <v>2</v>
      </c>
      <c r="G7" s="62" t="s">
        <v>3</v>
      </c>
      <c r="H7" s="63" t="s">
        <v>4</v>
      </c>
      <c r="I7" s="63" t="s">
        <v>5</v>
      </c>
      <c r="J7" s="63" t="s">
        <v>6</v>
      </c>
      <c r="K7" s="63" t="s">
        <v>7</v>
      </c>
      <c r="L7" s="62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4"/>
    </row>
    <row r="9" spans="1:13" x14ac:dyDescent="0.2">
      <c r="A9" s="16">
        <v>0</v>
      </c>
      <c r="B9" s="46">
        <v>1</v>
      </c>
      <c r="C9" s="45">
        <v>857</v>
      </c>
      <c r="D9" s="45">
        <v>870</v>
      </c>
      <c r="E9" s="17">
        <v>3.5616438356164383E-2</v>
      </c>
      <c r="F9" s="18">
        <f>B9/((C9+D9)/2)</f>
        <v>1.1580775911986102E-3</v>
      </c>
      <c r="G9" s="18">
        <f t="shared" ref="G9:G72" si="0">F9/((1+(1-E9)*F9))</f>
        <v>1.1567856571255619E-3</v>
      </c>
      <c r="H9" s="13">
        <v>100000</v>
      </c>
      <c r="I9" s="13">
        <f>H9*G9</f>
        <v>115.67856571255619</v>
      </c>
      <c r="J9" s="13">
        <f t="shared" ref="J9:J72" si="1">H10+I9*E9</f>
        <v>99888.441492792277</v>
      </c>
      <c r="K9" s="13">
        <f t="shared" ref="K9:K72" si="2">K10+J9</f>
        <v>8362563.9441277673</v>
      </c>
      <c r="L9" s="19">
        <f>K9/H9</f>
        <v>83.62563944127767</v>
      </c>
    </row>
    <row r="10" spans="1:13" x14ac:dyDescent="0.2">
      <c r="A10" s="16">
        <v>1</v>
      </c>
      <c r="B10" s="46">
        <v>0</v>
      </c>
      <c r="C10" s="45">
        <v>970</v>
      </c>
      <c r="D10" s="45">
        <v>937</v>
      </c>
      <c r="E10" s="17">
        <v>0</v>
      </c>
      <c r="F10" s="18">
        <f t="shared" ref="F10:F73" si="3">B10/((C10+D10)/2)</f>
        <v>0</v>
      </c>
      <c r="G10" s="18">
        <f t="shared" si="0"/>
        <v>0</v>
      </c>
      <c r="H10" s="13">
        <f>H9-I9</f>
        <v>99884.321434287442</v>
      </c>
      <c r="I10" s="13">
        <f t="shared" ref="I10:I73" si="4">H10*G10</f>
        <v>0</v>
      </c>
      <c r="J10" s="13">
        <f t="shared" si="1"/>
        <v>99884.321434287442</v>
      </c>
      <c r="K10" s="13">
        <f t="shared" si="2"/>
        <v>8262675.5026349751</v>
      </c>
      <c r="L10" s="20">
        <f t="shared" ref="L10:L73" si="5">K10/H10</f>
        <v>82.722447166754577</v>
      </c>
    </row>
    <row r="11" spans="1:13" x14ac:dyDescent="0.2">
      <c r="A11" s="16">
        <v>2</v>
      </c>
      <c r="B11" s="46">
        <v>0</v>
      </c>
      <c r="C11" s="45">
        <v>1060</v>
      </c>
      <c r="D11" s="45">
        <v>1016</v>
      </c>
      <c r="E11" s="17">
        <v>0</v>
      </c>
      <c r="F11" s="18">
        <f t="shared" si="3"/>
        <v>0</v>
      </c>
      <c r="G11" s="18">
        <f t="shared" si="0"/>
        <v>0</v>
      </c>
      <c r="H11" s="13">
        <f t="shared" ref="H11:H74" si="6">H10-I10</f>
        <v>99884.321434287442</v>
      </c>
      <c r="I11" s="13">
        <f t="shared" si="4"/>
        <v>0</v>
      </c>
      <c r="J11" s="13">
        <f t="shared" si="1"/>
        <v>99884.321434287442</v>
      </c>
      <c r="K11" s="13">
        <f t="shared" si="2"/>
        <v>8162791.1812006878</v>
      </c>
      <c r="L11" s="20">
        <f t="shared" si="5"/>
        <v>81.722447166754577</v>
      </c>
    </row>
    <row r="12" spans="1:13" x14ac:dyDescent="0.2">
      <c r="A12" s="16">
        <v>3</v>
      </c>
      <c r="B12" s="46">
        <v>0</v>
      </c>
      <c r="C12" s="45">
        <v>1173</v>
      </c>
      <c r="D12" s="45">
        <v>1104</v>
      </c>
      <c r="E12" s="17">
        <v>0</v>
      </c>
      <c r="F12" s="18">
        <f t="shared" si="3"/>
        <v>0</v>
      </c>
      <c r="G12" s="18">
        <f t="shared" si="0"/>
        <v>0</v>
      </c>
      <c r="H12" s="13">
        <f t="shared" si="6"/>
        <v>99884.321434287442</v>
      </c>
      <c r="I12" s="13">
        <f t="shared" si="4"/>
        <v>0</v>
      </c>
      <c r="J12" s="13">
        <f t="shared" si="1"/>
        <v>99884.321434287442</v>
      </c>
      <c r="K12" s="13">
        <f t="shared" si="2"/>
        <v>8062906.8597664004</v>
      </c>
      <c r="L12" s="20">
        <f t="shared" si="5"/>
        <v>80.722447166754577</v>
      </c>
    </row>
    <row r="13" spans="1:13" x14ac:dyDescent="0.2">
      <c r="A13" s="16">
        <v>4</v>
      </c>
      <c r="B13" s="46">
        <v>1</v>
      </c>
      <c r="C13" s="45">
        <v>1170</v>
      </c>
      <c r="D13" s="45">
        <v>1214</v>
      </c>
      <c r="E13" s="17">
        <v>0.76712328767123283</v>
      </c>
      <c r="F13" s="18">
        <f t="shared" si="3"/>
        <v>8.3892617449664428E-4</v>
      </c>
      <c r="G13" s="18">
        <f t="shared" si="0"/>
        <v>8.3876230854963046E-4</v>
      </c>
      <c r="H13" s="13">
        <f t="shared" si="6"/>
        <v>99884.321434287442</v>
      </c>
      <c r="I13" s="13">
        <f t="shared" si="4"/>
        <v>83.779204034136271</v>
      </c>
      <c r="J13" s="13">
        <f t="shared" si="1"/>
        <v>99864.811208690458</v>
      </c>
      <c r="K13" s="13">
        <f t="shared" si="2"/>
        <v>7963022.5383321131</v>
      </c>
      <c r="L13" s="20">
        <f t="shared" si="5"/>
        <v>79.722447166754591</v>
      </c>
    </row>
    <row r="14" spans="1:13" x14ac:dyDescent="0.2">
      <c r="A14" s="16">
        <v>5</v>
      </c>
      <c r="B14" s="46">
        <v>0</v>
      </c>
      <c r="C14" s="45">
        <v>1211</v>
      </c>
      <c r="D14" s="45">
        <v>1201</v>
      </c>
      <c r="E14" s="17">
        <v>0</v>
      </c>
      <c r="F14" s="18">
        <f t="shared" si="3"/>
        <v>0</v>
      </c>
      <c r="G14" s="18">
        <f t="shared" si="0"/>
        <v>0</v>
      </c>
      <c r="H14" s="13">
        <f t="shared" si="6"/>
        <v>99800.542230253312</v>
      </c>
      <c r="I14" s="13">
        <f t="shared" si="4"/>
        <v>0</v>
      </c>
      <c r="J14" s="13">
        <f t="shared" si="1"/>
        <v>99800.542230253312</v>
      </c>
      <c r="K14" s="13">
        <f t="shared" si="2"/>
        <v>7863157.7271234225</v>
      </c>
      <c r="L14" s="20">
        <f t="shared" si="5"/>
        <v>78.788727509937345</v>
      </c>
    </row>
    <row r="15" spans="1:13" x14ac:dyDescent="0.2">
      <c r="A15" s="16">
        <v>6</v>
      </c>
      <c r="B15" s="46">
        <v>0</v>
      </c>
      <c r="C15" s="45">
        <v>1262</v>
      </c>
      <c r="D15" s="45">
        <v>1259</v>
      </c>
      <c r="E15" s="17">
        <v>0</v>
      </c>
      <c r="F15" s="18">
        <f t="shared" si="3"/>
        <v>0</v>
      </c>
      <c r="G15" s="18">
        <f t="shared" si="0"/>
        <v>0</v>
      </c>
      <c r="H15" s="13">
        <f t="shared" si="6"/>
        <v>99800.542230253312</v>
      </c>
      <c r="I15" s="13">
        <f t="shared" si="4"/>
        <v>0</v>
      </c>
      <c r="J15" s="13">
        <f t="shared" si="1"/>
        <v>99800.542230253312</v>
      </c>
      <c r="K15" s="13">
        <f t="shared" si="2"/>
        <v>7763357.1848931694</v>
      </c>
      <c r="L15" s="20">
        <f t="shared" si="5"/>
        <v>77.788727509937345</v>
      </c>
    </row>
    <row r="16" spans="1:13" x14ac:dyDescent="0.2">
      <c r="A16" s="16">
        <v>7</v>
      </c>
      <c r="B16" s="46">
        <v>0</v>
      </c>
      <c r="C16" s="45">
        <v>1250</v>
      </c>
      <c r="D16" s="45">
        <v>1276</v>
      </c>
      <c r="E16" s="17">
        <v>0</v>
      </c>
      <c r="F16" s="18">
        <f t="shared" si="3"/>
        <v>0</v>
      </c>
      <c r="G16" s="18">
        <f t="shared" si="0"/>
        <v>0</v>
      </c>
      <c r="H16" s="13">
        <f t="shared" si="6"/>
        <v>99800.542230253312</v>
      </c>
      <c r="I16" s="13">
        <f t="shared" si="4"/>
        <v>0</v>
      </c>
      <c r="J16" s="13">
        <f t="shared" si="1"/>
        <v>99800.542230253312</v>
      </c>
      <c r="K16" s="13">
        <f t="shared" si="2"/>
        <v>7663556.6426629163</v>
      </c>
      <c r="L16" s="20">
        <f t="shared" si="5"/>
        <v>76.788727509937345</v>
      </c>
    </row>
    <row r="17" spans="1:12" x14ac:dyDescent="0.2">
      <c r="A17" s="16">
        <v>8</v>
      </c>
      <c r="B17" s="46">
        <v>0</v>
      </c>
      <c r="C17" s="45">
        <v>1315</v>
      </c>
      <c r="D17" s="45">
        <v>1274</v>
      </c>
      <c r="E17" s="17">
        <v>0</v>
      </c>
      <c r="F17" s="18">
        <f t="shared" si="3"/>
        <v>0</v>
      </c>
      <c r="G17" s="18">
        <f t="shared" si="0"/>
        <v>0</v>
      </c>
      <c r="H17" s="13">
        <f t="shared" si="6"/>
        <v>99800.542230253312</v>
      </c>
      <c r="I17" s="13">
        <f t="shared" si="4"/>
        <v>0</v>
      </c>
      <c r="J17" s="13">
        <f t="shared" si="1"/>
        <v>99800.542230253312</v>
      </c>
      <c r="K17" s="13">
        <f t="shared" si="2"/>
        <v>7563756.1004326632</v>
      </c>
      <c r="L17" s="20">
        <f t="shared" si="5"/>
        <v>75.788727509937345</v>
      </c>
    </row>
    <row r="18" spans="1:12" x14ac:dyDescent="0.2">
      <c r="A18" s="16">
        <v>9</v>
      </c>
      <c r="B18" s="46">
        <v>2</v>
      </c>
      <c r="C18" s="45">
        <v>1334</v>
      </c>
      <c r="D18" s="45">
        <v>1335</v>
      </c>
      <c r="E18" s="17">
        <v>0.4534246575342466</v>
      </c>
      <c r="F18" s="18">
        <f t="shared" si="3"/>
        <v>1.4986886474334957E-3</v>
      </c>
      <c r="G18" s="18">
        <f t="shared" si="0"/>
        <v>1.497462007029866E-3</v>
      </c>
      <c r="H18" s="13">
        <f t="shared" si="6"/>
        <v>99800.542230253312</v>
      </c>
      <c r="I18" s="13">
        <f t="shared" si="4"/>
        <v>149.44752027078403</v>
      </c>
      <c r="J18" s="13">
        <f t="shared" si="1"/>
        <v>99718.857900680654</v>
      </c>
      <c r="K18" s="13">
        <f t="shared" si="2"/>
        <v>7463955.5582024101</v>
      </c>
      <c r="L18" s="20">
        <f t="shared" si="5"/>
        <v>74.788727509937345</v>
      </c>
    </row>
    <row r="19" spans="1:12" x14ac:dyDescent="0.2">
      <c r="A19" s="16">
        <v>10</v>
      </c>
      <c r="B19" s="46">
        <v>1</v>
      </c>
      <c r="C19" s="45">
        <v>1334</v>
      </c>
      <c r="D19" s="45">
        <v>1345</v>
      </c>
      <c r="E19" s="17">
        <v>0.61643835616438358</v>
      </c>
      <c r="F19" s="18">
        <f t="shared" si="3"/>
        <v>7.4654721911160881E-4</v>
      </c>
      <c r="G19" s="18">
        <f t="shared" si="0"/>
        <v>7.4633350884098493E-4</v>
      </c>
      <c r="H19" s="13">
        <f t="shared" si="6"/>
        <v>99651.094709982528</v>
      </c>
      <c r="I19" s="13">
        <f t="shared" si="4"/>
        <v>74.372951174746575</v>
      </c>
      <c r="J19" s="13">
        <f t="shared" si="1"/>
        <v>99622.568098573029</v>
      </c>
      <c r="K19" s="13">
        <f t="shared" si="2"/>
        <v>7364236.7003017291</v>
      </c>
      <c r="L19" s="20">
        <f t="shared" si="5"/>
        <v>73.900208740647358</v>
      </c>
    </row>
    <row r="20" spans="1:12" x14ac:dyDescent="0.2">
      <c r="A20" s="16">
        <v>11</v>
      </c>
      <c r="B20" s="46">
        <v>0</v>
      </c>
      <c r="C20" s="45">
        <v>1373</v>
      </c>
      <c r="D20" s="45">
        <v>1345</v>
      </c>
      <c r="E20" s="17">
        <v>0</v>
      </c>
      <c r="F20" s="18">
        <f t="shared" si="3"/>
        <v>0</v>
      </c>
      <c r="G20" s="18">
        <f t="shared" si="0"/>
        <v>0</v>
      </c>
      <c r="H20" s="13">
        <f t="shared" si="6"/>
        <v>99576.721758807776</v>
      </c>
      <c r="I20" s="13">
        <f t="shared" si="4"/>
        <v>0</v>
      </c>
      <c r="J20" s="13">
        <f t="shared" si="1"/>
        <v>99576.721758807776</v>
      </c>
      <c r="K20" s="13">
        <f t="shared" si="2"/>
        <v>7264614.1322031561</v>
      </c>
      <c r="L20" s="20">
        <f t="shared" si="5"/>
        <v>72.954943724692214</v>
      </c>
    </row>
    <row r="21" spans="1:12" x14ac:dyDescent="0.2">
      <c r="A21" s="16">
        <v>12</v>
      </c>
      <c r="B21" s="46">
        <v>0</v>
      </c>
      <c r="C21" s="45">
        <v>1409</v>
      </c>
      <c r="D21" s="45">
        <v>1388</v>
      </c>
      <c r="E21" s="17">
        <v>0</v>
      </c>
      <c r="F21" s="18">
        <f t="shared" si="3"/>
        <v>0</v>
      </c>
      <c r="G21" s="18">
        <f t="shared" si="0"/>
        <v>0</v>
      </c>
      <c r="H21" s="13">
        <f t="shared" si="6"/>
        <v>99576.721758807776</v>
      </c>
      <c r="I21" s="13">
        <f t="shared" si="4"/>
        <v>0</v>
      </c>
      <c r="J21" s="13">
        <f t="shared" si="1"/>
        <v>99576.721758807776</v>
      </c>
      <c r="K21" s="13">
        <f t="shared" si="2"/>
        <v>7165037.4104443481</v>
      </c>
      <c r="L21" s="20">
        <f t="shared" si="5"/>
        <v>71.954943724692214</v>
      </c>
    </row>
    <row r="22" spans="1:12" x14ac:dyDescent="0.2">
      <c r="A22" s="16">
        <v>13</v>
      </c>
      <c r="B22" s="46">
        <v>0</v>
      </c>
      <c r="C22" s="45">
        <v>1425</v>
      </c>
      <c r="D22" s="45">
        <v>1413</v>
      </c>
      <c r="E22" s="17">
        <v>0</v>
      </c>
      <c r="F22" s="18">
        <f t="shared" si="3"/>
        <v>0</v>
      </c>
      <c r="G22" s="18">
        <f t="shared" si="0"/>
        <v>0</v>
      </c>
      <c r="H22" s="13">
        <f t="shared" si="6"/>
        <v>99576.721758807776</v>
      </c>
      <c r="I22" s="13">
        <f t="shared" si="4"/>
        <v>0</v>
      </c>
      <c r="J22" s="13">
        <f t="shared" si="1"/>
        <v>99576.721758807776</v>
      </c>
      <c r="K22" s="13">
        <f t="shared" si="2"/>
        <v>7065460.6886855401</v>
      </c>
      <c r="L22" s="20">
        <f t="shared" si="5"/>
        <v>70.954943724692214</v>
      </c>
    </row>
    <row r="23" spans="1:12" x14ac:dyDescent="0.2">
      <c r="A23" s="16">
        <v>14</v>
      </c>
      <c r="B23" s="46">
        <v>1</v>
      </c>
      <c r="C23" s="45">
        <v>1294</v>
      </c>
      <c r="D23" s="45">
        <v>1444</v>
      </c>
      <c r="E23" s="17">
        <v>0.94794520547945205</v>
      </c>
      <c r="F23" s="18">
        <f t="shared" si="3"/>
        <v>7.3046018991964939E-4</v>
      </c>
      <c r="G23" s="18">
        <f t="shared" si="0"/>
        <v>7.3043241599026626E-4</v>
      </c>
      <c r="H23" s="13">
        <f t="shared" si="6"/>
        <v>99576.721758807776</v>
      </c>
      <c r="I23" s="13">
        <f t="shared" si="4"/>
        <v>72.734065450676482</v>
      </c>
      <c r="J23" s="13">
        <f t="shared" si="1"/>
        <v>99572.935601976103</v>
      </c>
      <c r="K23" s="13">
        <f t="shared" si="2"/>
        <v>6965883.9669267321</v>
      </c>
      <c r="L23" s="20">
        <f t="shared" si="5"/>
        <v>69.954943724692214</v>
      </c>
    </row>
    <row r="24" spans="1:12" x14ac:dyDescent="0.2">
      <c r="A24" s="16">
        <v>15</v>
      </c>
      <c r="B24" s="46">
        <v>0</v>
      </c>
      <c r="C24" s="45">
        <v>1278</v>
      </c>
      <c r="D24" s="45">
        <v>1313</v>
      </c>
      <c r="E24" s="17">
        <v>0</v>
      </c>
      <c r="F24" s="18">
        <f t="shared" si="3"/>
        <v>0</v>
      </c>
      <c r="G24" s="18">
        <f t="shared" si="0"/>
        <v>0</v>
      </c>
      <c r="H24" s="13">
        <f t="shared" si="6"/>
        <v>99503.987693357107</v>
      </c>
      <c r="I24" s="13">
        <f t="shared" si="4"/>
        <v>0</v>
      </c>
      <c r="J24" s="13">
        <f t="shared" si="1"/>
        <v>99503.987693357107</v>
      </c>
      <c r="K24" s="13">
        <f t="shared" si="2"/>
        <v>6866311.0313247563</v>
      </c>
      <c r="L24" s="20">
        <f t="shared" si="5"/>
        <v>69.005385517661537</v>
      </c>
    </row>
    <row r="25" spans="1:12" x14ac:dyDescent="0.2">
      <c r="A25" s="16">
        <v>16</v>
      </c>
      <c r="B25" s="46">
        <v>0</v>
      </c>
      <c r="C25" s="45">
        <v>1273</v>
      </c>
      <c r="D25" s="45">
        <v>1285</v>
      </c>
      <c r="E25" s="17">
        <v>0</v>
      </c>
      <c r="F25" s="18">
        <f t="shared" si="3"/>
        <v>0</v>
      </c>
      <c r="G25" s="18">
        <f t="shared" si="0"/>
        <v>0</v>
      </c>
      <c r="H25" s="13">
        <f t="shared" si="6"/>
        <v>99503.987693357107</v>
      </c>
      <c r="I25" s="13">
        <f t="shared" si="4"/>
        <v>0</v>
      </c>
      <c r="J25" s="13">
        <f t="shared" si="1"/>
        <v>99503.987693357107</v>
      </c>
      <c r="K25" s="13">
        <f t="shared" si="2"/>
        <v>6766807.0436313991</v>
      </c>
      <c r="L25" s="20">
        <f t="shared" si="5"/>
        <v>68.005385517661537</v>
      </c>
    </row>
    <row r="26" spans="1:12" x14ac:dyDescent="0.2">
      <c r="A26" s="16">
        <v>17</v>
      </c>
      <c r="B26" s="46">
        <v>0</v>
      </c>
      <c r="C26" s="45">
        <v>1302</v>
      </c>
      <c r="D26" s="45">
        <v>1288</v>
      </c>
      <c r="E26" s="17">
        <v>0</v>
      </c>
      <c r="F26" s="18">
        <f t="shared" si="3"/>
        <v>0</v>
      </c>
      <c r="G26" s="18">
        <f t="shared" si="0"/>
        <v>0</v>
      </c>
      <c r="H26" s="13">
        <f t="shared" si="6"/>
        <v>99503.987693357107</v>
      </c>
      <c r="I26" s="13">
        <f t="shared" si="4"/>
        <v>0</v>
      </c>
      <c r="J26" s="13">
        <f t="shared" si="1"/>
        <v>99503.987693357107</v>
      </c>
      <c r="K26" s="13">
        <f t="shared" si="2"/>
        <v>6667303.0559380418</v>
      </c>
      <c r="L26" s="20">
        <f t="shared" si="5"/>
        <v>67.005385517661537</v>
      </c>
    </row>
    <row r="27" spans="1:12" x14ac:dyDescent="0.2">
      <c r="A27" s="16">
        <v>18</v>
      </c>
      <c r="B27" s="46">
        <v>0</v>
      </c>
      <c r="C27" s="45">
        <v>1171</v>
      </c>
      <c r="D27" s="45">
        <v>1323</v>
      </c>
      <c r="E27" s="17">
        <v>0</v>
      </c>
      <c r="F27" s="18">
        <f t="shared" si="3"/>
        <v>0</v>
      </c>
      <c r="G27" s="18">
        <f t="shared" si="0"/>
        <v>0</v>
      </c>
      <c r="H27" s="13">
        <f t="shared" si="6"/>
        <v>99503.987693357107</v>
      </c>
      <c r="I27" s="13">
        <f t="shared" si="4"/>
        <v>0</v>
      </c>
      <c r="J27" s="13">
        <f t="shared" si="1"/>
        <v>99503.987693357107</v>
      </c>
      <c r="K27" s="13">
        <f t="shared" si="2"/>
        <v>6567799.0682446845</v>
      </c>
      <c r="L27" s="20">
        <f t="shared" si="5"/>
        <v>66.005385517661537</v>
      </c>
    </row>
    <row r="28" spans="1:12" x14ac:dyDescent="0.2">
      <c r="A28" s="16">
        <v>19</v>
      </c>
      <c r="B28" s="46">
        <v>1</v>
      </c>
      <c r="C28" s="45">
        <v>1102</v>
      </c>
      <c r="D28" s="45">
        <v>1189</v>
      </c>
      <c r="E28" s="17">
        <v>5.4794520547945202E-2</v>
      </c>
      <c r="F28" s="18">
        <f t="shared" si="3"/>
        <v>8.7298123090353555E-4</v>
      </c>
      <c r="G28" s="18">
        <f t="shared" si="0"/>
        <v>8.7226148726557971E-4</v>
      </c>
      <c r="H28" s="13">
        <f t="shared" si="6"/>
        <v>99503.987693357107</v>
      </c>
      <c r="I28" s="13">
        <f t="shared" si="4"/>
        <v>86.793496294263605</v>
      </c>
      <c r="J28" s="13">
        <f t="shared" si="1"/>
        <v>99421.950005078965</v>
      </c>
      <c r="K28" s="13">
        <f t="shared" si="2"/>
        <v>6468295.0805513272</v>
      </c>
      <c r="L28" s="20">
        <f t="shared" si="5"/>
        <v>65.005385517661537</v>
      </c>
    </row>
    <row r="29" spans="1:12" x14ac:dyDescent="0.2">
      <c r="A29" s="16">
        <v>20</v>
      </c>
      <c r="B29" s="46">
        <v>1</v>
      </c>
      <c r="C29" s="45">
        <v>1146</v>
      </c>
      <c r="D29" s="45">
        <v>1113</v>
      </c>
      <c r="E29" s="17">
        <v>1.9178082191780823E-2</v>
      </c>
      <c r="F29" s="18">
        <f t="shared" si="3"/>
        <v>8.8534749889331564E-4</v>
      </c>
      <c r="G29" s="18">
        <f t="shared" si="0"/>
        <v>8.8457935828008705E-4</v>
      </c>
      <c r="H29" s="13">
        <f t="shared" si="6"/>
        <v>99417.19419706284</v>
      </c>
      <c r="I29" s="13">
        <f t="shared" si="4"/>
        <v>87.942397844844635</v>
      </c>
      <c r="J29" s="13">
        <f t="shared" si="1"/>
        <v>99330.938365752008</v>
      </c>
      <c r="K29" s="13">
        <f t="shared" si="2"/>
        <v>6368873.1305462485</v>
      </c>
      <c r="L29" s="20">
        <f t="shared" si="5"/>
        <v>64.06208887691993</v>
      </c>
    </row>
    <row r="30" spans="1:12" x14ac:dyDescent="0.2">
      <c r="A30" s="16">
        <v>21</v>
      </c>
      <c r="B30" s="46">
        <v>0</v>
      </c>
      <c r="C30" s="45">
        <v>1087</v>
      </c>
      <c r="D30" s="45">
        <v>1153</v>
      </c>
      <c r="E30" s="17">
        <v>0</v>
      </c>
      <c r="F30" s="18">
        <f t="shared" si="3"/>
        <v>0</v>
      </c>
      <c r="G30" s="18">
        <f t="shared" si="0"/>
        <v>0</v>
      </c>
      <c r="H30" s="13">
        <f t="shared" si="6"/>
        <v>99329.251799217993</v>
      </c>
      <c r="I30" s="13">
        <f t="shared" si="4"/>
        <v>0</v>
      </c>
      <c r="J30" s="13">
        <f t="shared" si="1"/>
        <v>99329.251799217993</v>
      </c>
      <c r="K30" s="13">
        <f t="shared" si="2"/>
        <v>6269542.1921804966</v>
      </c>
      <c r="L30" s="20">
        <f t="shared" si="5"/>
        <v>63.11879007055861</v>
      </c>
    </row>
    <row r="31" spans="1:12" x14ac:dyDescent="0.2">
      <c r="A31" s="16">
        <v>22</v>
      </c>
      <c r="B31" s="46">
        <v>0</v>
      </c>
      <c r="C31" s="45">
        <v>1075</v>
      </c>
      <c r="D31" s="45">
        <v>1096</v>
      </c>
      <c r="E31" s="17">
        <v>0</v>
      </c>
      <c r="F31" s="18">
        <f t="shared" si="3"/>
        <v>0</v>
      </c>
      <c r="G31" s="18">
        <f t="shared" si="0"/>
        <v>0</v>
      </c>
      <c r="H31" s="13">
        <f t="shared" si="6"/>
        <v>99329.251799217993</v>
      </c>
      <c r="I31" s="13">
        <f t="shared" si="4"/>
        <v>0</v>
      </c>
      <c r="J31" s="13">
        <f t="shared" si="1"/>
        <v>99329.251799217993</v>
      </c>
      <c r="K31" s="13">
        <f t="shared" si="2"/>
        <v>6170212.9403812783</v>
      </c>
      <c r="L31" s="20">
        <f t="shared" si="5"/>
        <v>62.11879007055861</v>
      </c>
    </row>
    <row r="32" spans="1:12" x14ac:dyDescent="0.2">
      <c r="A32" s="16">
        <v>23</v>
      </c>
      <c r="B32" s="46">
        <v>0</v>
      </c>
      <c r="C32" s="45">
        <v>1095</v>
      </c>
      <c r="D32" s="45">
        <v>1093</v>
      </c>
      <c r="E32" s="17">
        <v>0</v>
      </c>
      <c r="F32" s="18">
        <f t="shared" si="3"/>
        <v>0</v>
      </c>
      <c r="G32" s="18">
        <f t="shared" si="0"/>
        <v>0</v>
      </c>
      <c r="H32" s="13">
        <f t="shared" si="6"/>
        <v>99329.251799217993</v>
      </c>
      <c r="I32" s="13">
        <f t="shared" si="4"/>
        <v>0</v>
      </c>
      <c r="J32" s="13">
        <f t="shared" si="1"/>
        <v>99329.251799217993</v>
      </c>
      <c r="K32" s="13">
        <f t="shared" si="2"/>
        <v>6070883.6885820599</v>
      </c>
      <c r="L32" s="20">
        <f t="shared" si="5"/>
        <v>61.118790070558603</v>
      </c>
    </row>
    <row r="33" spans="1:12" x14ac:dyDescent="0.2">
      <c r="A33" s="16">
        <v>24</v>
      </c>
      <c r="B33" s="46">
        <v>0</v>
      </c>
      <c r="C33" s="45">
        <v>1071</v>
      </c>
      <c r="D33" s="45">
        <v>1094</v>
      </c>
      <c r="E33" s="17">
        <v>0</v>
      </c>
      <c r="F33" s="18">
        <f t="shared" si="3"/>
        <v>0</v>
      </c>
      <c r="G33" s="18">
        <f t="shared" si="0"/>
        <v>0</v>
      </c>
      <c r="H33" s="13">
        <f t="shared" si="6"/>
        <v>99329.251799217993</v>
      </c>
      <c r="I33" s="13">
        <f t="shared" si="4"/>
        <v>0</v>
      </c>
      <c r="J33" s="13">
        <f t="shared" si="1"/>
        <v>99329.251799217993</v>
      </c>
      <c r="K33" s="13">
        <f t="shared" si="2"/>
        <v>5971554.4367828416</v>
      </c>
      <c r="L33" s="20">
        <f t="shared" si="5"/>
        <v>60.118790070558596</v>
      </c>
    </row>
    <row r="34" spans="1:12" x14ac:dyDescent="0.2">
      <c r="A34" s="16">
        <v>25</v>
      </c>
      <c r="B34" s="46">
        <v>0</v>
      </c>
      <c r="C34" s="45">
        <v>1060</v>
      </c>
      <c r="D34" s="45">
        <v>1104</v>
      </c>
      <c r="E34" s="17">
        <v>0</v>
      </c>
      <c r="F34" s="18">
        <f t="shared" si="3"/>
        <v>0</v>
      </c>
      <c r="G34" s="18">
        <f t="shared" si="0"/>
        <v>0</v>
      </c>
      <c r="H34" s="13">
        <f t="shared" si="6"/>
        <v>99329.251799217993</v>
      </c>
      <c r="I34" s="13">
        <f t="shared" si="4"/>
        <v>0</v>
      </c>
      <c r="J34" s="13">
        <f t="shared" si="1"/>
        <v>99329.251799217993</v>
      </c>
      <c r="K34" s="13">
        <f t="shared" si="2"/>
        <v>5872225.1849836232</v>
      </c>
      <c r="L34" s="20">
        <f t="shared" si="5"/>
        <v>59.118790070558596</v>
      </c>
    </row>
    <row r="35" spans="1:12" x14ac:dyDescent="0.2">
      <c r="A35" s="16">
        <v>26</v>
      </c>
      <c r="B35" s="46">
        <v>0</v>
      </c>
      <c r="C35" s="45">
        <v>1085</v>
      </c>
      <c r="D35" s="45">
        <v>1060</v>
      </c>
      <c r="E35" s="17">
        <v>0</v>
      </c>
      <c r="F35" s="18">
        <f t="shared" si="3"/>
        <v>0</v>
      </c>
      <c r="G35" s="18">
        <f t="shared" si="0"/>
        <v>0</v>
      </c>
      <c r="H35" s="13">
        <f t="shared" si="6"/>
        <v>99329.251799217993</v>
      </c>
      <c r="I35" s="13">
        <f t="shared" si="4"/>
        <v>0</v>
      </c>
      <c r="J35" s="13">
        <f t="shared" si="1"/>
        <v>99329.251799217993</v>
      </c>
      <c r="K35" s="13">
        <f t="shared" si="2"/>
        <v>5772895.9331844049</v>
      </c>
      <c r="L35" s="20">
        <f t="shared" si="5"/>
        <v>58.118790070558589</v>
      </c>
    </row>
    <row r="36" spans="1:12" x14ac:dyDescent="0.2">
      <c r="A36" s="16">
        <v>27</v>
      </c>
      <c r="B36" s="46">
        <v>1</v>
      </c>
      <c r="C36" s="45">
        <v>1103</v>
      </c>
      <c r="D36" s="45">
        <v>1108</v>
      </c>
      <c r="E36" s="17">
        <v>4.1095890410958902E-2</v>
      </c>
      <c r="F36" s="18">
        <f t="shared" si="3"/>
        <v>9.0456806874717323E-4</v>
      </c>
      <c r="G36" s="18">
        <f t="shared" si="0"/>
        <v>9.0378413177915479E-4</v>
      </c>
      <c r="H36" s="13">
        <f t="shared" si="6"/>
        <v>99329.251799217993</v>
      </c>
      <c r="I36" s="13">
        <f t="shared" si="4"/>
        <v>89.772201597629277</v>
      </c>
      <c r="J36" s="13">
        <f t="shared" si="1"/>
        <v>99243.16886617917</v>
      </c>
      <c r="K36" s="13">
        <f t="shared" si="2"/>
        <v>5673566.6813851865</v>
      </c>
      <c r="L36" s="20">
        <f t="shared" si="5"/>
        <v>57.118790070558589</v>
      </c>
    </row>
    <row r="37" spans="1:12" x14ac:dyDescent="0.2">
      <c r="A37" s="16">
        <v>28</v>
      </c>
      <c r="B37" s="46">
        <v>1</v>
      </c>
      <c r="C37" s="45">
        <v>1097</v>
      </c>
      <c r="D37" s="45">
        <v>1107</v>
      </c>
      <c r="E37" s="17">
        <v>6.0273972602739728E-2</v>
      </c>
      <c r="F37" s="18">
        <f t="shared" si="3"/>
        <v>9.0744101633393826E-4</v>
      </c>
      <c r="G37" s="18">
        <f t="shared" si="0"/>
        <v>9.0666785899700178E-4</v>
      </c>
      <c r="H37" s="13">
        <f t="shared" si="6"/>
        <v>99239.47959762036</v>
      </c>
      <c r="I37" s="13">
        <f t="shared" si="4"/>
        <v>89.977246494751085</v>
      </c>
      <c r="J37" s="13">
        <f t="shared" si="1"/>
        <v>99154.925637215711</v>
      </c>
      <c r="K37" s="13">
        <f t="shared" si="2"/>
        <v>5574323.5125190075</v>
      </c>
      <c r="L37" s="20">
        <f t="shared" si="5"/>
        <v>56.170422649542722</v>
      </c>
    </row>
    <row r="38" spans="1:12" x14ac:dyDescent="0.2">
      <c r="A38" s="16">
        <v>29</v>
      </c>
      <c r="B38" s="46">
        <v>0</v>
      </c>
      <c r="C38" s="45">
        <v>1146</v>
      </c>
      <c r="D38" s="45">
        <v>1128</v>
      </c>
      <c r="E38" s="17">
        <v>0</v>
      </c>
      <c r="F38" s="18">
        <f t="shared" si="3"/>
        <v>0</v>
      </c>
      <c r="G38" s="18">
        <f t="shared" si="0"/>
        <v>0</v>
      </c>
      <c r="H38" s="13">
        <f t="shared" si="6"/>
        <v>99149.502351125615</v>
      </c>
      <c r="I38" s="13">
        <f t="shared" si="4"/>
        <v>0</v>
      </c>
      <c r="J38" s="13">
        <f t="shared" si="1"/>
        <v>99149.502351125615</v>
      </c>
      <c r="K38" s="13">
        <f t="shared" si="2"/>
        <v>5475168.5868817922</v>
      </c>
      <c r="L38" s="20">
        <f t="shared" si="5"/>
        <v>55.221342084927109</v>
      </c>
    </row>
    <row r="39" spans="1:12" x14ac:dyDescent="0.2">
      <c r="A39" s="16">
        <v>30</v>
      </c>
      <c r="B39" s="46">
        <v>0</v>
      </c>
      <c r="C39" s="45">
        <v>1280</v>
      </c>
      <c r="D39" s="45">
        <v>1219</v>
      </c>
      <c r="E39" s="17">
        <v>0</v>
      </c>
      <c r="F39" s="18">
        <f t="shared" si="3"/>
        <v>0</v>
      </c>
      <c r="G39" s="18">
        <f t="shared" si="0"/>
        <v>0</v>
      </c>
      <c r="H39" s="13">
        <f t="shared" si="6"/>
        <v>99149.502351125615</v>
      </c>
      <c r="I39" s="13">
        <f t="shared" si="4"/>
        <v>0</v>
      </c>
      <c r="J39" s="13">
        <f t="shared" si="1"/>
        <v>99149.502351125615</v>
      </c>
      <c r="K39" s="13">
        <f t="shared" si="2"/>
        <v>5376019.0845306665</v>
      </c>
      <c r="L39" s="20">
        <f t="shared" si="5"/>
        <v>54.221342084927109</v>
      </c>
    </row>
    <row r="40" spans="1:12" x14ac:dyDescent="0.2">
      <c r="A40" s="16">
        <v>31</v>
      </c>
      <c r="B40" s="46">
        <v>1</v>
      </c>
      <c r="C40" s="45">
        <v>1332</v>
      </c>
      <c r="D40" s="45">
        <v>1332</v>
      </c>
      <c r="E40" s="17">
        <v>0.88219178082191785</v>
      </c>
      <c r="F40" s="18">
        <f t="shared" si="3"/>
        <v>7.5075075075075074E-4</v>
      </c>
      <c r="G40" s="18">
        <f t="shared" si="0"/>
        <v>7.5068435676633972E-4</v>
      </c>
      <c r="H40" s="13">
        <f t="shared" si="6"/>
        <v>99149.502351125615</v>
      </c>
      <c r="I40" s="13">
        <f t="shared" si="4"/>
        <v>74.429980396157418</v>
      </c>
      <c r="J40" s="13">
        <f t="shared" si="1"/>
        <v>99140.733887681679</v>
      </c>
      <c r="K40" s="13">
        <f t="shared" si="2"/>
        <v>5276869.5821795408</v>
      </c>
      <c r="L40" s="20">
        <f t="shared" si="5"/>
        <v>53.221342084927109</v>
      </c>
    </row>
    <row r="41" spans="1:12" x14ac:dyDescent="0.2">
      <c r="A41" s="16">
        <v>32</v>
      </c>
      <c r="B41" s="46">
        <v>0</v>
      </c>
      <c r="C41" s="45">
        <v>1362</v>
      </c>
      <c r="D41" s="45">
        <v>1367</v>
      </c>
      <c r="E41" s="17">
        <v>0</v>
      </c>
      <c r="F41" s="18">
        <f t="shared" si="3"/>
        <v>0</v>
      </c>
      <c r="G41" s="18">
        <f t="shared" si="0"/>
        <v>0</v>
      </c>
      <c r="H41" s="13">
        <f t="shared" si="6"/>
        <v>99075.072370729453</v>
      </c>
      <c r="I41" s="13">
        <f t="shared" si="4"/>
        <v>0</v>
      </c>
      <c r="J41" s="13">
        <f t="shared" si="1"/>
        <v>99075.072370729453</v>
      </c>
      <c r="K41" s="13">
        <f t="shared" si="2"/>
        <v>5177728.848291859</v>
      </c>
      <c r="L41" s="20">
        <f t="shared" si="5"/>
        <v>52.260661782989089</v>
      </c>
    </row>
    <row r="42" spans="1:12" x14ac:dyDescent="0.2">
      <c r="A42" s="16">
        <v>33</v>
      </c>
      <c r="B42" s="46">
        <v>0</v>
      </c>
      <c r="C42" s="45">
        <v>1444</v>
      </c>
      <c r="D42" s="45">
        <v>1440</v>
      </c>
      <c r="E42" s="17">
        <v>0</v>
      </c>
      <c r="F42" s="18">
        <f t="shared" si="3"/>
        <v>0</v>
      </c>
      <c r="G42" s="18">
        <f t="shared" si="0"/>
        <v>0</v>
      </c>
      <c r="H42" s="13">
        <f t="shared" si="6"/>
        <v>99075.072370729453</v>
      </c>
      <c r="I42" s="13">
        <f t="shared" si="4"/>
        <v>0</v>
      </c>
      <c r="J42" s="13">
        <f t="shared" si="1"/>
        <v>99075.072370729453</v>
      </c>
      <c r="K42" s="13">
        <f t="shared" si="2"/>
        <v>5078653.7759211296</v>
      </c>
      <c r="L42" s="20">
        <f t="shared" si="5"/>
        <v>51.260661782989089</v>
      </c>
    </row>
    <row r="43" spans="1:12" x14ac:dyDescent="0.2">
      <c r="A43" s="16">
        <v>34</v>
      </c>
      <c r="B43" s="46">
        <v>0</v>
      </c>
      <c r="C43" s="45">
        <v>1428</v>
      </c>
      <c r="D43" s="45">
        <v>1491</v>
      </c>
      <c r="E43" s="17">
        <v>0</v>
      </c>
      <c r="F43" s="18">
        <f t="shared" si="3"/>
        <v>0</v>
      </c>
      <c r="G43" s="18">
        <f t="shared" si="0"/>
        <v>0</v>
      </c>
      <c r="H43" s="13">
        <f t="shared" si="6"/>
        <v>99075.072370729453</v>
      </c>
      <c r="I43" s="13">
        <f t="shared" si="4"/>
        <v>0</v>
      </c>
      <c r="J43" s="13">
        <f t="shared" si="1"/>
        <v>99075.072370729453</v>
      </c>
      <c r="K43" s="13">
        <f t="shared" si="2"/>
        <v>4979578.7035504002</v>
      </c>
      <c r="L43" s="20">
        <f t="shared" si="5"/>
        <v>50.260661782989089</v>
      </c>
    </row>
    <row r="44" spans="1:12" x14ac:dyDescent="0.2">
      <c r="A44" s="16">
        <v>35</v>
      </c>
      <c r="B44" s="46">
        <v>2</v>
      </c>
      <c r="C44" s="45">
        <v>1607</v>
      </c>
      <c r="D44" s="45">
        <v>1493</v>
      </c>
      <c r="E44" s="17">
        <v>0.38767123287671235</v>
      </c>
      <c r="F44" s="18">
        <f t="shared" si="3"/>
        <v>1.2903225806451613E-3</v>
      </c>
      <c r="G44" s="18">
        <f t="shared" si="0"/>
        <v>1.2893038995261366E-3</v>
      </c>
      <c r="H44" s="13">
        <f t="shared" si="6"/>
        <v>99075.072370729453</v>
      </c>
      <c r="I44" s="13">
        <f t="shared" si="4"/>
        <v>127.73787715341568</v>
      </c>
      <c r="J44" s="13">
        <f t="shared" si="1"/>
        <v>98996.854793897161</v>
      </c>
      <c r="K44" s="13">
        <f t="shared" si="2"/>
        <v>4880503.6311796708</v>
      </c>
      <c r="L44" s="20">
        <f t="shared" si="5"/>
        <v>49.260661782989089</v>
      </c>
    </row>
    <row r="45" spans="1:12" x14ac:dyDescent="0.2">
      <c r="A45" s="16">
        <v>36</v>
      </c>
      <c r="B45" s="46">
        <v>1</v>
      </c>
      <c r="C45" s="45">
        <v>1675</v>
      </c>
      <c r="D45" s="45">
        <v>1662</v>
      </c>
      <c r="E45" s="17">
        <v>0.87397260273972599</v>
      </c>
      <c r="F45" s="18">
        <f t="shared" si="3"/>
        <v>5.9934072520227753E-4</v>
      </c>
      <c r="G45" s="18">
        <f t="shared" si="0"/>
        <v>5.9929545840766384E-4</v>
      </c>
      <c r="H45" s="13">
        <f t="shared" si="6"/>
        <v>98947.33449357604</v>
      </c>
      <c r="I45" s="13">
        <f t="shared" si="4"/>
        <v>59.298688183544101</v>
      </c>
      <c r="J45" s="13">
        <f t="shared" si="1"/>
        <v>98939.861234243319</v>
      </c>
      <c r="K45" s="13">
        <f t="shared" si="2"/>
        <v>4781506.7763857739</v>
      </c>
      <c r="L45" s="20">
        <f t="shared" si="5"/>
        <v>48.323755266961776</v>
      </c>
    </row>
    <row r="46" spans="1:12" x14ac:dyDescent="0.2">
      <c r="A46" s="16">
        <v>37</v>
      </c>
      <c r="B46" s="46">
        <v>1</v>
      </c>
      <c r="C46" s="45">
        <v>1712</v>
      </c>
      <c r="D46" s="45">
        <v>1721</v>
      </c>
      <c r="E46" s="17">
        <v>0.62739726027397258</v>
      </c>
      <c r="F46" s="18">
        <f t="shared" si="3"/>
        <v>5.8258083309059127E-4</v>
      </c>
      <c r="G46" s="18">
        <f t="shared" si="0"/>
        <v>5.8245439900679542E-4</v>
      </c>
      <c r="H46" s="13">
        <f t="shared" si="6"/>
        <v>98888.035805392501</v>
      </c>
      <c r="I46" s="13">
        <f t="shared" si="4"/>
        <v>57.597771463992359</v>
      </c>
      <c r="J46" s="13">
        <f t="shared" si="1"/>
        <v>98866.574717942902</v>
      </c>
      <c r="K46" s="13">
        <f t="shared" si="2"/>
        <v>4682566.9151515309</v>
      </c>
      <c r="L46" s="20">
        <f t="shared" si="5"/>
        <v>47.352208758262989</v>
      </c>
    </row>
    <row r="47" spans="1:12" x14ac:dyDescent="0.2">
      <c r="A47" s="16">
        <v>38</v>
      </c>
      <c r="B47" s="46">
        <v>2</v>
      </c>
      <c r="C47" s="45">
        <v>1809</v>
      </c>
      <c r="D47" s="45">
        <v>1767</v>
      </c>
      <c r="E47" s="17">
        <v>0.4780821917808219</v>
      </c>
      <c r="F47" s="18">
        <f t="shared" si="3"/>
        <v>1.1185682326621924E-3</v>
      </c>
      <c r="G47" s="18">
        <f t="shared" si="0"/>
        <v>1.1179155927785714E-3</v>
      </c>
      <c r="H47" s="13">
        <f t="shared" si="6"/>
        <v>98830.438033928513</v>
      </c>
      <c r="I47" s="13">
        <f t="shared" si="4"/>
        <v>110.48408771926506</v>
      </c>
      <c r="J47" s="13">
        <f t="shared" si="1"/>
        <v>98772.774421022987</v>
      </c>
      <c r="K47" s="13">
        <f t="shared" si="2"/>
        <v>4583700.3404335883</v>
      </c>
      <c r="L47" s="20">
        <f t="shared" si="5"/>
        <v>46.379439691039344</v>
      </c>
    </row>
    <row r="48" spans="1:12" x14ac:dyDescent="0.2">
      <c r="A48" s="16">
        <v>39</v>
      </c>
      <c r="B48" s="46">
        <v>1</v>
      </c>
      <c r="C48" s="45">
        <v>1890</v>
      </c>
      <c r="D48" s="45">
        <v>1865</v>
      </c>
      <c r="E48" s="17">
        <v>0.28219178082191781</v>
      </c>
      <c r="F48" s="18">
        <f t="shared" si="3"/>
        <v>5.3262316910785616E-4</v>
      </c>
      <c r="G48" s="18">
        <f t="shared" si="0"/>
        <v>5.3241961375509711E-4</v>
      </c>
      <c r="H48" s="13">
        <f t="shared" si="6"/>
        <v>98719.953946209251</v>
      </c>
      <c r="I48" s="13">
        <f t="shared" si="4"/>
        <v>52.560439749961702</v>
      </c>
      <c r="J48" s="13">
        <f t="shared" si="1"/>
        <v>98682.225630553119</v>
      </c>
      <c r="K48" s="13">
        <f t="shared" si="2"/>
        <v>4484927.566012565</v>
      </c>
      <c r="L48" s="20">
        <f t="shared" si="5"/>
        <v>45.430810963063479</v>
      </c>
    </row>
    <row r="49" spans="1:12" x14ac:dyDescent="0.2">
      <c r="A49" s="16">
        <v>40</v>
      </c>
      <c r="B49" s="46">
        <v>3</v>
      </c>
      <c r="C49" s="45">
        <v>1997</v>
      </c>
      <c r="D49" s="45">
        <v>1958</v>
      </c>
      <c r="E49" s="17">
        <v>0.35342465753424657</v>
      </c>
      <c r="F49" s="18">
        <f t="shared" si="3"/>
        <v>1.5170670037926676E-3</v>
      </c>
      <c r="G49" s="18">
        <f t="shared" si="0"/>
        <v>1.5155803738569997E-3</v>
      </c>
      <c r="H49" s="13">
        <f t="shared" si="6"/>
        <v>98667.393506459295</v>
      </c>
      <c r="I49" s="13">
        <f t="shared" si="4"/>
        <v>149.53836513801528</v>
      </c>
      <c r="J49" s="13">
        <f t="shared" si="1"/>
        <v>98570.705686808418</v>
      </c>
      <c r="K49" s="13">
        <f t="shared" si="2"/>
        <v>4386245.3403820116</v>
      </c>
      <c r="L49" s="20">
        <f t="shared" si="5"/>
        <v>44.454861778575967</v>
      </c>
    </row>
    <row r="50" spans="1:12" x14ac:dyDescent="0.2">
      <c r="A50" s="16">
        <v>41</v>
      </c>
      <c r="B50" s="46">
        <v>1</v>
      </c>
      <c r="C50" s="45">
        <v>2077</v>
      </c>
      <c r="D50" s="45">
        <v>2025</v>
      </c>
      <c r="E50" s="17">
        <v>0.97534246575342465</v>
      </c>
      <c r="F50" s="18">
        <f t="shared" si="3"/>
        <v>4.8756704046806434E-4</v>
      </c>
      <c r="G50" s="18">
        <f t="shared" si="0"/>
        <v>4.8756117890957277E-4</v>
      </c>
      <c r="H50" s="13">
        <f t="shared" si="6"/>
        <v>98517.855141321284</v>
      </c>
      <c r="I50" s="13">
        <f t="shared" si="4"/>
        <v>48.033481596345119</v>
      </c>
      <c r="J50" s="13">
        <f t="shared" si="1"/>
        <v>98516.670754103849</v>
      </c>
      <c r="K50" s="13">
        <f t="shared" si="2"/>
        <v>4287674.634695203</v>
      </c>
      <c r="L50" s="20">
        <f t="shared" si="5"/>
        <v>43.521802505186962</v>
      </c>
    </row>
    <row r="51" spans="1:12" x14ac:dyDescent="0.2">
      <c r="A51" s="16">
        <v>42</v>
      </c>
      <c r="B51" s="46">
        <v>0</v>
      </c>
      <c r="C51" s="45">
        <v>2159</v>
      </c>
      <c r="D51" s="45">
        <v>2109</v>
      </c>
      <c r="E51" s="17">
        <v>0</v>
      </c>
      <c r="F51" s="18">
        <f t="shared" si="3"/>
        <v>0</v>
      </c>
      <c r="G51" s="18">
        <f t="shared" si="0"/>
        <v>0</v>
      </c>
      <c r="H51" s="13">
        <f t="shared" si="6"/>
        <v>98469.821659724941</v>
      </c>
      <c r="I51" s="13">
        <f t="shared" si="4"/>
        <v>0</v>
      </c>
      <c r="J51" s="13">
        <f t="shared" si="1"/>
        <v>98469.821659724941</v>
      </c>
      <c r="K51" s="13">
        <f t="shared" si="2"/>
        <v>4189157.9639410991</v>
      </c>
      <c r="L51" s="20">
        <f t="shared" si="5"/>
        <v>42.542556626305974</v>
      </c>
    </row>
    <row r="52" spans="1:12" x14ac:dyDescent="0.2">
      <c r="A52" s="16">
        <v>43</v>
      </c>
      <c r="B52" s="46">
        <v>2</v>
      </c>
      <c r="C52" s="45">
        <v>2107</v>
      </c>
      <c r="D52" s="45">
        <v>2196</v>
      </c>
      <c r="E52" s="17">
        <v>0.6424657534246575</v>
      </c>
      <c r="F52" s="18">
        <f t="shared" si="3"/>
        <v>9.2958401115500813E-4</v>
      </c>
      <c r="G52" s="18">
        <f t="shared" si="0"/>
        <v>9.2927515901107299E-4</v>
      </c>
      <c r="H52" s="13">
        <f t="shared" si="6"/>
        <v>98469.821659724941</v>
      </c>
      <c r="I52" s="13">
        <f t="shared" si="4"/>
        <v>91.505559180632901</v>
      </c>
      <c r="J52" s="13">
        <f t="shared" si="1"/>
        <v>98437.105288565843</v>
      </c>
      <c r="K52" s="13">
        <f t="shared" si="2"/>
        <v>4090688.142281374</v>
      </c>
      <c r="L52" s="20">
        <f t="shared" si="5"/>
        <v>41.542556626305974</v>
      </c>
    </row>
    <row r="53" spans="1:12" x14ac:dyDescent="0.2">
      <c r="A53" s="16">
        <v>44</v>
      </c>
      <c r="B53" s="46">
        <v>1</v>
      </c>
      <c r="C53" s="45">
        <v>2207</v>
      </c>
      <c r="D53" s="45">
        <v>2121</v>
      </c>
      <c r="E53" s="17">
        <v>0.65479452054794518</v>
      </c>
      <c r="F53" s="18">
        <f t="shared" si="3"/>
        <v>4.621072088724584E-4</v>
      </c>
      <c r="G53" s="18">
        <f t="shared" si="0"/>
        <v>4.6203350439121709E-4</v>
      </c>
      <c r="H53" s="13">
        <f t="shared" si="6"/>
        <v>98378.316100544311</v>
      </c>
      <c r="I53" s="13">
        <f t="shared" si="4"/>
        <v>45.454078144041382</v>
      </c>
      <c r="J53" s="13">
        <f t="shared" si="1"/>
        <v>98362.625103705548</v>
      </c>
      <c r="K53" s="13">
        <f t="shared" si="2"/>
        <v>3992251.0369928083</v>
      </c>
      <c r="L53" s="20">
        <f t="shared" si="5"/>
        <v>40.580599416975787</v>
      </c>
    </row>
    <row r="54" spans="1:12" x14ac:dyDescent="0.2">
      <c r="A54" s="16">
        <v>45</v>
      </c>
      <c r="B54" s="46">
        <v>4</v>
      </c>
      <c r="C54" s="45">
        <v>2118</v>
      </c>
      <c r="D54" s="45">
        <v>2199</v>
      </c>
      <c r="E54" s="17">
        <v>0.69863013698630139</v>
      </c>
      <c r="F54" s="18">
        <f t="shared" si="3"/>
        <v>1.8531387537641881E-3</v>
      </c>
      <c r="G54" s="18">
        <f t="shared" si="0"/>
        <v>1.8521043901851154E-3</v>
      </c>
      <c r="H54" s="13">
        <f t="shared" si="6"/>
        <v>98332.862022400266</v>
      </c>
      <c r="I54" s="13">
        <f t="shared" si="4"/>
        <v>182.12272545115474</v>
      </c>
      <c r="J54" s="13">
        <f t="shared" si="1"/>
        <v>98277.975721579365</v>
      </c>
      <c r="K54" s="13">
        <f t="shared" si="2"/>
        <v>3893888.4118891028</v>
      </c>
      <c r="L54" s="20">
        <f t="shared" si="5"/>
        <v>39.5990550036271</v>
      </c>
    </row>
    <row r="55" spans="1:12" x14ac:dyDescent="0.2">
      <c r="A55" s="16">
        <v>46</v>
      </c>
      <c r="B55" s="46">
        <v>2</v>
      </c>
      <c r="C55" s="45">
        <v>2119</v>
      </c>
      <c r="D55" s="45">
        <v>2126</v>
      </c>
      <c r="E55" s="17">
        <v>0.96027397260273972</v>
      </c>
      <c r="F55" s="18">
        <f t="shared" si="3"/>
        <v>9.4228504122497055E-4</v>
      </c>
      <c r="G55" s="18">
        <f t="shared" si="0"/>
        <v>9.4224976976191408E-4</v>
      </c>
      <c r="H55" s="13">
        <f t="shared" si="6"/>
        <v>98150.739296949105</v>
      </c>
      <c r="I55" s="13">
        <f t="shared" si="4"/>
        <v>92.482511504511947</v>
      </c>
      <c r="J55" s="13">
        <f t="shared" si="1"/>
        <v>98147.065334163315</v>
      </c>
      <c r="K55" s="13">
        <f t="shared" si="2"/>
        <v>3795610.4361675233</v>
      </c>
      <c r="L55" s="20">
        <f t="shared" si="5"/>
        <v>38.671236338670198</v>
      </c>
    </row>
    <row r="56" spans="1:12" x14ac:dyDescent="0.2">
      <c r="A56" s="16">
        <v>47</v>
      </c>
      <c r="B56" s="46">
        <v>2</v>
      </c>
      <c r="C56" s="45">
        <v>2005</v>
      </c>
      <c r="D56" s="45">
        <v>2137</v>
      </c>
      <c r="E56" s="17">
        <v>0.62876712328767126</v>
      </c>
      <c r="F56" s="18">
        <f t="shared" si="3"/>
        <v>9.6571704490584255E-4</v>
      </c>
      <c r="G56" s="18">
        <f t="shared" si="0"/>
        <v>9.6537095370715677E-4</v>
      </c>
      <c r="H56" s="13">
        <f t="shared" si="6"/>
        <v>98058.256785444595</v>
      </c>
      <c r="I56" s="13">
        <f t="shared" si="4"/>
        <v>94.662592871825922</v>
      </c>
      <c r="J56" s="13">
        <f t="shared" si="1"/>
        <v>98023.11491877574</v>
      </c>
      <c r="K56" s="13">
        <f t="shared" si="2"/>
        <v>3697463.3708333601</v>
      </c>
      <c r="L56" s="20">
        <f t="shared" si="5"/>
        <v>37.706802996952703</v>
      </c>
    </row>
    <row r="57" spans="1:12" x14ac:dyDescent="0.2">
      <c r="A57" s="16">
        <v>48</v>
      </c>
      <c r="B57" s="46">
        <v>0</v>
      </c>
      <c r="C57" s="45">
        <v>1915</v>
      </c>
      <c r="D57" s="45">
        <v>2030</v>
      </c>
      <c r="E57" s="17">
        <v>0</v>
      </c>
      <c r="F57" s="18">
        <f t="shared" si="3"/>
        <v>0</v>
      </c>
      <c r="G57" s="18">
        <f t="shared" si="0"/>
        <v>0</v>
      </c>
      <c r="H57" s="13">
        <f t="shared" si="6"/>
        <v>97963.594192572767</v>
      </c>
      <c r="I57" s="13">
        <f t="shared" si="4"/>
        <v>0</v>
      </c>
      <c r="J57" s="13">
        <f t="shared" si="1"/>
        <v>97963.594192572767</v>
      </c>
      <c r="K57" s="13">
        <f t="shared" si="2"/>
        <v>3599440.2559145843</v>
      </c>
      <c r="L57" s="20">
        <f t="shared" si="5"/>
        <v>36.742631643740573</v>
      </c>
    </row>
    <row r="58" spans="1:12" x14ac:dyDescent="0.2">
      <c r="A58" s="16">
        <v>49</v>
      </c>
      <c r="B58" s="46">
        <v>2</v>
      </c>
      <c r="C58" s="45">
        <v>1927</v>
      </c>
      <c r="D58" s="45">
        <v>1944</v>
      </c>
      <c r="E58" s="17">
        <v>0.35068493150684932</v>
      </c>
      <c r="F58" s="18">
        <f t="shared" si="3"/>
        <v>1.0333247222939809E-3</v>
      </c>
      <c r="G58" s="18">
        <f t="shared" si="0"/>
        <v>1.0326318745168379E-3</v>
      </c>
      <c r="H58" s="13">
        <f t="shared" si="6"/>
        <v>97963.594192572767</v>
      </c>
      <c r="I58" s="13">
        <f t="shared" si="4"/>
        <v>101.16032990548322</v>
      </c>
      <c r="J58" s="13">
        <f t="shared" si="1"/>
        <v>97897.909266031391</v>
      </c>
      <c r="K58" s="13">
        <f t="shared" si="2"/>
        <v>3501476.6617220114</v>
      </c>
      <c r="L58" s="20">
        <f t="shared" si="5"/>
        <v>35.742631643740573</v>
      </c>
    </row>
    <row r="59" spans="1:12" x14ac:dyDescent="0.2">
      <c r="A59" s="16">
        <v>50</v>
      </c>
      <c r="B59" s="46">
        <v>6</v>
      </c>
      <c r="C59" s="45">
        <v>1811</v>
      </c>
      <c r="D59" s="45">
        <v>1950</v>
      </c>
      <c r="E59" s="17">
        <v>0.63287671232876708</v>
      </c>
      <c r="F59" s="18">
        <f t="shared" si="3"/>
        <v>3.1906407870247273E-3</v>
      </c>
      <c r="G59" s="18">
        <f t="shared" si="0"/>
        <v>3.1869077754001279E-3</v>
      </c>
      <c r="H59" s="13">
        <f t="shared" si="6"/>
        <v>97862.433862667283</v>
      </c>
      <c r="I59" s="13">
        <f t="shared" si="4"/>
        <v>311.87855139651515</v>
      </c>
      <c r="J59" s="13">
        <f t="shared" si="1"/>
        <v>97747.935983524454</v>
      </c>
      <c r="K59" s="13">
        <f t="shared" si="2"/>
        <v>3403578.7524559801</v>
      </c>
      <c r="L59" s="20">
        <f t="shared" si="5"/>
        <v>34.779216274472638</v>
      </c>
    </row>
    <row r="60" spans="1:12" x14ac:dyDescent="0.2">
      <c r="A60" s="16">
        <v>51</v>
      </c>
      <c r="B60" s="46">
        <v>7</v>
      </c>
      <c r="C60" s="45">
        <v>1755</v>
      </c>
      <c r="D60" s="45">
        <v>1835</v>
      </c>
      <c r="E60" s="17">
        <v>0.39138943248532293</v>
      </c>
      <c r="F60" s="18">
        <f t="shared" si="3"/>
        <v>3.8997214484679664E-3</v>
      </c>
      <c r="G60" s="18">
        <f t="shared" si="0"/>
        <v>3.8904877194585294E-3</v>
      </c>
      <c r="H60" s="13">
        <f t="shared" si="6"/>
        <v>97550.555311270771</v>
      </c>
      <c r="I60" s="13">
        <f t="shared" si="4"/>
        <v>379.51923746485897</v>
      </c>
      <c r="J60" s="13">
        <f t="shared" si="1"/>
        <v>97319.575892774548</v>
      </c>
      <c r="K60" s="13">
        <f t="shared" si="2"/>
        <v>3305830.8164724554</v>
      </c>
      <c r="L60" s="20">
        <f t="shared" si="5"/>
        <v>33.88838542152827</v>
      </c>
    </row>
    <row r="61" spans="1:12" x14ac:dyDescent="0.2">
      <c r="A61" s="16">
        <v>52</v>
      </c>
      <c r="B61" s="46">
        <v>2</v>
      </c>
      <c r="C61" s="45">
        <v>1757</v>
      </c>
      <c r="D61" s="45">
        <v>1764</v>
      </c>
      <c r="E61" s="17">
        <v>0.38219178082191779</v>
      </c>
      <c r="F61" s="18">
        <f t="shared" si="3"/>
        <v>1.136040897472309E-3</v>
      </c>
      <c r="G61" s="18">
        <f t="shared" si="0"/>
        <v>1.1352441202518999E-3</v>
      </c>
      <c r="H61" s="13">
        <f t="shared" si="6"/>
        <v>97171.03607380591</v>
      </c>
      <c r="I61" s="13">
        <f t="shared" si="4"/>
        <v>110.31284736157342</v>
      </c>
      <c r="J61" s="13">
        <f t="shared" si="1"/>
        <v>97102.883890024983</v>
      </c>
      <c r="K61" s="13">
        <f t="shared" si="2"/>
        <v>3208511.240579681</v>
      </c>
      <c r="L61" s="20">
        <f t="shared" si="5"/>
        <v>33.019214060274791</v>
      </c>
    </row>
    <row r="62" spans="1:12" x14ac:dyDescent="0.2">
      <c r="A62" s="16">
        <v>53</v>
      </c>
      <c r="B62" s="46">
        <v>2</v>
      </c>
      <c r="C62" s="45">
        <v>1713</v>
      </c>
      <c r="D62" s="45">
        <v>1791</v>
      </c>
      <c r="E62" s="17">
        <v>0.72054794520547949</v>
      </c>
      <c r="F62" s="18">
        <f t="shared" si="3"/>
        <v>1.1415525114155251E-3</v>
      </c>
      <c r="G62" s="18">
        <f t="shared" si="0"/>
        <v>1.1411884618030151E-3</v>
      </c>
      <c r="H62" s="13">
        <f t="shared" si="6"/>
        <v>97060.72322644433</v>
      </c>
      <c r="I62" s="13">
        <f t="shared" si="4"/>
        <v>110.76457744027418</v>
      </c>
      <c r="J62" s="13">
        <f t="shared" si="1"/>
        <v>97029.7698376802</v>
      </c>
      <c r="K62" s="13">
        <f t="shared" si="2"/>
        <v>3111408.3566896562</v>
      </c>
      <c r="L62" s="20">
        <f t="shared" si="5"/>
        <v>32.056307157640759</v>
      </c>
    </row>
    <row r="63" spans="1:12" x14ac:dyDescent="0.2">
      <c r="A63" s="16">
        <v>54</v>
      </c>
      <c r="B63" s="46">
        <v>5</v>
      </c>
      <c r="C63" s="45">
        <v>1646</v>
      </c>
      <c r="D63" s="45">
        <v>1744</v>
      </c>
      <c r="E63" s="17">
        <v>0.61589041095890407</v>
      </c>
      <c r="F63" s="18">
        <f t="shared" si="3"/>
        <v>2.9498525073746312E-3</v>
      </c>
      <c r="G63" s="18">
        <f t="shared" si="0"/>
        <v>2.9465139107747156E-3</v>
      </c>
      <c r="H63" s="13">
        <f t="shared" si="6"/>
        <v>96949.958649004053</v>
      </c>
      <c r="I63" s="13">
        <f t="shared" si="4"/>
        <v>285.66440180832387</v>
      </c>
      <c r="J63" s="13">
        <f t="shared" si="1"/>
        <v>96840.232213021794</v>
      </c>
      <c r="K63" s="13">
        <f t="shared" si="2"/>
        <v>3014378.5868519759</v>
      </c>
      <c r="L63" s="20">
        <f t="shared" si="5"/>
        <v>31.092108020026906</v>
      </c>
    </row>
    <row r="64" spans="1:12" x14ac:dyDescent="0.2">
      <c r="A64" s="16">
        <v>55</v>
      </c>
      <c r="B64" s="46">
        <v>0</v>
      </c>
      <c r="C64" s="45">
        <v>1619</v>
      </c>
      <c r="D64" s="45">
        <v>1656</v>
      </c>
      <c r="E64" s="17">
        <v>0</v>
      </c>
      <c r="F64" s="18">
        <f t="shared" si="3"/>
        <v>0</v>
      </c>
      <c r="G64" s="18">
        <f t="shared" si="0"/>
        <v>0</v>
      </c>
      <c r="H64" s="13">
        <f t="shared" si="6"/>
        <v>96664.294247195736</v>
      </c>
      <c r="I64" s="13">
        <f t="shared" si="4"/>
        <v>0</v>
      </c>
      <c r="J64" s="13">
        <f t="shared" si="1"/>
        <v>96664.294247195736</v>
      </c>
      <c r="K64" s="13">
        <f t="shared" si="2"/>
        <v>2917538.3546389542</v>
      </c>
      <c r="L64" s="20">
        <f t="shared" si="5"/>
        <v>30.182171993911734</v>
      </c>
    </row>
    <row r="65" spans="1:12" x14ac:dyDescent="0.2">
      <c r="A65" s="16">
        <v>56</v>
      </c>
      <c r="B65" s="46">
        <v>9</v>
      </c>
      <c r="C65" s="45">
        <v>1621</v>
      </c>
      <c r="D65" s="45">
        <v>1630</v>
      </c>
      <c r="E65" s="17">
        <v>0.57595129375951293</v>
      </c>
      <c r="F65" s="18">
        <f t="shared" si="3"/>
        <v>5.5367579206398029E-3</v>
      </c>
      <c r="G65" s="18">
        <f t="shared" si="0"/>
        <v>5.5237888651514504E-3</v>
      </c>
      <c r="H65" s="13">
        <f t="shared" si="6"/>
        <v>96664.294247195736</v>
      </c>
      <c r="I65" s="13">
        <f t="shared" si="4"/>
        <v>533.95315222038323</v>
      </c>
      <c r="J65" s="13">
        <f t="shared" si="1"/>
        <v>96437.87210380366</v>
      </c>
      <c r="K65" s="13">
        <f t="shared" si="2"/>
        <v>2820874.0603917586</v>
      </c>
      <c r="L65" s="20">
        <f t="shared" si="5"/>
        <v>29.182171993911734</v>
      </c>
    </row>
    <row r="66" spans="1:12" x14ac:dyDescent="0.2">
      <c r="A66" s="16">
        <v>57</v>
      </c>
      <c r="B66" s="46">
        <v>11</v>
      </c>
      <c r="C66" s="45">
        <v>1456</v>
      </c>
      <c r="D66" s="45">
        <v>1615</v>
      </c>
      <c r="E66" s="17">
        <v>0.58605230386052309</v>
      </c>
      <c r="F66" s="18">
        <f t="shared" si="3"/>
        <v>7.1637902963204167E-3</v>
      </c>
      <c r="G66" s="18">
        <f t="shared" si="0"/>
        <v>7.1426093561956132E-3</v>
      </c>
      <c r="H66" s="13">
        <f t="shared" si="6"/>
        <v>96130.34109497536</v>
      </c>
      <c r="I66" s="13">
        <f t="shared" si="4"/>
        <v>686.62147371924664</v>
      </c>
      <c r="J66" s="13">
        <f t="shared" si="1"/>
        <v>95846.115717809385</v>
      </c>
      <c r="K66" s="13">
        <f t="shared" si="2"/>
        <v>2724436.1882879548</v>
      </c>
      <c r="L66" s="20">
        <f t="shared" si="5"/>
        <v>28.34106440542276</v>
      </c>
    </row>
    <row r="67" spans="1:12" x14ac:dyDescent="0.2">
      <c r="A67" s="16">
        <v>58</v>
      </c>
      <c r="B67" s="46">
        <v>11</v>
      </c>
      <c r="C67" s="45">
        <v>1527</v>
      </c>
      <c r="D67" s="45">
        <v>1474</v>
      </c>
      <c r="E67" s="17">
        <v>0.56513075965130755</v>
      </c>
      <c r="F67" s="18">
        <f t="shared" si="3"/>
        <v>7.3308897034321894E-3</v>
      </c>
      <c r="G67" s="18">
        <f t="shared" si="0"/>
        <v>7.3075932537172723E-3</v>
      </c>
      <c r="H67" s="13">
        <f t="shared" si="6"/>
        <v>95443.71962125611</v>
      </c>
      <c r="I67" s="13">
        <f t="shared" si="4"/>
        <v>697.46388161397397</v>
      </c>
      <c r="J67" s="13">
        <f t="shared" si="1"/>
        <v>95140.414032887988</v>
      </c>
      <c r="K67" s="13">
        <f t="shared" si="2"/>
        <v>2628590.0725701456</v>
      </c>
      <c r="L67" s="20">
        <f t="shared" si="5"/>
        <v>27.540733774846895</v>
      </c>
    </row>
    <row r="68" spans="1:12" x14ac:dyDescent="0.2">
      <c r="A68" s="16">
        <v>59</v>
      </c>
      <c r="B68" s="46">
        <v>4</v>
      </c>
      <c r="C68" s="45">
        <v>1482</v>
      </c>
      <c r="D68" s="45">
        <v>1504</v>
      </c>
      <c r="E68" s="17">
        <v>0.86780821917808215</v>
      </c>
      <c r="F68" s="18">
        <f t="shared" si="3"/>
        <v>2.6791694574681848E-3</v>
      </c>
      <c r="G68" s="18">
        <f t="shared" si="0"/>
        <v>2.6782209275449517E-3</v>
      </c>
      <c r="H68" s="13">
        <f t="shared" si="6"/>
        <v>94746.255739642133</v>
      </c>
      <c r="I68" s="13">
        <f t="shared" si="4"/>
        <v>253.75140492843556</v>
      </c>
      <c r="J68" s="13">
        <f t="shared" si="1"/>
        <v>94712.711889538579</v>
      </c>
      <c r="K68" s="13">
        <f t="shared" si="2"/>
        <v>2533449.6585372575</v>
      </c>
      <c r="L68" s="20">
        <f t="shared" si="5"/>
        <v>26.739311635691944</v>
      </c>
    </row>
    <row r="69" spans="1:12" x14ac:dyDescent="0.2">
      <c r="A69" s="16">
        <v>60</v>
      </c>
      <c r="B69" s="46">
        <v>6</v>
      </c>
      <c r="C69" s="45">
        <v>1457</v>
      </c>
      <c r="D69" s="45">
        <v>1496</v>
      </c>
      <c r="E69" s="17">
        <v>0.48584474885844742</v>
      </c>
      <c r="F69" s="18">
        <f t="shared" si="3"/>
        <v>4.0636640704368437E-3</v>
      </c>
      <c r="G69" s="18">
        <f t="shared" si="0"/>
        <v>4.055191339296378E-3</v>
      </c>
      <c r="H69" s="13">
        <f t="shared" si="6"/>
        <v>94492.504334713696</v>
      </c>
      <c r="I69" s="13">
        <f t="shared" si="4"/>
        <v>383.18518520655641</v>
      </c>
      <c r="J69" s="13">
        <f t="shared" si="1"/>
        <v>94295.487659580089</v>
      </c>
      <c r="K69" s="13">
        <f t="shared" si="2"/>
        <v>2438736.946647719</v>
      </c>
      <c r="L69" s="20">
        <f t="shared" si="5"/>
        <v>25.808787308770697</v>
      </c>
    </row>
    <row r="70" spans="1:12" x14ac:dyDescent="0.2">
      <c r="A70" s="16">
        <v>61</v>
      </c>
      <c r="B70" s="46">
        <v>10</v>
      </c>
      <c r="C70" s="45">
        <v>1302</v>
      </c>
      <c r="D70" s="45">
        <v>1467</v>
      </c>
      <c r="E70" s="17">
        <v>0.58164383561643829</v>
      </c>
      <c r="F70" s="18">
        <f t="shared" si="3"/>
        <v>7.2228241242325748E-3</v>
      </c>
      <c r="G70" s="18">
        <f t="shared" si="0"/>
        <v>7.201064573820283E-3</v>
      </c>
      <c r="H70" s="13">
        <f t="shared" si="6"/>
        <v>94109.319149507137</v>
      </c>
      <c r="I70" s="13">
        <f t="shared" si="4"/>
        <v>677.68728419386264</v>
      </c>
      <c r="J70" s="13">
        <f t="shared" si="1"/>
        <v>93825.804496640281</v>
      </c>
      <c r="K70" s="13">
        <f t="shared" si="2"/>
        <v>2344441.4589881389</v>
      </c>
      <c r="L70" s="20">
        <f t="shared" si="5"/>
        <v>24.91189480675801</v>
      </c>
    </row>
    <row r="71" spans="1:12" x14ac:dyDescent="0.2">
      <c r="A71" s="16">
        <v>62</v>
      </c>
      <c r="B71" s="46">
        <v>12</v>
      </c>
      <c r="C71" s="45">
        <v>1298</v>
      </c>
      <c r="D71" s="45">
        <v>1296</v>
      </c>
      <c r="E71" s="17">
        <v>0.48105022831050237</v>
      </c>
      <c r="F71" s="18">
        <f t="shared" si="3"/>
        <v>9.2521202775636083E-3</v>
      </c>
      <c r="G71" s="18">
        <f t="shared" si="0"/>
        <v>9.2079095522601424E-3</v>
      </c>
      <c r="H71" s="13">
        <f t="shared" si="6"/>
        <v>93431.631865313277</v>
      </c>
      <c r="I71" s="13">
        <f t="shared" si="4"/>
        <v>860.31001553587123</v>
      </c>
      <c r="J71" s="13">
        <f t="shared" si="1"/>
        <v>92985.174179168753</v>
      </c>
      <c r="K71" s="13">
        <f t="shared" si="2"/>
        <v>2250615.6544914986</v>
      </c>
      <c r="L71" s="20">
        <f t="shared" si="5"/>
        <v>24.088369319460053</v>
      </c>
    </row>
    <row r="72" spans="1:12" x14ac:dyDescent="0.2">
      <c r="A72" s="16">
        <v>63</v>
      </c>
      <c r="B72" s="46">
        <v>11</v>
      </c>
      <c r="C72" s="45">
        <v>1235</v>
      </c>
      <c r="D72" s="45">
        <v>1298</v>
      </c>
      <c r="E72" s="17">
        <v>0.48244084682440846</v>
      </c>
      <c r="F72" s="18">
        <f t="shared" si="3"/>
        <v>8.6853533359652589E-3</v>
      </c>
      <c r="G72" s="18">
        <f t="shared" si="0"/>
        <v>8.6464857903674058E-3</v>
      </c>
      <c r="H72" s="13">
        <f t="shared" si="6"/>
        <v>92571.321849777407</v>
      </c>
      <c r="I72" s="13">
        <f t="shared" si="4"/>
        <v>800.41661896962808</v>
      </c>
      <c r="J72" s="13">
        <f t="shared" si="1"/>
        <v>92157.058902275821</v>
      </c>
      <c r="K72" s="13">
        <f t="shared" si="2"/>
        <v>2157630.4803123297</v>
      </c>
      <c r="L72" s="20">
        <f t="shared" si="5"/>
        <v>23.307763540566942</v>
      </c>
    </row>
    <row r="73" spans="1:12" x14ac:dyDescent="0.2">
      <c r="A73" s="16">
        <v>64</v>
      </c>
      <c r="B73" s="46">
        <v>13</v>
      </c>
      <c r="C73" s="45">
        <v>1157</v>
      </c>
      <c r="D73" s="45">
        <v>1230</v>
      </c>
      <c r="E73" s="17">
        <v>0.37934668071654376</v>
      </c>
      <c r="F73" s="18">
        <f t="shared" si="3"/>
        <v>1.0892333472978634E-2</v>
      </c>
      <c r="G73" s="18">
        <f t="shared" ref="G73:G108" si="7">F73/((1+(1-E73)*F73))</f>
        <v>1.0819191809791994E-2</v>
      </c>
      <c r="H73" s="13">
        <f t="shared" si="6"/>
        <v>91770.905230807781</v>
      </c>
      <c r="I73" s="13">
        <f t="shared" si="4"/>
        <v>992.88702625035285</v>
      </c>
      <c r="J73" s="13">
        <f t="shared" ref="J73:J108" si="8">H74+I73*E73</f>
        <v>91154.666602292025</v>
      </c>
      <c r="K73" s="13">
        <f t="shared" ref="K73:K97" si="9">K74+J73</f>
        <v>2065473.421410054</v>
      </c>
      <c r="L73" s="20">
        <f t="shared" si="5"/>
        <v>22.506843712779112</v>
      </c>
    </row>
    <row r="74" spans="1:12" x14ac:dyDescent="0.2">
      <c r="A74" s="16">
        <v>65</v>
      </c>
      <c r="B74" s="46">
        <v>8</v>
      </c>
      <c r="C74" s="45">
        <v>1053</v>
      </c>
      <c r="D74" s="45">
        <v>1167</v>
      </c>
      <c r="E74" s="17">
        <v>0.40787671232876704</v>
      </c>
      <c r="F74" s="18">
        <f t="shared" ref="F74:F108" si="10">B74/((C74+D74)/2)</f>
        <v>7.2072072072072073E-3</v>
      </c>
      <c r="G74" s="18">
        <f t="shared" si="7"/>
        <v>7.1765807525087317E-3</v>
      </c>
      <c r="H74" s="13">
        <f t="shared" si="6"/>
        <v>90778.018204557433</v>
      </c>
      <c r="I74" s="13">
        <f t="shared" ref="I74:I108" si="11">H74*G74</f>
        <v>651.47577819771413</v>
      </c>
      <c r="J74" s="13">
        <f t="shared" si="8"/>
        <v>90392.264224932835</v>
      </c>
      <c r="K74" s="13">
        <f t="shared" si="9"/>
        <v>1974318.7548077619</v>
      </c>
      <c r="L74" s="20">
        <f t="shared" ref="L74:L108" si="12">K74/H74</f>
        <v>21.748863809285528</v>
      </c>
    </row>
    <row r="75" spans="1:12" x14ac:dyDescent="0.2">
      <c r="A75" s="16">
        <v>66</v>
      </c>
      <c r="B75" s="46">
        <v>6</v>
      </c>
      <c r="C75" s="45">
        <v>1038</v>
      </c>
      <c r="D75" s="45">
        <v>1057</v>
      </c>
      <c r="E75" s="17">
        <v>0.41095890410958902</v>
      </c>
      <c r="F75" s="18">
        <f t="shared" si="10"/>
        <v>5.7279236276849641E-3</v>
      </c>
      <c r="G75" s="18">
        <f t="shared" si="7"/>
        <v>5.7086627001453234E-3</v>
      </c>
      <c r="H75" s="13">
        <f t="shared" ref="H75:H108" si="13">H74-I74</f>
        <v>90126.542426359723</v>
      </c>
      <c r="I75" s="13">
        <f t="shared" si="11"/>
        <v>514.50203104242473</v>
      </c>
      <c r="J75" s="13">
        <f t="shared" si="8"/>
        <v>89823.479586156653</v>
      </c>
      <c r="K75" s="13">
        <f t="shared" si="9"/>
        <v>1883926.4905828291</v>
      </c>
      <c r="L75" s="20">
        <f t="shared" si="12"/>
        <v>20.903126203051016</v>
      </c>
    </row>
    <row r="76" spans="1:12" x14ac:dyDescent="0.2">
      <c r="A76" s="16">
        <v>67</v>
      </c>
      <c r="B76" s="46">
        <v>9</v>
      </c>
      <c r="C76" s="45">
        <v>975</v>
      </c>
      <c r="D76" s="45">
        <v>1025</v>
      </c>
      <c r="E76" s="17">
        <v>0.56194824961948253</v>
      </c>
      <c r="F76" s="18">
        <f t="shared" si="10"/>
        <v>8.9999999999999993E-3</v>
      </c>
      <c r="G76" s="18">
        <f t="shared" si="7"/>
        <v>8.9646571462098732E-3</v>
      </c>
      <c r="H76" s="13">
        <f t="shared" si="13"/>
        <v>89612.040395317294</v>
      </c>
      <c r="I76" s="13">
        <f t="shared" si="11"/>
        <v>803.34121831632899</v>
      </c>
      <c r="J76" s="13">
        <f t="shared" si="8"/>
        <v>89260.135368481002</v>
      </c>
      <c r="K76" s="13">
        <f t="shared" si="9"/>
        <v>1794103.0109966726</v>
      </c>
      <c r="L76" s="20">
        <f t="shared" si="12"/>
        <v>20.020780724131619</v>
      </c>
    </row>
    <row r="77" spans="1:12" x14ac:dyDescent="0.2">
      <c r="A77" s="16">
        <v>68</v>
      </c>
      <c r="B77" s="46">
        <v>7</v>
      </c>
      <c r="C77" s="45">
        <v>899</v>
      </c>
      <c r="D77" s="45">
        <v>965</v>
      </c>
      <c r="E77" s="17">
        <v>0.51506849315068493</v>
      </c>
      <c r="F77" s="18">
        <f t="shared" si="10"/>
        <v>7.5107296137339056E-3</v>
      </c>
      <c r="G77" s="18">
        <f t="shared" si="7"/>
        <v>7.4834733860740018E-3</v>
      </c>
      <c r="H77" s="13">
        <f t="shared" si="13"/>
        <v>88808.699177000963</v>
      </c>
      <c r="I77" s="13">
        <f t="shared" si="11"/>
        <v>664.59753674293881</v>
      </c>
      <c r="J77" s="13">
        <f t="shared" si="8"/>
        <v>88486.414892059867</v>
      </c>
      <c r="K77" s="13">
        <f t="shared" si="9"/>
        <v>1704842.8756281915</v>
      </c>
      <c r="L77" s="20">
        <f t="shared" si="12"/>
        <v>19.196800442154203</v>
      </c>
    </row>
    <row r="78" spans="1:12" x14ac:dyDescent="0.2">
      <c r="A78" s="16">
        <v>69</v>
      </c>
      <c r="B78" s="46">
        <v>16</v>
      </c>
      <c r="C78" s="45">
        <v>829</v>
      </c>
      <c r="D78" s="45">
        <v>903</v>
      </c>
      <c r="E78" s="17">
        <v>0.51267123287671235</v>
      </c>
      <c r="F78" s="18">
        <f t="shared" si="10"/>
        <v>1.8475750577367205E-2</v>
      </c>
      <c r="G78" s="18">
        <f t="shared" si="7"/>
        <v>1.8310883688263477E-2</v>
      </c>
      <c r="H78" s="13">
        <f t="shared" si="13"/>
        <v>88144.101640258028</v>
      </c>
      <c r="I78" s="13">
        <f t="shared" si="11"/>
        <v>1613.9963929412388</v>
      </c>
      <c r="J78" s="13">
        <f t="shared" si="8"/>
        <v>87357.554767944544</v>
      </c>
      <c r="K78" s="13">
        <f t="shared" si="9"/>
        <v>1616356.4607361315</v>
      </c>
      <c r="L78" s="20">
        <f t="shared" si="12"/>
        <v>18.337658795740605</v>
      </c>
    </row>
    <row r="79" spans="1:12" x14ac:dyDescent="0.2">
      <c r="A79" s="16">
        <v>70</v>
      </c>
      <c r="B79" s="46">
        <v>9</v>
      </c>
      <c r="C79" s="45">
        <v>774</v>
      </c>
      <c r="D79" s="45">
        <v>826</v>
      </c>
      <c r="E79" s="17">
        <v>0.41491628614916287</v>
      </c>
      <c r="F79" s="18">
        <f t="shared" si="10"/>
        <v>1.125E-2</v>
      </c>
      <c r="G79" s="18">
        <f t="shared" si="7"/>
        <v>1.1176434564272152E-2</v>
      </c>
      <c r="H79" s="13">
        <f t="shared" si="13"/>
        <v>86530.105247316795</v>
      </c>
      <c r="I79" s="13">
        <f t="shared" si="11"/>
        <v>967.09805913621858</v>
      </c>
      <c r="J79" s="13">
        <f t="shared" si="8"/>
        <v>85964.271923219436</v>
      </c>
      <c r="K79" s="13">
        <f t="shared" si="9"/>
        <v>1528998.9059681869</v>
      </c>
      <c r="L79" s="20">
        <f t="shared" si="12"/>
        <v>17.670138058864772</v>
      </c>
    </row>
    <row r="80" spans="1:12" x14ac:dyDescent="0.2">
      <c r="A80" s="16">
        <v>71</v>
      </c>
      <c r="B80" s="46">
        <v>9</v>
      </c>
      <c r="C80" s="45">
        <v>830</v>
      </c>
      <c r="D80" s="45">
        <v>778</v>
      </c>
      <c r="E80" s="17">
        <v>0.54824961948249618</v>
      </c>
      <c r="F80" s="18">
        <f t="shared" si="10"/>
        <v>1.1194029850746268E-2</v>
      </c>
      <c r="G80" s="18">
        <f t="shared" si="7"/>
        <v>1.1137707497016381E-2</v>
      </c>
      <c r="H80" s="13">
        <f t="shared" si="13"/>
        <v>85563.007188180578</v>
      </c>
      <c r="I80" s="13">
        <f t="shared" si="11"/>
        <v>952.9757466270654</v>
      </c>
      <c r="J80" s="13">
        <f t="shared" si="8"/>
        <v>85132.500032017851</v>
      </c>
      <c r="K80" s="13">
        <f t="shared" si="9"/>
        <v>1443034.6340449674</v>
      </c>
      <c r="L80" s="20">
        <f t="shared" si="12"/>
        <v>16.865169673983875</v>
      </c>
    </row>
    <row r="81" spans="1:12" x14ac:dyDescent="0.2">
      <c r="A81" s="16">
        <v>72</v>
      </c>
      <c r="B81" s="46">
        <v>12</v>
      </c>
      <c r="C81" s="45">
        <v>804</v>
      </c>
      <c r="D81" s="45">
        <v>823</v>
      </c>
      <c r="E81" s="17">
        <v>0.37077625570776257</v>
      </c>
      <c r="F81" s="18">
        <f t="shared" si="10"/>
        <v>1.4751075599262446E-2</v>
      </c>
      <c r="G81" s="18">
        <f t="shared" si="7"/>
        <v>1.461541926732703E-2</v>
      </c>
      <c r="H81" s="13">
        <f t="shared" si="13"/>
        <v>84610.03144155351</v>
      </c>
      <c r="I81" s="13">
        <f t="shared" si="11"/>
        <v>1236.611083740027</v>
      </c>
      <c r="J81" s="13">
        <f t="shared" si="8"/>
        <v>83831.926385209328</v>
      </c>
      <c r="K81" s="13">
        <f t="shared" si="9"/>
        <v>1357902.1340129494</v>
      </c>
      <c r="L81" s="20">
        <f t="shared" si="12"/>
        <v>16.048949644356938</v>
      </c>
    </row>
    <row r="82" spans="1:12" x14ac:dyDescent="0.2">
      <c r="A82" s="16">
        <v>73</v>
      </c>
      <c r="B82" s="46">
        <v>17</v>
      </c>
      <c r="C82" s="45">
        <v>732</v>
      </c>
      <c r="D82" s="45">
        <v>802</v>
      </c>
      <c r="E82" s="17">
        <v>0.4949234488315874</v>
      </c>
      <c r="F82" s="18">
        <f t="shared" si="10"/>
        <v>2.2164276401564539E-2</v>
      </c>
      <c r="G82" s="18">
        <f t="shared" si="7"/>
        <v>2.1918901829459995E-2</v>
      </c>
      <c r="H82" s="13">
        <f t="shared" si="13"/>
        <v>83373.420357813477</v>
      </c>
      <c r="I82" s="13">
        <f t="shared" si="11"/>
        <v>1827.453816009215</v>
      </c>
      <c r="J82" s="13">
        <f t="shared" si="8"/>
        <v>82450.416287003987</v>
      </c>
      <c r="K82" s="13">
        <f t="shared" si="9"/>
        <v>1274070.20762774</v>
      </c>
      <c r="L82" s="20">
        <f t="shared" si="12"/>
        <v>15.281491417286425</v>
      </c>
    </row>
    <row r="83" spans="1:12" x14ac:dyDescent="0.2">
      <c r="A83" s="16">
        <v>74</v>
      </c>
      <c r="B83" s="46">
        <v>9</v>
      </c>
      <c r="C83" s="45">
        <v>671</v>
      </c>
      <c r="D83" s="45">
        <v>737</v>
      </c>
      <c r="E83" s="17">
        <v>0.65327245053272454</v>
      </c>
      <c r="F83" s="18">
        <f t="shared" si="10"/>
        <v>1.278409090909091E-2</v>
      </c>
      <c r="G83" s="18">
        <f t="shared" si="7"/>
        <v>1.2727674264526402E-2</v>
      </c>
      <c r="H83" s="13">
        <f t="shared" si="13"/>
        <v>81545.966541804257</v>
      </c>
      <c r="I83" s="13">
        <f t="shared" si="11"/>
        <v>1037.8904997300531</v>
      </c>
      <c r="J83" s="13">
        <f t="shared" si="8"/>
        <v>81186.101312217492</v>
      </c>
      <c r="K83" s="13">
        <f t="shared" si="9"/>
        <v>1191619.791340736</v>
      </c>
      <c r="L83" s="20">
        <f t="shared" si="12"/>
        <v>14.61285998406624</v>
      </c>
    </row>
    <row r="84" spans="1:12" x14ac:dyDescent="0.2">
      <c r="A84" s="16">
        <v>75</v>
      </c>
      <c r="B84" s="46">
        <v>11</v>
      </c>
      <c r="C84" s="45">
        <v>643</v>
      </c>
      <c r="D84" s="45">
        <v>669</v>
      </c>
      <c r="E84" s="17">
        <v>0.59850560398505614</v>
      </c>
      <c r="F84" s="18">
        <f t="shared" si="10"/>
        <v>1.676829268292683E-2</v>
      </c>
      <c r="G84" s="18">
        <f t="shared" si="7"/>
        <v>1.6656157177704394E-2</v>
      </c>
      <c r="H84" s="13">
        <f t="shared" si="13"/>
        <v>80508.076042074201</v>
      </c>
      <c r="I84" s="13">
        <f t="shared" si="11"/>
        <v>1340.9551686313653</v>
      </c>
      <c r="J84" s="13">
        <f t="shared" si="8"/>
        <v>79969.690056561434</v>
      </c>
      <c r="K84" s="13">
        <f t="shared" si="9"/>
        <v>1110433.6900285184</v>
      </c>
      <c r="L84" s="20">
        <f t="shared" si="12"/>
        <v>13.79282358515432</v>
      </c>
    </row>
    <row r="85" spans="1:12" x14ac:dyDescent="0.2">
      <c r="A85" s="16">
        <v>76</v>
      </c>
      <c r="B85" s="46">
        <v>11</v>
      </c>
      <c r="C85" s="45">
        <v>651</v>
      </c>
      <c r="D85" s="45">
        <v>628</v>
      </c>
      <c r="E85" s="17">
        <v>0.46425902864259028</v>
      </c>
      <c r="F85" s="18">
        <f t="shared" si="10"/>
        <v>1.7200938232994525E-2</v>
      </c>
      <c r="G85" s="18">
        <f t="shared" si="7"/>
        <v>1.7043874711601931E-2</v>
      </c>
      <c r="H85" s="13">
        <f t="shared" si="13"/>
        <v>79167.120873442836</v>
      </c>
      <c r="I85" s="13">
        <f t="shared" si="11"/>
        <v>1349.3144894452057</v>
      </c>
      <c r="J85" s="13">
        <f t="shared" si="8"/>
        <v>78444.237818200825</v>
      </c>
      <c r="K85" s="13">
        <f t="shared" si="9"/>
        <v>1030463.9999719571</v>
      </c>
      <c r="L85" s="20">
        <f t="shared" si="12"/>
        <v>13.01631268894147</v>
      </c>
    </row>
    <row r="86" spans="1:12" x14ac:dyDescent="0.2">
      <c r="A86" s="16">
        <v>77</v>
      </c>
      <c r="B86" s="46">
        <v>17</v>
      </c>
      <c r="C86" s="45">
        <v>581</v>
      </c>
      <c r="D86" s="45">
        <v>635</v>
      </c>
      <c r="E86" s="17">
        <v>0.50410958904109593</v>
      </c>
      <c r="F86" s="18">
        <f t="shared" si="10"/>
        <v>2.7960526315789474E-2</v>
      </c>
      <c r="G86" s="18">
        <f t="shared" si="7"/>
        <v>2.7578145486384261E-2</v>
      </c>
      <c r="H86" s="13">
        <f t="shared" si="13"/>
        <v>77817.806383997624</v>
      </c>
      <c r="I86" s="13">
        <f t="shared" si="11"/>
        <v>2146.0707858891683</v>
      </c>
      <c r="J86" s="13">
        <f t="shared" si="8"/>
        <v>76753.590460036139</v>
      </c>
      <c r="K86" s="13">
        <f t="shared" si="9"/>
        <v>952019.76215375622</v>
      </c>
      <c r="L86" s="20">
        <f t="shared" si="12"/>
        <v>12.233957835510623</v>
      </c>
    </row>
    <row r="87" spans="1:12" x14ac:dyDescent="0.2">
      <c r="A87" s="16">
        <v>78</v>
      </c>
      <c r="B87" s="46">
        <v>20</v>
      </c>
      <c r="C87" s="45">
        <v>490</v>
      </c>
      <c r="D87" s="45">
        <v>586</v>
      </c>
      <c r="E87" s="17">
        <v>0.59109589041095889</v>
      </c>
      <c r="F87" s="18">
        <f t="shared" si="10"/>
        <v>3.717472118959108E-2</v>
      </c>
      <c r="G87" s="18">
        <f t="shared" si="7"/>
        <v>3.6618093351057167E-2</v>
      </c>
      <c r="H87" s="13">
        <f t="shared" si="13"/>
        <v>75671.735598108455</v>
      </c>
      <c r="I87" s="13">
        <f t="shared" si="11"/>
        <v>2770.954678168051</v>
      </c>
      <c r="J87" s="13">
        <f t="shared" si="8"/>
        <v>74538.680842720554</v>
      </c>
      <c r="K87" s="13">
        <f t="shared" si="9"/>
        <v>875266.17169372004</v>
      </c>
      <c r="L87" s="20">
        <f t="shared" si="12"/>
        <v>11.566619488447399</v>
      </c>
    </row>
    <row r="88" spans="1:12" x14ac:dyDescent="0.2">
      <c r="A88" s="16">
        <v>79</v>
      </c>
      <c r="B88" s="46">
        <v>13</v>
      </c>
      <c r="C88" s="45">
        <v>421</v>
      </c>
      <c r="D88" s="45">
        <v>473</v>
      </c>
      <c r="E88" s="17">
        <v>0.41032665964172815</v>
      </c>
      <c r="F88" s="18">
        <f t="shared" si="10"/>
        <v>2.9082774049217001E-2</v>
      </c>
      <c r="G88" s="18">
        <f t="shared" si="7"/>
        <v>2.859243279723777E-2</v>
      </c>
      <c r="H88" s="13">
        <f t="shared" si="13"/>
        <v>72900.7809199404</v>
      </c>
      <c r="I88" s="13">
        <f t="shared" si="11"/>
        <v>2084.4106793195492</v>
      </c>
      <c r="J88" s="13">
        <f t="shared" si="8"/>
        <v>71671.659511987586</v>
      </c>
      <c r="K88" s="13">
        <f t="shared" si="9"/>
        <v>800727.49085099949</v>
      </c>
      <c r="L88" s="20">
        <f t="shared" si="12"/>
        <v>10.983798537499316</v>
      </c>
    </row>
    <row r="89" spans="1:12" x14ac:dyDescent="0.2">
      <c r="A89" s="16">
        <v>80</v>
      </c>
      <c r="B89" s="46">
        <v>18</v>
      </c>
      <c r="C89" s="45">
        <v>604</v>
      </c>
      <c r="D89" s="45">
        <v>406</v>
      </c>
      <c r="E89" s="17">
        <v>0.60578386605783874</v>
      </c>
      <c r="F89" s="18">
        <f t="shared" si="10"/>
        <v>3.5643564356435641E-2</v>
      </c>
      <c r="G89" s="18">
        <f t="shared" si="7"/>
        <v>3.5149666960918063E-2</v>
      </c>
      <c r="H89" s="13">
        <f t="shared" si="13"/>
        <v>70816.370240620847</v>
      </c>
      <c r="I89" s="13">
        <f t="shared" si="11"/>
        <v>2489.1718293388917</v>
      </c>
      <c r="J89" s="13">
        <f t="shared" si="8"/>
        <v>69835.098545341127</v>
      </c>
      <c r="K89" s="13">
        <f t="shared" si="9"/>
        <v>729055.8313390119</v>
      </c>
      <c r="L89" s="20">
        <f t="shared" si="12"/>
        <v>10.295018353267979</v>
      </c>
    </row>
    <row r="90" spans="1:12" x14ac:dyDescent="0.2">
      <c r="A90" s="16">
        <v>81</v>
      </c>
      <c r="B90" s="46">
        <v>18</v>
      </c>
      <c r="C90" s="45">
        <v>300</v>
      </c>
      <c r="D90" s="45">
        <v>577</v>
      </c>
      <c r="E90" s="17">
        <v>0.4175038051750381</v>
      </c>
      <c r="F90" s="18">
        <f t="shared" si="10"/>
        <v>4.1049030786773091E-2</v>
      </c>
      <c r="G90" s="18">
        <f t="shared" si="7"/>
        <v>4.0090432299341894E-2</v>
      </c>
      <c r="H90" s="13">
        <f t="shared" si="13"/>
        <v>68327.198411281948</v>
      </c>
      <c r="I90" s="13">
        <f t="shared" si="11"/>
        <v>2739.2669221112001</v>
      </c>
      <c r="J90" s="13">
        <f t="shared" si="8"/>
        <v>66731.585852542281</v>
      </c>
      <c r="K90" s="13">
        <f t="shared" si="9"/>
        <v>659220.73279367073</v>
      </c>
      <c r="L90" s="20">
        <f t="shared" si="12"/>
        <v>9.6479988660682814</v>
      </c>
    </row>
    <row r="91" spans="1:12" x14ac:dyDescent="0.2">
      <c r="A91" s="16">
        <v>82</v>
      </c>
      <c r="B91" s="46">
        <v>20</v>
      </c>
      <c r="C91" s="45">
        <v>404</v>
      </c>
      <c r="D91" s="45">
        <v>289</v>
      </c>
      <c r="E91" s="17">
        <v>0.55602739726027406</v>
      </c>
      <c r="F91" s="18">
        <f t="shared" si="10"/>
        <v>5.772005772005772E-2</v>
      </c>
      <c r="G91" s="18">
        <f t="shared" si="7"/>
        <v>5.6277873929853103E-2</v>
      </c>
      <c r="H91" s="13">
        <f t="shared" si="13"/>
        <v>65587.931489170747</v>
      </c>
      <c r="I91" s="13">
        <f t="shared" si="11"/>
        <v>3691.1493396673936</v>
      </c>
      <c r="J91" s="13">
        <f t="shared" si="8"/>
        <v>63949.1623097376</v>
      </c>
      <c r="K91" s="13">
        <f t="shared" si="9"/>
        <v>592489.14694112842</v>
      </c>
      <c r="L91" s="20">
        <f t="shared" si="12"/>
        <v>9.0335086575943411</v>
      </c>
    </row>
    <row r="92" spans="1:12" x14ac:dyDescent="0.2">
      <c r="A92" s="16">
        <v>83</v>
      </c>
      <c r="B92" s="46">
        <v>25</v>
      </c>
      <c r="C92" s="45">
        <v>483</v>
      </c>
      <c r="D92" s="45">
        <v>389</v>
      </c>
      <c r="E92" s="17">
        <v>0.57676712328767121</v>
      </c>
      <c r="F92" s="18">
        <f t="shared" si="10"/>
        <v>5.7339449541284407E-2</v>
      </c>
      <c r="G92" s="18">
        <f t="shared" si="7"/>
        <v>5.5980908209715227E-2</v>
      </c>
      <c r="H92" s="13">
        <f t="shared" si="13"/>
        <v>61896.782149503357</v>
      </c>
      <c r="I92" s="13">
        <f t="shared" si="11"/>
        <v>3465.0380799880872</v>
      </c>
      <c r="J92" s="13">
        <f t="shared" si="8"/>
        <v>60430.264114992235</v>
      </c>
      <c r="K92" s="13">
        <f t="shared" si="9"/>
        <v>528539.98463139078</v>
      </c>
      <c r="L92" s="20">
        <f t="shared" si="12"/>
        <v>8.5390543139185091</v>
      </c>
    </row>
    <row r="93" spans="1:12" x14ac:dyDescent="0.2">
      <c r="A93" s="16">
        <v>84</v>
      </c>
      <c r="B93" s="46">
        <v>26</v>
      </c>
      <c r="C93" s="45">
        <v>445</v>
      </c>
      <c r="D93" s="45">
        <v>459</v>
      </c>
      <c r="E93" s="17">
        <v>0.45553213909378304</v>
      </c>
      <c r="F93" s="18">
        <f t="shared" si="10"/>
        <v>5.7522123893805309E-2</v>
      </c>
      <c r="G93" s="18">
        <f t="shared" si="7"/>
        <v>5.5775300181607666E-2</v>
      </c>
      <c r="H93" s="13">
        <f t="shared" si="13"/>
        <v>58431.744069515269</v>
      </c>
      <c r="I93" s="13">
        <f t="shared" si="11"/>
        <v>3259.0480656120876</v>
      </c>
      <c r="J93" s="13">
        <f t="shared" si="8"/>
        <v>56657.297140640912</v>
      </c>
      <c r="K93" s="13">
        <f t="shared" si="9"/>
        <v>468109.72051639849</v>
      </c>
      <c r="L93" s="20">
        <f t="shared" si="12"/>
        <v>8.0112228031307122</v>
      </c>
    </row>
    <row r="94" spans="1:12" x14ac:dyDescent="0.2">
      <c r="A94" s="16">
        <v>85</v>
      </c>
      <c r="B94" s="46">
        <v>25</v>
      </c>
      <c r="C94" s="45">
        <v>388</v>
      </c>
      <c r="D94" s="45">
        <v>428</v>
      </c>
      <c r="E94" s="17">
        <v>0.43550684931506839</v>
      </c>
      <c r="F94" s="18">
        <f t="shared" si="10"/>
        <v>6.1274509803921566E-2</v>
      </c>
      <c r="G94" s="18">
        <f t="shared" si="7"/>
        <v>5.9225941286809324E-2</v>
      </c>
      <c r="H94" s="13">
        <f t="shared" si="13"/>
        <v>55172.696003903184</v>
      </c>
      <c r="I94" s="13">
        <f t="shared" si="11"/>
        <v>3267.6548541621491</v>
      </c>
      <c r="J94" s="13">
        <f t="shared" si="8"/>
        <v>53328.127219926275</v>
      </c>
      <c r="K94" s="13">
        <f t="shared" si="9"/>
        <v>411452.42337575759</v>
      </c>
      <c r="L94" s="20">
        <f t="shared" si="12"/>
        <v>7.4575370278561239</v>
      </c>
    </row>
    <row r="95" spans="1:12" x14ac:dyDescent="0.2">
      <c r="A95" s="16">
        <v>86</v>
      </c>
      <c r="B95" s="46">
        <v>24</v>
      </c>
      <c r="C95" s="45">
        <v>353</v>
      </c>
      <c r="D95" s="45">
        <v>375</v>
      </c>
      <c r="E95" s="17">
        <v>0.5513698630136985</v>
      </c>
      <c r="F95" s="18">
        <f t="shared" si="10"/>
        <v>6.5934065934065936E-2</v>
      </c>
      <c r="G95" s="18">
        <f t="shared" si="7"/>
        <v>6.4039768988961174E-2</v>
      </c>
      <c r="H95" s="13">
        <f t="shared" si="13"/>
        <v>51905.041149741031</v>
      </c>
      <c r="I95" s="13">
        <f t="shared" si="11"/>
        <v>3323.9868445919392</v>
      </c>
      <c r="J95" s="13">
        <f t="shared" si="8"/>
        <v>50413.80047631108</v>
      </c>
      <c r="K95" s="13">
        <f t="shared" si="9"/>
        <v>358124.29615583131</v>
      </c>
      <c r="L95" s="20">
        <f t="shared" si="12"/>
        <v>6.899605283476749</v>
      </c>
    </row>
    <row r="96" spans="1:12" x14ac:dyDescent="0.2">
      <c r="A96" s="16">
        <v>87</v>
      </c>
      <c r="B96" s="46">
        <v>30</v>
      </c>
      <c r="C96" s="45">
        <v>383</v>
      </c>
      <c r="D96" s="45">
        <v>333</v>
      </c>
      <c r="E96" s="17">
        <v>0.53744292237442925</v>
      </c>
      <c r="F96" s="18">
        <f t="shared" si="10"/>
        <v>8.3798882681564241E-2</v>
      </c>
      <c r="G96" s="18">
        <f t="shared" si="7"/>
        <v>8.0671897447231744E-2</v>
      </c>
      <c r="H96" s="13">
        <f t="shared" si="13"/>
        <v>48581.054305149089</v>
      </c>
      <c r="I96" s="13">
        <f t="shared" si="11"/>
        <v>3919.1258307833837</v>
      </c>
      <c r="J96" s="13">
        <f t="shared" si="8"/>
        <v>46768.23491401504</v>
      </c>
      <c r="K96" s="13">
        <f t="shared" si="9"/>
        <v>307710.49567952025</v>
      </c>
      <c r="L96" s="20">
        <f t="shared" si="12"/>
        <v>6.3339608429804315</v>
      </c>
    </row>
    <row r="97" spans="1:12" x14ac:dyDescent="0.2">
      <c r="A97" s="16">
        <v>88</v>
      </c>
      <c r="B97" s="46">
        <v>32</v>
      </c>
      <c r="C97" s="45">
        <v>335</v>
      </c>
      <c r="D97" s="45">
        <v>352</v>
      </c>
      <c r="E97" s="17">
        <v>0.5655821917808217</v>
      </c>
      <c r="F97" s="18">
        <f t="shared" si="10"/>
        <v>9.3158660844250368E-2</v>
      </c>
      <c r="G97" s="18">
        <f t="shared" si="7"/>
        <v>8.9535191239656128E-2</v>
      </c>
      <c r="H97" s="13">
        <f t="shared" si="13"/>
        <v>44661.928474365704</v>
      </c>
      <c r="I97" s="13">
        <f t="shared" si="11"/>
        <v>3998.814307084177</v>
      </c>
      <c r="J97" s="13">
        <f t="shared" si="8"/>
        <v>42924.772327606704</v>
      </c>
      <c r="K97" s="13">
        <f t="shared" si="9"/>
        <v>260942.2607655052</v>
      </c>
      <c r="L97" s="20">
        <f t="shared" si="12"/>
        <v>5.8426106905633599</v>
      </c>
    </row>
    <row r="98" spans="1:12" x14ac:dyDescent="0.2">
      <c r="A98" s="16">
        <v>89</v>
      </c>
      <c r="B98" s="46">
        <v>34</v>
      </c>
      <c r="C98" s="45">
        <v>283</v>
      </c>
      <c r="D98" s="45">
        <v>299</v>
      </c>
      <c r="E98" s="17">
        <v>0.50257856567284453</v>
      </c>
      <c r="F98" s="18">
        <f t="shared" si="10"/>
        <v>0.11683848797250859</v>
      </c>
      <c r="G98" s="18">
        <f t="shared" si="7"/>
        <v>0.11042104139231947</v>
      </c>
      <c r="H98" s="13">
        <f t="shared" si="13"/>
        <v>40663.114167281528</v>
      </c>
      <c r="I98" s="13">
        <f t="shared" si="11"/>
        <v>4490.0634126060058</v>
      </c>
      <c r="J98" s="13">
        <f t="shared" si="8"/>
        <v>38429.660384363167</v>
      </c>
      <c r="K98" s="13">
        <f>K99+J98</f>
        <v>218017.48843789849</v>
      </c>
      <c r="L98" s="20">
        <f t="shared" si="12"/>
        <v>5.3615541480913027</v>
      </c>
    </row>
    <row r="99" spans="1:12" x14ac:dyDescent="0.2">
      <c r="A99" s="16">
        <v>90</v>
      </c>
      <c r="B99" s="46">
        <v>32</v>
      </c>
      <c r="C99" s="45">
        <v>256</v>
      </c>
      <c r="D99" s="45">
        <v>263</v>
      </c>
      <c r="E99" s="17">
        <v>0.53621575342465766</v>
      </c>
      <c r="F99" s="22">
        <f t="shared" si="10"/>
        <v>0.1233140655105973</v>
      </c>
      <c r="G99" s="22">
        <f t="shared" si="7"/>
        <v>0.11664311501031115</v>
      </c>
      <c r="H99" s="23">
        <f t="shared" si="13"/>
        <v>36173.050754675525</v>
      </c>
      <c r="I99" s="23">
        <f t="shared" si="11"/>
        <v>4219.3373194514397</v>
      </c>
      <c r="J99" s="23">
        <f t="shared" si="8"/>
        <v>34216.188574926513</v>
      </c>
      <c r="K99" s="23">
        <f t="shared" ref="K99:K108" si="14">K100+J99</f>
        <v>179587.82805353531</v>
      </c>
      <c r="L99" s="24">
        <f t="shared" si="12"/>
        <v>4.9646857068123511</v>
      </c>
    </row>
    <row r="100" spans="1:12" x14ac:dyDescent="0.2">
      <c r="A100" s="16">
        <v>91</v>
      </c>
      <c r="B100" s="46">
        <v>35</v>
      </c>
      <c r="C100" s="45">
        <v>210</v>
      </c>
      <c r="D100" s="45">
        <v>223</v>
      </c>
      <c r="E100" s="17">
        <v>0.46356164383561643</v>
      </c>
      <c r="F100" s="22">
        <f t="shared" si="10"/>
        <v>0.16166281755196305</v>
      </c>
      <c r="G100" s="22">
        <f t="shared" si="7"/>
        <v>0.14876187038212296</v>
      </c>
      <c r="H100" s="23">
        <f t="shared" si="13"/>
        <v>31953.713435224086</v>
      </c>
      <c r="I100" s="23">
        <f t="shared" si="11"/>
        <v>4753.4941762783064</v>
      </c>
      <c r="J100" s="23">
        <f t="shared" si="8"/>
        <v>29403.756833264382</v>
      </c>
      <c r="K100" s="23">
        <f t="shared" si="14"/>
        <v>145371.63947860879</v>
      </c>
      <c r="L100" s="24">
        <f t="shared" si="12"/>
        <v>4.5494443008416914</v>
      </c>
    </row>
    <row r="101" spans="1:12" x14ac:dyDescent="0.2">
      <c r="A101" s="16">
        <v>92</v>
      </c>
      <c r="B101" s="46">
        <v>27</v>
      </c>
      <c r="C101" s="45">
        <v>149</v>
      </c>
      <c r="D101" s="45">
        <v>183</v>
      </c>
      <c r="E101" s="17">
        <v>0.46402841197361738</v>
      </c>
      <c r="F101" s="22">
        <f t="shared" si="10"/>
        <v>0.16265060240963855</v>
      </c>
      <c r="G101" s="22">
        <f t="shared" si="7"/>
        <v>0.14960833130920573</v>
      </c>
      <c r="H101" s="23">
        <f t="shared" si="13"/>
        <v>27200.219258945781</v>
      </c>
      <c r="I101" s="23">
        <f t="shared" si="11"/>
        <v>4069.3794145753986</v>
      </c>
      <c r="J101" s="23">
        <f t="shared" si="8"/>
        <v>25019.147511833933</v>
      </c>
      <c r="K101" s="23">
        <f t="shared" si="14"/>
        <v>115967.88264534441</v>
      </c>
      <c r="L101" s="24">
        <f t="shared" si="12"/>
        <v>4.2634907292963877</v>
      </c>
    </row>
    <row r="102" spans="1:12" x14ac:dyDescent="0.2">
      <c r="A102" s="16">
        <v>93</v>
      </c>
      <c r="B102" s="46">
        <v>19</v>
      </c>
      <c r="C102" s="45">
        <v>145</v>
      </c>
      <c r="D102" s="45">
        <v>129</v>
      </c>
      <c r="E102" s="17">
        <v>0.42984859408795961</v>
      </c>
      <c r="F102" s="22">
        <f t="shared" si="10"/>
        <v>0.13868613138686131</v>
      </c>
      <c r="G102" s="22">
        <f t="shared" si="7"/>
        <v>0.12852350858985526</v>
      </c>
      <c r="H102" s="23">
        <f t="shared" si="13"/>
        <v>23130.839844370381</v>
      </c>
      <c r="I102" s="23">
        <f t="shared" si="11"/>
        <v>2972.8566934285027</v>
      </c>
      <c r="J102" s="23">
        <f t="shared" si="8"/>
        <v>21435.861421037102</v>
      </c>
      <c r="K102" s="23">
        <f t="shared" si="14"/>
        <v>90948.735133510476</v>
      </c>
      <c r="L102" s="24">
        <f t="shared" si="12"/>
        <v>3.9319253319565792</v>
      </c>
    </row>
    <row r="103" spans="1:12" x14ac:dyDescent="0.2">
      <c r="A103" s="16">
        <v>94</v>
      </c>
      <c r="B103" s="46">
        <v>27</v>
      </c>
      <c r="C103" s="45">
        <v>107</v>
      </c>
      <c r="D103" s="45">
        <v>129</v>
      </c>
      <c r="E103" s="17">
        <v>0.54611872146118723</v>
      </c>
      <c r="F103" s="22">
        <f t="shared" si="10"/>
        <v>0.2288135593220339</v>
      </c>
      <c r="G103" s="22">
        <f t="shared" si="7"/>
        <v>0.20728603579917129</v>
      </c>
      <c r="H103" s="23">
        <f t="shared" si="13"/>
        <v>20157.98315094188</v>
      </c>
      <c r="I103" s="23">
        <f t="shared" si="11"/>
        <v>4178.4684170652299</v>
      </c>
      <c r="J103" s="23">
        <f t="shared" si="8"/>
        <v>18261.454563470266</v>
      </c>
      <c r="K103" s="23">
        <f t="shared" si="14"/>
        <v>69512.873712473374</v>
      </c>
      <c r="L103" s="24">
        <f t="shared" si="12"/>
        <v>3.448404197580917</v>
      </c>
    </row>
    <row r="104" spans="1:12" x14ac:dyDescent="0.2">
      <c r="A104" s="16">
        <v>95</v>
      </c>
      <c r="B104" s="46">
        <v>16</v>
      </c>
      <c r="C104" s="45">
        <v>83</v>
      </c>
      <c r="D104" s="45">
        <v>89</v>
      </c>
      <c r="E104" s="17">
        <v>0.55085616438356166</v>
      </c>
      <c r="F104" s="22">
        <f t="shared" si="10"/>
        <v>0.18604651162790697</v>
      </c>
      <c r="G104" s="22">
        <f t="shared" si="7"/>
        <v>0.17169905624320114</v>
      </c>
      <c r="H104" s="23">
        <f t="shared" si="13"/>
        <v>15979.514733876651</v>
      </c>
      <c r="I104" s="23">
        <f t="shared" si="11"/>
        <v>2743.6675990309486</v>
      </c>
      <c r="J104" s="23">
        <f t="shared" si="8"/>
        <v>14747.213344791347</v>
      </c>
      <c r="K104" s="23">
        <f t="shared" si="14"/>
        <v>51251.419149003108</v>
      </c>
      <c r="L104" s="24">
        <f t="shared" si="12"/>
        <v>3.2073201222030758</v>
      </c>
    </row>
    <row r="105" spans="1:12" x14ac:dyDescent="0.2">
      <c r="A105" s="16">
        <v>96</v>
      </c>
      <c r="B105" s="46">
        <v>17</v>
      </c>
      <c r="C105" s="45">
        <v>71</v>
      </c>
      <c r="D105" s="45">
        <v>66</v>
      </c>
      <c r="E105" s="17">
        <v>0.4069298952457695</v>
      </c>
      <c r="F105" s="22">
        <f t="shared" si="10"/>
        <v>0.24817518248175183</v>
      </c>
      <c r="G105" s="22">
        <f t="shared" si="7"/>
        <v>0.2163340015689009</v>
      </c>
      <c r="H105" s="23">
        <f t="shared" si="13"/>
        <v>13235.847134845702</v>
      </c>
      <c r="I105" s="23">
        <f t="shared" si="11"/>
        <v>2863.3637748354427</v>
      </c>
      <c r="J105" s="23">
        <f t="shared" si="8"/>
        <v>11537.671680954578</v>
      </c>
      <c r="K105" s="23">
        <f t="shared" si="14"/>
        <v>36504.205804211764</v>
      </c>
      <c r="L105" s="24">
        <f t="shared" si="12"/>
        <v>2.757980311521429</v>
      </c>
    </row>
    <row r="106" spans="1:12" x14ac:dyDescent="0.2">
      <c r="A106" s="16">
        <v>97</v>
      </c>
      <c r="B106" s="46">
        <v>7</v>
      </c>
      <c r="C106" s="45">
        <v>37</v>
      </c>
      <c r="D106" s="45">
        <v>53</v>
      </c>
      <c r="E106" s="17">
        <v>0.43444227005870839</v>
      </c>
      <c r="F106" s="22">
        <f t="shared" si="10"/>
        <v>0.15555555555555556</v>
      </c>
      <c r="G106" s="22">
        <f t="shared" si="7"/>
        <v>0.14297705651930609</v>
      </c>
      <c r="H106" s="23">
        <f t="shared" si="13"/>
        <v>10372.483360010259</v>
      </c>
      <c r="I106" s="23">
        <f t="shared" si="11"/>
        <v>1483.0271396097487</v>
      </c>
      <c r="J106" s="23">
        <f t="shared" si="8"/>
        <v>9533.7458974912424</v>
      </c>
      <c r="K106" s="23">
        <f t="shared" si="14"/>
        <v>24966.534123257188</v>
      </c>
      <c r="L106" s="24">
        <f t="shared" si="12"/>
        <v>2.4069967872411699</v>
      </c>
    </row>
    <row r="107" spans="1:12" x14ac:dyDescent="0.2">
      <c r="A107" s="16">
        <v>98</v>
      </c>
      <c r="B107" s="46">
        <v>10</v>
      </c>
      <c r="C107" s="45">
        <v>33</v>
      </c>
      <c r="D107" s="45">
        <v>30</v>
      </c>
      <c r="E107" s="17">
        <v>0.6169863013698631</v>
      </c>
      <c r="F107" s="22">
        <f t="shared" si="10"/>
        <v>0.31746031746031744</v>
      </c>
      <c r="G107" s="22">
        <f t="shared" si="7"/>
        <v>0.28304447287813578</v>
      </c>
      <c r="H107" s="23">
        <f t="shared" si="13"/>
        <v>8889.4562204005106</v>
      </c>
      <c r="I107" s="23">
        <f t="shared" si="11"/>
        <v>2516.1114500765275</v>
      </c>
      <c r="J107" s="23">
        <f t="shared" si="8"/>
        <v>7925.7510677410628</v>
      </c>
      <c r="K107" s="23">
        <f t="shared" si="14"/>
        <v>15432.788225765948</v>
      </c>
      <c r="L107" s="24">
        <f t="shared" si="12"/>
        <v>1.7360778705843753</v>
      </c>
    </row>
    <row r="108" spans="1:12" x14ac:dyDescent="0.2">
      <c r="A108" s="16">
        <v>99</v>
      </c>
      <c r="B108" s="46">
        <v>5</v>
      </c>
      <c r="C108" s="45">
        <v>19</v>
      </c>
      <c r="D108" s="45">
        <v>27</v>
      </c>
      <c r="E108" s="17">
        <v>0.61095890410958897</v>
      </c>
      <c r="F108" s="22">
        <f t="shared" si="10"/>
        <v>0.21739130434782608</v>
      </c>
      <c r="G108" s="22">
        <f t="shared" si="7"/>
        <v>0.20043931905546405</v>
      </c>
      <c r="H108" s="23">
        <f t="shared" si="13"/>
        <v>6373.3447703239835</v>
      </c>
      <c r="I108" s="23">
        <f t="shared" si="11"/>
        <v>1277.4688858694421</v>
      </c>
      <c r="J108" s="23">
        <f t="shared" si="8"/>
        <v>5876.3568749994329</v>
      </c>
      <c r="K108" s="23">
        <f t="shared" si="14"/>
        <v>7507.0371580248857</v>
      </c>
      <c r="L108" s="24">
        <f t="shared" si="12"/>
        <v>1.1778802855573858</v>
      </c>
    </row>
    <row r="109" spans="1:12" x14ac:dyDescent="0.2">
      <c r="A109" s="16" t="s">
        <v>22</v>
      </c>
      <c r="B109" s="46">
        <v>12</v>
      </c>
      <c r="C109" s="45">
        <v>35</v>
      </c>
      <c r="D109" s="45">
        <v>40</v>
      </c>
      <c r="E109" s="17">
        <v>0</v>
      </c>
      <c r="F109" s="22">
        <f>B109/((C109+D109)/2)</f>
        <v>0.32</v>
      </c>
      <c r="G109" s="22">
        <v>1</v>
      </c>
      <c r="H109" s="23">
        <f>H108-I108</f>
        <v>5095.8758844545409</v>
      </c>
      <c r="I109" s="23">
        <f>H109*G109</f>
        <v>5095.8758844545409</v>
      </c>
      <c r="J109" s="23">
        <f>H109*F109</f>
        <v>1630.680283025453</v>
      </c>
      <c r="K109" s="23">
        <f>J109</f>
        <v>1630.680283025453</v>
      </c>
      <c r="L109" s="24">
        <f>K109/H109</f>
        <v>0.32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x14ac:dyDescent="0.2">
      <c r="A112" s="55" t="s">
        <v>23</v>
      </c>
      <c r="B112" s="49"/>
      <c r="C112" s="9"/>
      <c r="D112" s="9"/>
      <c r="H112" s="31"/>
      <c r="I112" s="31"/>
      <c r="J112" s="31"/>
      <c r="K112" s="31"/>
      <c r="L112" s="29"/>
    </row>
    <row r="113" spans="1:12" s="30" customFormat="1" x14ac:dyDescent="0.2">
      <c r="A113" s="55" t="s">
        <v>9</v>
      </c>
      <c r="B113" s="47"/>
      <c r="C113" s="47"/>
      <c r="D113" s="47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x14ac:dyDescent="0.2">
      <c r="A114" s="55" t="s">
        <v>10</v>
      </c>
      <c r="B114" s="47"/>
      <c r="C114" s="47"/>
      <c r="D114" s="47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x14ac:dyDescent="0.2">
      <c r="A115" s="55" t="s">
        <v>11</v>
      </c>
      <c r="B115" s="47"/>
      <c r="C115" s="47"/>
      <c r="D115" s="47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x14ac:dyDescent="0.2">
      <c r="A116" s="55" t="s">
        <v>12</v>
      </c>
      <c r="B116" s="47"/>
      <c r="C116" s="47"/>
      <c r="D116" s="47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x14ac:dyDescent="0.2">
      <c r="A117" s="55" t="s">
        <v>13</v>
      </c>
      <c r="B117" s="47"/>
      <c r="C117" s="47"/>
      <c r="D117" s="47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x14ac:dyDescent="0.2">
      <c r="A118" s="55" t="s">
        <v>14</v>
      </c>
      <c r="B118" s="47"/>
      <c r="C118" s="47"/>
      <c r="D118" s="47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x14ac:dyDescent="0.2">
      <c r="A119" s="55" t="s">
        <v>15</v>
      </c>
      <c r="B119" s="47"/>
      <c r="C119" s="47"/>
      <c r="D119" s="47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x14ac:dyDescent="0.2">
      <c r="A120" s="55" t="s">
        <v>16</v>
      </c>
      <c r="B120" s="47"/>
      <c r="C120" s="47"/>
      <c r="D120" s="47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x14ac:dyDescent="0.2">
      <c r="A121" s="55" t="s">
        <v>17</v>
      </c>
      <c r="B121" s="47"/>
      <c r="C121" s="47"/>
      <c r="D121" s="47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x14ac:dyDescent="0.2">
      <c r="A122" s="55" t="s">
        <v>18</v>
      </c>
      <c r="B122" s="47"/>
      <c r="C122" s="47"/>
      <c r="D122" s="47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x14ac:dyDescent="0.2">
      <c r="A123" s="55" t="s">
        <v>19</v>
      </c>
      <c r="B123" s="47"/>
      <c r="C123" s="47"/>
      <c r="D123" s="47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x14ac:dyDescent="0.2">
      <c r="A124" s="27"/>
      <c r="B124" s="13"/>
      <c r="C124" s="13"/>
      <c r="D124" s="13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x14ac:dyDescent="0.2">
      <c r="A125" s="4" t="s">
        <v>50</v>
      </c>
      <c r="B125" s="9"/>
      <c r="C125" s="9"/>
      <c r="D125" s="9"/>
      <c r="H125" s="31"/>
      <c r="I125" s="31"/>
      <c r="J125" s="31"/>
      <c r="K125" s="31"/>
      <c r="L125" s="29"/>
    </row>
    <row r="126" spans="1:12" s="30" customFormat="1" x14ac:dyDescent="0.2">
      <c r="A126" s="31"/>
      <c r="B126" s="9"/>
      <c r="C126" s="9"/>
      <c r="D126" s="9"/>
      <c r="H126" s="31"/>
      <c r="I126" s="31"/>
      <c r="J126" s="31"/>
      <c r="K126" s="31"/>
      <c r="L126" s="29"/>
    </row>
    <row r="127" spans="1:12" s="30" customFormat="1" x14ac:dyDescent="0.2">
      <c r="A127" s="31"/>
      <c r="B127" s="9"/>
      <c r="C127" s="9"/>
      <c r="D127" s="9"/>
      <c r="H127" s="31"/>
      <c r="I127" s="31"/>
      <c r="J127" s="31"/>
      <c r="K127" s="31"/>
      <c r="L127" s="29"/>
    </row>
    <row r="128" spans="1:12" s="30" customFormat="1" x14ac:dyDescent="0.2">
      <c r="A128" s="31"/>
      <c r="B128" s="9"/>
      <c r="C128" s="9"/>
      <c r="D128" s="9"/>
      <c r="H128" s="31"/>
      <c r="I128" s="31"/>
      <c r="J128" s="31"/>
      <c r="K128" s="31"/>
      <c r="L128" s="29"/>
    </row>
    <row r="129" spans="1:12" s="30" customFormat="1" x14ac:dyDescent="0.2">
      <c r="A129" s="31"/>
      <c r="B129" s="9"/>
      <c r="C129" s="9"/>
      <c r="D129" s="9"/>
      <c r="H129" s="31"/>
      <c r="I129" s="31"/>
      <c r="J129" s="31"/>
      <c r="K129" s="31"/>
      <c r="L129" s="29"/>
    </row>
    <row r="130" spans="1:12" s="30" customFormat="1" x14ac:dyDescent="0.2">
      <c r="A130" s="31"/>
      <c r="B130" s="9"/>
      <c r="C130" s="9"/>
      <c r="D130" s="9"/>
      <c r="H130" s="31"/>
      <c r="I130" s="31"/>
      <c r="J130" s="31"/>
      <c r="K130" s="31"/>
      <c r="L130" s="29"/>
    </row>
    <row r="131" spans="1:12" s="30" customFormat="1" x14ac:dyDescent="0.2">
      <c r="A131" s="31"/>
      <c r="B131" s="9"/>
      <c r="C131" s="9"/>
      <c r="D131" s="9"/>
      <c r="H131" s="31"/>
      <c r="I131" s="31"/>
      <c r="J131" s="31"/>
      <c r="K131" s="31"/>
      <c r="L131" s="29"/>
    </row>
    <row r="132" spans="1:12" s="30" customFormat="1" x14ac:dyDescent="0.2">
      <c r="A132" s="31"/>
      <c r="B132" s="9"/>
      <c r="C132" s="9"/>
      <c r="D132" s="9"/>
      <c r="H132" s="31"/>
      <c r="I132" s="31"/>
      <c r="J132" s="31"/>
      <c r="K132" s="31"/>
      <c r="L132" s="29"/>
    </row>
    <row r="133" spans="1:12" s="30" customFormat="1" x14ac:dyDescent="0.2">
      <c r="A133" s="31"/>
      <c r="B133" s="9"/>
      <c r="C133" s="9"/>
      <c r="D133" s="9"/>
      <c r="H133" s="31"/>
      <c r="I133" s="31"/>
      <c r="J133" s="31"/>
      <c r="K133" s="31"/>
      <c r="L133" s="29"/>
    </row>
    <row r="134" spans="1:12" s="30" customFormat="1" x14ac:dyDescent="0.2">
      <c r="A134" s="31"/>
      <c r="B134" s="9"/>
      <c r="C134" s="9"/>
      <c r="D134" s="9"/>
      <c r="H134" s="31"/>
      <c r="I134" s="31"/>
      <c r="J134" s="31"/>
      <c r="K134" s="31"/>
      <c r="L134" s="29"/>
    </row>
    <row r="135" spans="1:12" s="30" customFormat="1" x14ac:dyDescent="0.2">
      <c r="A135" s="31"/>
      <c r="B135" s="9"/>
      <c r="C135" s="9"/>
      <c r="D135" s="9"/>
      <c r="H135" s="31"/>
      <c r="I135" s="31"/>
      <c r="J135" s="31"/>
      <c r="K135" s="31"/>
      <c r="L135" s="29"/>
    </row>
    <row r="136" spans="1:12" s="30" customFormat="1" x14ac:dyDescent="0.2">
      <c r="A136" s="31"/>
      <c r="B136" s="9"/>
      <c r="C136" s="9"/>
      <c r="D136" s="9"/>
      <c r="H136" s="31"/>
      <c r="I136" s="31"/>
      <c r="J136" s="31"/>
      <c r="K136" s="31"/>
      <c r="L136" s="29"/>
    </row>
    <row r="137" spans="1:12" s="30" customFormat="1" x14ac:dyDescent="0.2">
      <c r="A137" s="31"/>
      <c r="B137" s="9"/>
      <c r="C137" s="9"/>
      <c r="D137" s="9"/>
      <c r="H137" s="31"/>
      <c r="I137" s="31"/>
      <c r="J137" s="31"/>
      <c r="K137" s="31"/>
      <c r="L137" s="29"/>
    </row>
    <row r="138" spans="1:12" s="30" customFormat="1" x14ac:dyDescent="0.2">
      <c r="A138" s="31"/>
      <c r="B138" s="9"/>
      <c r="C138" s="9"/>
      <c r="D138" s="9"/>
      <c r="H138" s="31"/>
      <c r="I138" s="31"/>
      <c r="J138" s="31"/>
      <c r="K138" s="31"/>
      <c r="L138" s="29"/>
    </row>
    <row r="139" spans="1:12" s="30" customFormat="1" x14ac:dyDescent="0.2">
      <c r="A139" s="31"/>
      <c r="B139" s="9"/>
      <c r="C139" s="9"/>
      <c r="D139" s="9"/>
      <c r="H139" s="31"/>
      <c r="I139" s="31"/>
      <c r="J139" s="31"/>
      <c r="K139" s="31"/>
      <c r="L139" s="29"/>
    </row>
    <row r="140" spans="1:12" s="30" customFormat="1" x14ac:dyDescent="0.2">
      <c r="A140" s="31"/>
      <c r="B140" s="9"/>
      <c r="C140" s="9"/>
      <c r="D140" s="9"/>
      <c r="H140" s="31"/>
      <c r="I140" s="31"/>
      <c r="J140" s="31"/>
      <c r="K140" s="31"/>
      <c r="L140" s="29"/>
    </row>
    <row r="141" spans="1:12" s="30" customFormat="1" x14ac:dyDescent="0.2">
      <c r="A141" s="31"/>
      <c r="B141" s="9"/>
      <c r="C141" s="9"/>
      <c r="D141" s="9"/>
      <c r="H141" s="31"/>
      <c r="I141" s="31"/>
      <c r="J141" s="31"/>
      <c r="K141" s="31"/>
      <c r="L141" s="29"/>
    </row>
    <row r="142" spans="1:12" s="30" customFormat="1" x14ac:dyDescent="0.2">
      <c r="A142" s="31"/>
      <c r="B142" s="9"/>
      <c r="C142" s="9"/>
      <c r="D142" s="9"/>
      <c r="H142" s="31"/>
      <c r="I142" s="31"/>
      <c r="J142" s="31"/>
      <c r="K142" s="31"/>
      <c r="L142" s="29"/>
    </row>
    <row r="143" spans="1:12" s="30" customFormat="1" x14ac:dyDescent="0.2">
      <c r="A143" s="31"/>
      <c r="B143" s="9"/>
      <c r="C143" s="9"/>
      <c r="D143" s="9"/>
      <c r="H143" s="31"/>
      <c r="I143" s="31"/>
      <c r="J143" s="31"/>
      <c r="K143" s="31"/>
      <c r="L143" s="29"/>
    </row>
    <row r="144" spans="1:12" s="30" customFormat="1" x14ac:dyDescent="0.2">
      <c r="A144" s="31"/>
      <c r="B144" s="9"/>
      <c r="C144" s="9"/>
      <c r="D144" s="9"/>
      <c r="H144" s="31"/>
      <c r="I144" s="31"/>
      <c r="J144" s="31"/>
      <c r="K144" s="31"/>
      <c r="L144" s="29"/>
    </row>
    <row r="145" spans="1:12" s="30" customFormat="1" x14ac:dyDescent="0.2">
      <c r="A145" s="31"/>
      <c r="B145" s="9"/>
      <c r="C145" s="9"/>
      <c r="D145" s="9"/>
      <c r="H145" s="31"/>
      <c r="I145" s="31"/>
      <c r="J145" s="31"/>
      <c r="K145" s="31"/>
      <c r="L145" s="29"/>
    </row>
    <row r="146" spans="1:12" s="30" customFormat="1" x14ac:dyDescent="0.2">
      <c r="A146" s="31"/>
      <c r="B146" s="9"/>
      <c r="C146" s="9"/>
      <c r="D146" s="9"/>
      <c r="H146" s="31"/>
      <c r="I146" s="31"/>
      <c r="J146" s="31"/>
      <c r="K146" s="31"/>
      <c r="L146" s="29"/>
    </row>
    <row r="147" spans="1:12" s="30" customFormat="1" x14ac:dyDescent="0.2">
      <c r="A147" s="31"/>
      <c r="B147" s="9"/>
      <c r="C147" s="9"/>
      <c r="D147" s="9"/>
      <c r="H147" s="31"/>
      <c r="I147" s="31"/>
      <c r="J147" s="31"/>
      <c r="K147" s="31"/>
      <c r="L147" s="29"/>
    </row>
    <row r="148" spans="1:12" s="30" customFormat="1" x14ac:dyDescent="0.2">
      <c r="A148" s="31"/>
      <c r="B148" s="9"/>
      <c r="C148" s="9"/>
      <c r="D148" s="9"/>
      <c r="H148" s="31"/>
      <c r="I148" s="31"/>
      <c r="J148" s="31"/>
      <c r="K148" s="31"/>
      <c r="L148" s="29"/>
    </row>
    <row r="149" spans="1:12" s="30" customFormat="1" x14ac:dyDescent="0.2">
      <c r="A149" s="31"/>
      <c r="B149" s="9"/>
      <c r="C149" s="9"/>
      <c r="D149" s="9"/>
      <c r="H149" s="31"/>
      <c r="I149" s="31"/>
      <c r="J149" s="31"/>
      <c r="K149" s="31"/>
      <c r="L149" s="29"/>
    </row>
    <row r="150" spans="1:12" s="30" customFormat="1" x14ac:dyDescent="0.2">
      <c r="A150" s="31"/>
      <c r="B150" s="9"/>
      <c r="C150" s="9"/>
      <c r="D150" s="9"/>
      <c r="H150" s="31"/>
      <c r="I150" s="31"/>
      <c r="J150" s="31"/>
      <c r="K150" s="31"/>
      <c r="L150" s="29"/>
    </row>
    <row r="151" spans="1:12" s="30" customFormat="1" x14ac:dyDescent="0.2">
      <c r="A151" s="31"/>
      <c r="B151" s="9"/>
      <c r="C151" s="9"/>
      <c r="D151" s="9"/>
      <c r="H151" s="31"/>
      <c r="I151" s="31"/>
      <c r="J151" s="31"/>
      <c r="K151" s="31"/>
      <c r="L151" s="29"/>
    </row>
    <row r="152" spans="1:12" s="30" customFormat="1" x14ac:dyDescent="0.2">
      <c r="A152" s="31"/>
      <c r="B152" s="9"/>
      <c r="C152" s="9"/>
      <c r="D152" s="9"/>
      <c r="H152" s="31"/>
      <c r="I152" s="31"/>
      <c r="J152" s="31"/>
      <c r="K152" s="31"/>
      <c r="L152" s="29"/>
    </row>
    <row r="153" spans="1:12" s="30" customFormat="1" x14ac:dyDescent="0.2">
      <c r="A153" s="31"/>
      <c r="B153" s="9"/>
      <c r="C153" s="9"/>
      <c r="D153" s="9"/>
      <c r="H153" s="31"/>
      <c r="I153" s="31"/>
      <c r="J153" s="31"/>
      <c r="K153" s="31"/>
      <c r="L153" s="29"/>
    </row>
    <row r="154" spans="1:12" s="30" customFormat="1" x14ac:dyDescent="0.2">
      <c r="A154" s="31"/>
      <c r="B154" s="9"/>
      <c r="C154" s="9"/>
      <c r="D154" s="9"/>
      <c r="H154" s="31"/>
      <c r="I154" s="31"/>
      <c r="J154" s="31"/>
      <c r="K154" s="31"/>
      <c r="L154" s="29"/>
    </row>
    <row r="155" spans="1:12" s="30" customFormat="1" x14ac:dyDescent="0.2">
      <c r="A155" s="31"/>
      <c r="B155" s="9"/>
      <c r="C155" s="9"/>
      <c r="D155" s="9"/>
      <c r="H155" s="31"/>
      <c r="I155" s="31"/>
      <c r="J155" s="31"/>
      <c r="K155" s="31"/>
      <c r="L155" s="29"/>
    </row>
    <row r="156" spans="1:12" s="30" customFormat="1" x14ac:dyDescent="0.2">
      <c r="A156" s="31"/>
      <c r="B156" s="9"/>
      <c r="C156" s="9"/>
      <c r="D156" s="9"/>
      <c r="H156" s="31"/>
      <c r="I156" s="31"/>
      <c r="J156" s="31"/>
      <c r="K156" s="31"/>
      <c r="L156" s="29"/>
    </row>
    <row r="157" spans="1:12" s="30" customFormat="1" x14ac:dyDescent="0.2">
      <c r="A157" s="31"/>
      <c r="B157" s="9"/>
      <c r="C157" s="9"/>
      <c r="D157" s="9"/>
      <c r="H157" s="31"/>
      <c r="I157" s="31"/>
      <c r="J157" s="31"/>
      <c r="K157" s="31"/>
      <c r="L157" s="29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3" x14ac:dyDescent="0.2">
      <c r="L609" s="14"/>
    </row>
    <row r="610" spans="12:13" x14ac:dyDescent="0.2">
      <c r="L610" s="14"/>
    </row>
    <row r="611" spans="12:13" x14ac:dyDescent="0.2">
      <c r="L611" s="14"/>
    </row>
    <row r="612" spans="12:13" x14ac:dyDescent="0.2">
      <c r="L612" s="14"/>
      <c r="M612" s="54"/>
    </row>
  </sheetData>
  <mergeCells count="1">
    <mergeCell ref="C6:D6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2:M612"/>
  <sheetViews>
    <sheetView workbookViewId="0">
      <pane ySplit="8" topLeftCell="A9" activePane="bottomLeft" state="frozen"/>
      <selection activeCell="A113" sqref="A113"/>
      <selection pane="bottomLeft" activeCell="A113" sqref="A113"/>
    </sheetView>
  </sheetViews>
  <sheetFormatPr baseColWidth="10" defaultRowHeight="12.75" x14ac:dyDescent="0.2"/>
  <cols>
    <col min="1" max="1" width="8.7109375" style="9" customWidth="1"/>
    <col min="2" max="4" width="13" style="9" customWidth="1"/>
    <col min="5" max="7" width="13" style="10" customWidth="1"/>
    <col min="8" max="11" width="13" style="9" customWidth="1"/>
    <col min="12" max="12" width="13" style="10" customWidth="1"/>
    <col min="13" max="256" width="10.85546875" style="10"/>
    <col min="257" max="257" width="8.7109375" style="10" customWidth="1"/>
    <col min="258" max="260" width="12.7109375" style="10" customWidth="1"/>
    <col min="261" max="512" width="10.85546875" style="10"/>
    <col min="513" max="513" width="8.7109375" style="10" customWidth="1"/>
    <col min="514" max="516" width="12.7109375" style="10" customWidth="1"/>
    <col min="517" max="768" width="10.85546875" style="10"/>
    <col min="769" max="769" width="8.7109375" style="10" customWidth="1"/>
    <col min="770" max="772" width="12.7109375" style="10" customWidth="1"/>
    <col min="773" max="1024" width="10.85546875" style="10"/>
    <col min="1025" max="1025" width="8.7109375" style="10" customWidth="1"/>
    <col min="1026" max="1028" width="12.7109375" style="10" customWidth="1"/>
    <col min="1029" max="1280" width="10.85546875" style="10"/>
    <col min="1281" max="1281" width="8.7109375" style="10" customWidth="1"/>
    <col min="1282" max="1284" width="12.7109375" style="10" customWidth="1"/>
    <col min="1285" max="1536" width="10.85546875" style="10"/>
    <col min="1537" max="1537" width="8.7109375" style="10" customWidth="1"/>
    <col min="1538" max="1540" width="12.7109375" style="10" customWidth="1"/>
    <col min="1541" max="1792" width="10.85546875" style="10"/>
    <col min="1793" max="1793" width="8.7109375" style="10" customWidth="1"/>
    <col min="1794" max="1796" width="12.7109375" style="10" customWidth="1"/>
    <col min="1797" max="2048" width="10.85546875" style="10"/>
    <col min="2049" max="2049" width="8.7109375" style="10" customWidth="1"/>
    <col min="2050" max="2052" width="12.7109375" style="10" customWidth="1"/>
    <col min="2053" max="2304" width="10.85546875" style="10"/>
    <col min="2305" max="2305" width="8.7109375" style="10" customWidth="1"/>
    <col min="2306" max="2308" width="12.7109375" style="10" customWidth="1"/>
    <col min="2309" max="2560" width="10.85546875" style="10"/>
    <col min="2561" max="2561" width="8.7109375" style="10" customWidth="1"/>
    <col min="2562" max="2564" width="12.7109375" style="10" customWidth="1"/>
    <col min="2565" max="2816" width="10.85546875" style="10"/>
    <col min="2817" max="2817" width="8.7109375" style="10" customWidth="1"/>
    <col min="2818" max="2820" width="12.7109375" style="10" customWidth="1"/>
    <col min="2821" max="3072" width="10.85546875" style="10"/>
    <col min="3073" max="3073" width="8.7109375" style="10" customWidth="1"/>
    <col min="3074" max="3076" width="12.7109375" style="10" customWidth="1"/>
    <col min="3077" max="3328" width="10.85546875" style="10"/>
    <col min="3329" max="3329" width="8.7109375" style="10" customWidth="1"/>
    <col min="3330" max="3332" width="12.7109375" style="10" customWidth="1"/>
    <col min="3333" max="3584" width="10.85546875" style="10"/>
    <col min="3585" max="3585" width="8.7109375" style="10" customWidth="1"/>
    <col min="3586" max="3588" width="12.7109375" style="10" customWidth="1"/>
    <col min="3589" max="3840" width="10.85546875" style="10"/>
    <col min="3841" max="3841" width="8.7109375" style="10" customWidth="1"/>
    <col min="3842" max="3844" width="12.7109375" style="10" customWidth="1"/>
    <col min="3845" max="4096" width="10.85546875" style="10"/>
    <col min="4097" max="4097" width="8.7109375" style="10" customWidth="1"/>
    <col min="4098" max="4100" width="12.7109375" style="10" customWidth="1"/>
    <col min="4101" max="4352" width="10.85546875" style="10"/>
    <col min="4353" max="4353" width="8.7109375" style="10" customWidth="1"/>
    <col min="4354" max="4356" width="12.7109375" style="10" customWidth="1"/>
    <col min="4357" max="4608" width="10.85546875" style="10"/>
    <col min="4609" max="4609" width="8.7109375" style="10" customWidth="1"/>
    <col min="4610" max="4612" width="12.7109375" style="10" customWidth="1"/>
    <col min="4613" max="4864" width="10.85546875" style="10"/>
    <col min="4865" max="4865" width="8.7109375" style="10" customWidth="1"/>
    <col min="4866" max="4868" width="12.7109375" style="10" customWidth="1"/>
    <col min="4869" max="5120" width="10.85546875" style="10"/>
    <col min="5121" max="5121" width="8.7109375" style="10" customWidth="1"/>
    <col min="5122" max="5124" width="12.7109375" style="10" customWidth="1"/>
    <col min="5125" max="5376" width="10.85546875" style="10"/>
    <col min="5377" max="5377" width="8.7109375" style="10" customWidth="1"/>
    <col min="5378" max="5380" width="12.7109375" style="10" customWidth="1"/>
    <col min="5381" max="5632" width="10.85546875" style="10"/>
    <col min="5633" max="5633" width="8.7109375" style="10" customWidth="1"/>
    <col min="5634" max="5636" width="12.7109375" style="10" customWidth="1"/>
    <col min="5637" max="5888" width="10.85546875" style="10"/>
    <col min="5889" max="5889" width="8.7109375" style="10" customWidth="1"/>
    <col min="5890" max="5892" width="12.7109375" style="10" customWidth="1"/>
    <col min="5893" max="6144" width="10.85546875" style="10"/>
    <col min="6145" max="6145" width="8.7109375" style="10" customWidth="1"/>
    <col min="6146" max="6148" width="12.7109375" style="10" customWidth="1"/>
    <col min="6149" max="6400" width="10.85546875" style="10"/>
    <col min="6401" max="6401" width="8.7109375" style="10" customWidth="1"/>
    <col min="6402" max="6404" width="12.7109375" style="10" customWidth="1"/>
    <col min="6405" max="6656" width="10.85546875" style="10"/>
    <col min="6657" max="6657" width="8.7109375" style="10" customWidth="1"/>
    <col min="6658" max="6660" width="12.7109375" style="10" customWidth="1"/>
    <col min="6661" max="6912" width="10.85546875" style="10"/>
    <col min="6913" max="6913" width="8.7109375" style="10" customWidth="1"/>
    <col min="6914" max="6916" width="12.7109375" style="10" customWidth="1"/>
    <col min="6917" max="7168" width="10.85546875" style="10"/>
    <col min="7169" max="7169" width="8.7109375" style="10" customWidth="1"/>
    <col min="7170" max="7172" width="12.7109375" style="10" customWidth="1"/>
    <col min="7173" max="7424" width="10.85546875" style="10"/>
    <col min="7425" max="7425" width="8.7109375" style="10" customWidth="1"/>
    <col min="7426" max="7428" width="12.7109375" style="10" customWidth="1"/>
    <col min="7429" max="7680" width="10.85546875" style="10"/>
    <col min="7681" max="7681" width="8.7109375" style="10" customWidth="1"/>
    <col min="7682" max="7684" width="12.7109375" style="10" customWidth="1"/>
    <col min="7685" max="7936" width="10.85546875" style="10"/>
    <col min="7937" max="7937" width="8.7109375" style="10" customWidth="1"/>
    <col min="7938" max="7940" width="12.7109375" style="10" customWidth="1"/>
    <col min="7941" max="8192" width="10.85546875" style="10"/>
    <col min="8193" max="8193" width="8.7109375" style="10" customWidth="1"/>
    <col min="8194" max="8196" width="12.7109375" style="10" customWidth="1"/>
    <col min="8197" max="8448" width="10.85546875" style="10"/>
    <col min="8449" max="8449" width="8.7109375" style="10" customWidth="1"/>
    <col min="8450" max="8452" width="12.7109375" style="10" customWidth="1"/>
    <col min="8453" max="8704" width="10.85546875" style="10"/>
    <col min="8705" max="8705" width="8.7109375" style="10" customWidth="1"/>
    <col min="8706" max="8708" width="12.7109375" style="10" customWidth="1"/>
    <col min="8709" max="8960" width="10.85546875" style="10"/>
    <col min="8961" max="8961" width="8.7109375" style="10" customWidth="1"/>
    <col min="8962" max="8964" width="12.7109375" style="10" customWidth="1"/>
    <col min="8965" max="9216" width="10.85546875" style="10"/>
    <col min="9217" max="9217" width="8.7109375" style="10" customWidth="1"/>
    <col min="9218" max="9220" width="12.7109375" style="10" customWidth="1"/>
    <col min="9221" max="9472" width="10.85546875" style="10"/>
    <col min="9473" max="9473" width="8.7109375" style="10" customWidth="1"/>
    <col min="9474" max="9476" width="12.7109375" style="10" customWidth="1"/>
    <col min="9477" max="9728" width="10.85546875" style="10"/>
    <col min="9729" max="9729" width="8.7109375" style="10" customWidth="1"/>
    <col min="9730" max="9732" width="12.7109375" style="10" customWidth="1"/>
    <col min="9733" max="9984" width="10.85546875" style="10"/>
    <col min="9985" max="9985" width="8.7109375" style="10" customWidth="1"/>
    <col min="9986" max="9988" width="12.7109375" style="10" customWidth="1"/>
    <col min="9989" max="10240" width="10.85546875" style="10"/>
    <col min="10241" max="10241" width="8.7109375" style="10" customWidth="1"/>
    <col min="10242" max="10244" width="12.7109375" style="10" customWidth="1"/>
    <col min="10245" max="10496" width="10.85546875" style="10"/>
    <col min="10497" max="10497" width="8.7109375" style="10" customWidth="1"/>
    <col min="10498" max="10500" width="12.7109375" style="10" customWidth="1"/>
    <col min="10501" max="10752" width="10.85546875" style="10"/>
    <col min="10753" max="10753" width="8.7109375" style="10" customWidth="1"/>
    <col min="10754" max="10756" width="12.7109375" style="10" customWidth="1"/>
    <col min="10757" max="11008" width="10.85546875" style="10"/>
    <col min="11009" max="11009" width="8.7109375" style="10" customWidth="1"/>
    <col min="11010" max="11012" width="12.7109375" style="10" customWidth="1"/>
    <col min="11013" max="11264" width="10.85546875" style="10"/>
    <col min="11265" max="11265" width="8.7109375" style="10" customWidth="1"/>
    <col min="11266" max="11268" width="12.7109375" style="10" customWidth="1"/>
    <col min="11269" max="11520" width="10.85546875" style="10"/>
    <col min="11521" max="11521" width="8.7109375" style="10" customWidth="1"/>
    <col min="11522" max="11524" width="12.7109375" style="10" customWidth="1"/>
    <col min="11525" max="11776" width="10.85546875" style="10"/>
    <col min="11777" max="11777" width="8.7109375" style="10" customWidth="1"/>
    <col min="11778" max="11780" width="12.7109375" style="10" customWidth="1"/>
    <col min="11781" max="12032" width="10.85546875" style="10"/>
    <col min="12033" max="12033" width="8.7109375" style="10" customWidth="1"/>
    <col min="12034" max="12036" width="12.7109375" style="10" customWidth="1"/>
    <col min="12037" max="12288" width="10.85546875" style="10"/>
    <col min="12289" max="12289" width="8.7109375" style="10" customWidth="1"/>
    <col min="12290" max="12292" width="12.7109375" style="10" customWidth="1"/>
    <col min="12293" max="12544" width="10.85546875" style="10"/>
    <col min="12545" max="12545" width="8.7109375" style="10" customWidth="1"/>
    <col min="12546" max="12548" width="12.7109375" style="10" customWidth="1"/>
    <col min="12549" max="12800" width="10.85546875" style="10"/>
    <col min="12801" max="12801" width="8.7109375" style="10" customWidth="1"/>
    <col min="12802" max="12804" width="12.7109375" style="10" customWidth="1"/>
    <col min="12805" max="13056" width="10.85546875" style="10"/>
    <col min="13057" max="13057" width="8.7109375" style="10" customWidth="1"/>
    <col min="13058" max="13060" width="12.7109375" style="10" customWidth="1"/>
    <col min="13061" max="13312" width="10.85546875" style="10"/>
    <col min="13313" max="13313" width="8.7109375" style="10" customWidth="1"/>
    <col min="13314" max="13316" width="12.7109375" style="10" customWidth="1"/>
    <col min="13317" max="13568" width="10.85546875" style="10"/>
    <col min="13569" max="13569" width="8.7109375" style="10" customWidth="1"/>
    <col min="13570" max="13572" width="12.7109375" style="10" customWidth="1"/>
    <col min="13573" max="13824" width="10.85546875" style="10"/>
    <col min="13825" max="13825" width="8.7109375" style="10" customWidth="1"/>
    <col min="13826" max="13828" width="12.7109375" style="10" customWidth="1"/>
    <col min="13829" max="14080" width="10.85546875" style="10"/>
    <col min="14081" max="14081" width="8.7109375" style="10" customWidth="1"/>
    <col min="14082" max="14084" width="12.7109375" style="10" customWidth="1"/>
    <col min="14085" max="14336" width="10.85546875" style="10"/>
    <col min="14337" max="14337" width="8.7109375" style="10" customWidth="1"/>
    <col min="14338" max="14340" width="12.7109375" style="10" customWidth="1"/>
    <col min="14341" max="14592" width="10.85546875" style="10"/>
    <col min="14593" max="14593" width="8.7109375" style="10" customWidth="1"/>
    <col min="14594" max="14596" width="12.7109375" style="10" customWidth="1"/>
    <col min="14597" max="14848" width="10.85546875" style="10"/>
    <col min="14849" max="14849" width="8.7109375" style="10" customWidth="1"/>
    <col min="14850" max="14852" width="12.7109375" style="10" customWidth="1"/>
    <col min="14853" max="15104" width="10.85546875" style="10"/>
    <col min="15105" max="15105" width="8.7109375" style="10" customWidth="1"/>
    <col min="15106" max="15108" width="12.7109375" style="10" customWidth="1"/>
    <col min="15109" max="15360" width="10.85546875" style="10"/>
    <col min="15361" max="15361" width="8.7109375" style="10" customWidth="1"/>
    <col min="15362" max="15364" width="12.7109375" style="10" customWidth="1"/>
    <col min="15365" max="15616" width="10.85546875" style="10"/>
    <col min="15617" max="15617" width="8.7109375" style="10" customWidth="1"/>
    <col min="15618" max="15620" width="12.7109375" style="10" customWidth="1"/>
    <col min="15621" max="15872" width="10.85546875" style="10"/>
    <col min="15873" max="15873" width="8.7109375" style="10" customWidth="1"/>
    <col min="15874" max="15876" width="12.7109375" style="10" customWidth="1"/>
    <col min="15877" max="16128" width="10.85546875" style="10"/>
    <col min="16129" max="16129" width="8.7109375" style="10" customWidth="1"/>
    <col min="16130" max="16132" width="12.7109375" style="10" customWidth="1"/>
    <col min="16133" max="16384" width="10.8554687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50" t="s">
        <v>35</v>
      </c>
      <c r="B4" s="11"/>
      <c r="C4" s="11"/>
      <c r="D4" s="11"/>
      <c r="E4" s="11"/>
      <c r="F4" s="11"/>
      <c r="G4" s="11"/>
      <c r="H4" s="11"/>
      <c r="I4" s="11"/>
      <c r="J4" s="9"/>
      <c r="K4" s="9"/>
      <c r="L4" s="9"/>
    </row>
    <row r="5" spans="1:13" x14ac:dyDescent="0.2">
      <c r="A5" s="13"/>
    </row>
    <row r="6" spans="1:13" s="35" customFormat="1" ht="78.75" customHeight="1" x14ac:dyDescent="0.2">
      <c r="A6" s="56" t="s">
        <v>0</v>
      </c>
      <c r="B6" s="57" t="s">
        <v>36</v>
      </c>
      <c r="C6" s="66" t="s">
        <v>45</v>
      </c>
      <c r="D6" s="66"/>
      <c r="E6" s="58" t="s">
        <v>37</v>
      </c>
      <c r="F6" s="58" t="s">
        <v>38</v>
      </c>
      <c r="G6" s="58" t="s">
        <v>39</v>
      </c>
      <c r="H6" s="57" t="s">
        <v>40</v>
      </c>
      <c r="I6" s="57" t="s">
        <v>41</v>
      </c>
      <c r="J6" s="57" t="s">
        <v>42</v>
      </c>
      <c r="K6" s="57" t="s">
        <v>43</v>
      </c>
      <c r="L6" s="58" t="s">
        <v>44</v>
      </c>
    </row>
    <row r="7" spans="1:13" s="35" customFormat="1" ht="15.75" customHeight="1" x14ac:dyDescent="0.2">
      <c r="A7" s="59"/>
      <c r="B7" s="60"/>
      <c r="C7" s="61">
        <v>43831</v>
      </c>
      <c r="D7" s="61">
        <v>44197</v>
      </c>
      <c r="E7" s="62" t="s">
        <v>1</v>
      </c>
      <c r="F7" s="62" t="s">
        <v>2</v>
      </c>
      <c r="G7" s="62" t="s">
        <v>3</v>
      </c>
      <c r="H7" s="63" t="s">
        <v>4</v>
      </c>
      <c r="I7" s="63" t="s">
        <v>5</v>
      </c>
      <c r="J7" s="63" t="s">
        <v>6</v>
      </c>
      <c r="K7" s="63" t="s">
        <v>7</v>
      </c>
      <c r="L7" s="62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4"/>
    </row>
    <row r="9" spans="1:13" x14ac:dyDescent="0.2">
      <c r="A9" s="16">
        <v>0</v>
      </c>
      <c r="B9" s="46">
        <v>3</v>
      </c>
      <c r="C9" s="45">
        <v>908</v>
      </c>
      <c r="D9" s="45">
        <v>857</v>
      </c>
      <c r="E9" s="17">
        <v>0.30509999999999998</v>
      </c>
      <c r="F9" s="18">
        <f>B9/((C9+D9)/2)</f>
        <v>3.3994334277620396E-3</v>
      </c>
      <c r="G9" s="18">
        <f t="shared" ref="G9:G72" si="0">F9/((1+(1-E9)*F9))</f>
        <v>3.3914219859330604E-3</v>
      </c>
      <c r="H9" s="13">
        <v>100000</v>
      </c>
      <c r="I9" s="13">
        <f>H9*G9</f>
        <v>339.14219859330603</v>
      </c>
      <c r="J9" s="13">
        <f t="shared" ref="J9:J72" si="1">H10+I9*E9</f>
        <v>99764.3300861975</v>
      </c>
      <c r="K9" s="13">
        <f t="shared" ref="K9:K72" si="2">K10+J9</f>
        <v>8211945.0668456294</v>
      </c>
      <c r="L9" s="19">
        <f>K9/H9</f>
        <v>82.119450668456295</v>
      </c>
    </row>
    <row r="10" spans="1:13" x14ac:dyDescent="0.2">
      <c r="A10" s="16">
        <v>1</v>
      </c>
      <c r="B10" s="46">
        <v>0</v>
      </c>
      <c r="C10" s="45">
        <v>1012</v>
      </c>
      <c r="D10" s="45">
        <v>970</v>
      </c>
      <c r="E10" s="17">
        <v>0</v>
      </c>
      <c r="F10" s="18">
        <f t="shared" ref="F10:F73" si="3">B10/((C10+D10)/2)</f>
        <v>0</v>
      </c>
      <c r="G10" s="18">
        <f t="shared" si="0"/>
        <v>0</v>
      </c>
      <c r="H10" s="13">
        <f>H9-I9</f>
        <v>99660.857801406688</v>
      </c>
      <c r="I10" s="13">
        <f t="shared" ref="I10:I73" si="4">H10*G10</f>
        <v>0</v>
      </c>
      <c r="J10" s="13">
        <f t="shared" si="1"/>
        <v>99660.857801406688</v>
      </c>
      <c r="K10" s="13">
        <f t="shared" si="2"/>
        <v>8112180.7367594317</v>
      </c>
      <c r="L10" s="20">
        <f t="shared" ref="L10:L73" si="5">K10/H10</f>
        <v>81.397861865934388</v>
      </c>
    </row>
    <row r="11" spans="1:13" x14ac:dyDescent="0.2">
      <c r="A11" s="16">
        <v>2</v>
      </c>
      <c r="B11" s="46">
        <v>0</v>
      </c>
      <c r="C11" s="45">
        <v>1118</v>
      </c>
      <c r="D11" s="45">
        <v>1060</v>
      </c>
      <c r="E11" s="17">
        <v>0</v>
      </c>
      <c r="F11" s="18">
        <f t="shared" si="3"/>
        <v>0</v>
      </c>
      <c r="G11" s="18">
        <f t="shared" si="0"/>
        <v>0</v>
      </c>
      <c r="H11" s="13">
        <f t="shared" ref="H11:H74" si="6">H10-I10</f>
        <v>99660.857801406688</v>
      </c>
      <c r="I11" s="13">
        <f t="shared" si="4"/>
        <v>0</v>
      </c>
      <c r="J11" s="13">
        <f t="shared" si="1"/>
        <v>99660.857801406688</v>
      </c>
      <c r="K11" s="13">
        <f t="shared" si="2"/>
        <v>8012519.878958025</v>
      </c>
      <c r="L11" s="20">
        <f t="shared" si="5"/>
        <v>80.397861865934388</v>
      </c>
    </row>
    <row r="12" spans="1:13" x14ac:dyDescent="0.2">
      <c r="A12" s="16">
        <v>3</v>
      </c>
      <c r="B12" s="46">
        <v>0</v>
      </c>
      <c r="C12" s="45">
        <v>1138</v>
      </c>
      <c r="D12" s="45">
        <v>1173</v>
      </c>
      <c r="E12" s="17">
        <v>0</v>
      </c>
      <c r="F12" s="18">
        <f t="shared" si="3"/>
        <v>0</v>
      </c>
      <c r="G12" s="18">
        <f t="shared" si="0"/>
        <v>0</v>
      </c>
      <c r="H12" s="13">
        <f t="shared" si="6"/>
        <v>99660.857801406688</v>
      </c>
      <c r="I12" s="13">
        <f t="shared" si="4"/>
        <v>0</v>
      </c>
      <c r="J12" s="13">
        <f t="shared" si="1"/>
        <v>99660.857801406688</v>
      </c>
      <c r="K12" s="13">
        <f t="shared" si="2"/>
        <v>7912859.0211566184</v>
      </c>
      <c r="L12" s="20">
        <f t="shared" si="5"/>
        <v>79.397861865934388</v>
      </c>
    </row>
    <row r="13" spans="1:13" x14ac:dyDescent="0.2">
      <c r="A13" s="16">
        <v>4</v>
      </c>
      <c r="B13" s="46">
        <v>0</v>
      </c>
      <c r="C13" s="45">
        <v>1191</v>
      </c>
      <c r="D13" s="45">
        <v>1170</v>
      </c>
      <c r="E13" s="17">
        <v>0</v>
      </c>
      <c r="F13" s="18">
        <f t="shared" si="3"/>
        <v>0</v>
      </c>
      <c r="G13" s="18">
        <f t="shared" si="0"/>
        <v>0</v>
      </c>
      <c r="H13" s="13">
        <f t="shared" si="6"/>
        <v>99660.857801406688</v>
      </c>
      <c r="I13" s="13">
        <f t="shared" si="4"/>
        <v>0</v>
      </c>
      <c r="J13" s="13">
        <f t="shared" si="1"/>
        <v>99660.857801406688</v>
      </c>
      <c r="K13" s="13">
        <f t="shared" si="2"/>
        <v>7813198.1633552117</v>
      </c>
      <c r="L13" s="20">
        <f t="shared" si="5"/>
        <v>78.397861865934388</v>
      </c>
    </row>
    <row r="14" spans="1:13" x14ac:dyDescent="0.2">
      <c r="A14" s="16">
        <v>5</v>
      </c>
      <c r="B14" s="46">
        <v>0</v>
      </c>
      <c r="C14" s="45">
        <v>1236</v>
      </c>
      <c r="D14" s="45">
        <v>1211</v>
      </c>
      <c r="E14" s="17">
        <v>0</v>
      </c>
      <c r="F14" s="18">
        <f t="shared" si="3"/>
        <v>0</v>
      </c>
      <c r="G14" s="18">
        <f t="shared" si="0"/>
        <v>0</v>
      </c>
      <c r="H14" s="13">
        <f t="shared" si="6"/>
        <v>99660.857801406688</v>
      </c>
      <c r="I14" s="13">
        <f t="shared" si="4"/>
        <v>0</v>
      </c>
      <c r="J14" s="13">
        <f t="shared" si="1"/>
        <v>99660.857801406688</v>
      </c>
      <c r="K14" s="13">
        <f t="shared" si="2"/>
        <v>7713537.3055538051</v>
      </c>
      <c r="L14" s="20">
        <f t="shared" si="5"/>
        <v>77.397861865934402</v>
      </c>
    </row>
    <row r="15" spans="1:13" x14ac:dyDescent="0.2">
      <c r="A15" s="16">
        <v>6</v>
      </c>
      <c r="B15" s="46">
        <v>0</v>
      </c>
      <c r="C15" s="45">
        <v>1244</v>
      </c>
      <c r="D15" s="45">
        <v>1262</v>
      </c>
      <c r="E15" s="17">
        <v>0</v>
      </c>
      <c r="F15" s="18">
        <f t="shared" si="3"/>
        <v>0</v>
      </c>
      <c r="G15" s="18">
        <f t="shared" si="0"/>
        <v>0</v>
      </c>
      <c r="H15" s="13">
        <f t="shared" si="6"/>
        <v>99660.857801406688</v>
      </c>
      <c r="I15" s="13">
        <f t="shared" si="4"/>
        <v>0</v>
      </c>
      <c r="J15" s="13">
        <f t="shared" si="1"/>
        <v>99660.857801406688</v>
      </c>
      <c r="K15" s="13">
        <f t="shared" si="2"/>
        <v>7613876.4477523984</v>
      </c>
      <c r="L15" s="20">
        <f t="shared" si="5"/>
        <v>76.397861865934402</v>
      </c>
    </row>
    <row r="16" spans="1:13" x14ac:dyDescent="0.2">
      <c r="A16" s="16">
        <v>7</v>
      </c>
      <c r="B16" s="46">
        <v>0</v>
      </c>
      <c r="C16" s="45">
        <v>1301</v>
      </c>
      <c r="D16" s="45">
        <v>1250</v>
      </c>
      <c r="E16" s="17">
        <v>0</v>
      </c>
      <c r="F16" s="18">
        <f t="shared" si="3"/>
        <v>0</v>
      </c>
      <c r="G16" s="18">
        <f t="shared" si="0"/>
        <v>0</v>
      </c>
      <c r="H16" s="13">
        <f t="shared" si="6"/>
        <v>99660.857801406688</v>
      </c>
      <c r="I16" s="13">
        <f t="shared" si="4"/>
        <v>0</v>
      </c>
      <c r="J16" s="13">
        <f t="shared" si="1"/>
        <v>99660.857801406688</v>
      </c>
      <c r="K16" s="13">
        <f t="shared" si="2"/>
        <v>7514215.5899509918</v>
      </c>
      <c r="L16" s="20">
        <f t="shared" si="5"/>
        <v>75.397861865934402</v>
      </c>
    </row>
    <row r="17" spans="1:12" x14ac:dyDescent="0.2">
      <c r="A17" s="16">
        <v>8</v>
      </c>
      <c r="B17" s="46">
        <v>0</v>
      </c>
      <c r="C17" s="45">
        <v>1277</v>
      </c>
      <c r="D17" s="45">
        <v>1315</v>
      </c>
      <c r="E17" s="17">
        <v>0</v>
      </c>
      <c r="F17" s="18">
        <f t="shared" si="3"/>
        <v>0</v>
      </c>
      <c r="G17" s="18">
        <f t="shared" si="0"/>
        <v>0</v>
      </c>
      <c r="H17" s="13">
        <f t="shared" si="6"/>
        <v>99660.857801406688</v>
      </c>
      <c r="I17" s="13">
        <f t="shared" si="4"/>
        <v>0</v>
      </c>
      <c r="J17" s="13">
        <f t="shared" si="1"/>
        <v>99660.857801406688</v>
      </c>
      <c r="K17" s="13">
        <f t="shared" si="2"/>
        <v>7414554.7321495852</v>
      </c>
      <c r="L17" s="20">
        <f t="shared" si="5"/>
        <v>74.397861865934402</v>
      </c>
    </row>
    <row r="18" spans="1:12" x14ac:dyDescent="0.2">
      <c r="A18" s="16">
        <v>9</v>
      </c>
      <c r="B18" s="46">
        <v>0</v>
      </c>
      <c r="C18" s="45">
        <v>1288</v>
      </c>
      <c r="D18" s="45">
        <v>1334</v>
      </c>
      <c r="E18" s="17">
        <v>0</v>
      </c>
      <c r="F18" s="18">
        <f t="shared" si="3"/>
        <v>0</v>
      </c>
      <c r="G18" s="18">
        <f t="shared" si="0"/>
        <v>0</v>
      </c>
      <c r="H18" s="13">
        <f t="shared" si="6"/>
        <v>99660.857801406688</v>
      </c>
      <c r="I18" s="13">
        <f t="shared" si="4"/>
        <v>0</v>
      </c>
      <c r="J18" s="13">
        <f t="shared" si="1"/>
        <v>99660.857801406688</v>
      </c>
      <c r="K18" s="13">
        <f t="shared" si="2"/>
        <v>7314893.8743481785</v>
      </c>
      <c r="L18" s="20">
        <f t="shared" si="5"/>
        <v>73.397861865934402</v>
      </c>
    </row>
    <row r="19" spans="1:12" x14ac:dyDescent="0.2">
      <c r="A19" s="16">
        <v>10</v>
      </c>
      <c r="B19" s="46">
        <v>0</v>
      </c>
      <c r="C19" s="45">
        <v>1332</v>
      </c>
      <c r="D19" s="45">
        <v>1334</v>
      </c>
      <c r="E19" s="17">
        <v>0</v>
      </c>
      <c r="F19" s="18">
        <f t="shared" si="3"/>
        <v>0</v>
      </c>
      <c r="G19" s="18">
        <f t="shared" si="0"/>
        <v>0</v>
      </c>
      <c r="H19" s="13">
        <f t="shared" si="6"/>
        <v>99660.857801406688</v>
      </c>
      <c r="I19" s="13">
        <f t="shared" si="4"/>
        <v>0</v>
      </c>
      <c r="J19" s="13">
        <f t="shared" si="1"/>
        <v>99660.857801406688</v>
      </c>
      <c r="K19" s="13">
        <f t="shared" si="2"/>
        <v>7215233.0165467719</v>
      </c>
      <c r="L19" s="20">
        <f t="shared" si="5"/>
        <v>72.397861865934402</v>
      </c>
    </row>
    <row r="20" spans="1:12" x14ac:dyDescent="0.2">
      <c r="A20" s="16">
        <v>11</v>
      </c>
      <c r="B20" s="46">
        <v>0</v>
      </c>
      <c r="C20" s="45">
        <v>1409</v>
      </c>
      <c r="D20" s="45">
        <v>1373</v>
      </c>
      <c r="E20" s="17">
        <v>0</v>
      </c>
      <c r="F20" s="18">
        <f t="shared" si="3"/>
        <v>0</v>
      </c>
      <c r="G20" s="18">
        <f t="shared" si="0"/>
        <v>0</v>
      </c>
      <c r="H20" s="13">
        <f t="shared" si="6"/>
        <v>99660.857801406688</v>
      </c>
      <c r="I20" s="13">
        <f t="shared" si="4"/>
        <v>0</v>
      </c>
      <c r="J20" s="13">
        <f t="shared" si="1"/>
        <v>99660.857801406688</v>
      </c>
      <c r="K20" s="13">
        <f t="shared" si="2"/>
        <v>7115572.1587453652</v>
      </c>
      <c r="L20" s="20">
        <f t="shared" si="5"/>
        <v>71.397861865934402</v>
      </c>
    </row>
    <row r="21" spans="1:12" x14ac:dyDescent="0.2">
      <c r="A21" s="16">
        <v>12</v>
      </c>
      <c r="B21" s="46">
        <v>0</v>
      </c>
      <c r="C21" s="45">
        <v>1375</v>
      </c>
      <c r="D21" s="45">
        <v>1409</v>
      </c>
      <c r="E21" s="17">
        <v>0</v>
      </c>
      <c r="F21" s="18">
        <f t="shared" si="3"/>
        <v>0</v>
      </c>
      <c r="G21" s="18">
        <f t="shared" si="0"/>
        <v>0</v>
      </c>
      <c r="H21" s="13">
        <f t="shared" si="6"/>
        <v>99660.857801406688</v>
      </c>
      <c r="I21" s="13">
        <f t="shared" si="4"/>
        <v>0</v>
      </c>
      <c r="J21" s="13">
        <f t="shared" si="1"/>
        <v>99660.857801406688</v>
      </c>
      <c r="K21" s="13">
        <f t="shared" si="2"/>
        <v>7015911.3009439586</v>
      </c>
      <c r="L21" s="20">
        <f t="shared" si="5"/>
        <v>70.397861865934402</v>
      </c>
    </row>
    <row r="22" spans="1:12" x14ac:dyDescent="0.2">
      <c r="A22" s="16">
        <v>13</v>
      </c>
      <c r="B22" s="46">
        <v>0</v>
      </c>
      <c r="C22" s="45">
        <v>1273</v>
      </c>
      <c r="D22" s="45">
        <v>1425</v>
      </c>
      <c r="E22" s="17">
        <v>0</v>
      </c>
      <c r="F22" s="18">
        <f t="shared" si="3"/>
        <v>0</v>
      </c>
      <c r="G22" s="18">
        <f t="shared" si="0"/>
        <v>0</v>
      </c>
      <c r="H22" s="13">
        <f t="shared" si="6"/>
        <v>99660.857801406688</v>
      </c>
      <c r="I22" s="13">
        <f t="shared" si="4"/>
        <v>0</v>
      </c>
      <c r="J22" s="13">
        <f t="shared" si="1"/>
        <v>99660.857801406688</v>
      </c>
      <c r="K22" s="13">
        <f t="shared" si="2"/>
        <v>6916250.4431425519</v>
      </c>
      <c r="L22" s="20">
        <f t="shared" si="5"/>
        <v>69.397861865934402</v>
      </c>
    </row>
    <row r="23" spans="1:12" x14ac:dyDescent="0.2">
      <c r="A23" s="16">
        <v>14</v>
      </c>
      <c r="B23" s="46">
        <v>0</v>
      </c>
      <c r="C23" s="45">
        <v>1256</v>
      </c>
      <c r="D23" s="45">
        <v>1294</v>
      </c>
      <c r="E23" s="17">
        <v>0</v>
      </c>
      <c r="F23" s="18">
        <f t="shared" si="3"/>
        <v>0</v>
      </c>
      <c r="G23" s="18">
        <f t="shared" si="0"/>
        <v>0</v>
      </c>
      <c r="H23" s="13">
        <f t="shared" si="6"/>
        <v>99660.857801406688</v>
      </c>
      <c r="I23" s="13">
        <f t="shared" si="4"/>
        <v>0</v>
      </c>
      <c r="J23" s="13">
        <f t="shared" si="1"/>
        <v>99660.857801406688</v>
      </c>
      <c r="K23" s="13">
        <f t="shared" si="2"/>
        <v>6816589.5853411453</v>
      </c>
      <c r="L23" s="20">
        <f t="shared" si="5"/>
        <v>68.397861865934402</v>
      </c>
    </row>
    <row r="24" spans="1:12" x14ac:dyDescent="0.2">
      <c r="A24" s="16">
        <v>15</v>
      </c>
      <c r="B24" s="46">
        <v>0</v>
      </c>
      <c r="C24" s="45">
        <v>1243</v>
      </c>
      <c r="D24" s="45">
        <v>1278</v>
      </c>
      <c r="E24" s="17">
        <v>0</v>
      </c>
      <c r="F24" s="18">
        <f t="shared" si="3"/>
        <v>0</v>
      </c>
      <c r="G24" s="18">
        <f t="shared" si="0"/>
        <v>0</v>
      </c>
      <c r="H24" s="13">
        <f t="shared" si="6"/>
        <v>99660.857801406688</v>
      </c>
      <c r="I24" s="13">
        <f t="shared" si="4"/>
        <v>0</v>
      </c>
      <c r="J24" s="13">
        <f t="shared" si="1"/>
        <v>99660.857801406688</v>
      </c>
      <c r="K24" s="13">
        <f t="shared" si="2"/>
        <v>6716928.7275397386</v>
      </c>
      <c r="L24" s="20">
        <f t="shared" si="5"/>
        <v>67.397861865934402</v>
      </c>
    </row>
    <row r="25" spans="1:12" x14ac:dyDescent="0.2">
      <c r="A25" s="16">
        <v>16</v>
      </c>
      <c r="B25" s="46">
        <v>0</v>
      </c>
      <c r="C25" s="45">
        <v>1281</v>
      </c>
      <c r="D25" s="45">
        <v>1273</v>
      </c>
      <c r="E25" s="17">
        <v>0</v>
      </c>
      <c r="F25" s="18">
        <f t="shared" si="3"/>
        <v>0</v>
      </c>
      <c r="G25" s="18">
        <f t="shared" si="0"/>
        <v>0</v>
      </c>
      <c r="H25" s="13">
        <f t="shared" si="6"/>
        <v>99660.857801406688</v>
      </c>
      <c r="I25" s="13">
        <f t="shared" si="4"/>
        <v>0</v>
      </c>
      <c r="J25" s="13">
        <f t="shared" si="1"/>
        <v>99660.857801406688</v>
      </c>
      <c r="K25" s="13">
        <f t="shared" si="2"/>
        <v>6617267.869738332</v>
      </c>
      <c r="L25" s="20">
        <f t="shared" si="5"/>
        <v>66.397861865934402</v>
      </c>
    </row>
    <row r="26" spans="1:12" x14ac:dyDescent="0.2">
      <c r="A26" s="16">
        <v>17</v>
      </c>
      <c r="B26" s="46">
        <v>0</v>
      </c>
      <c r="C26" s="45">
        <v>1164</v>
      </c>
      <c r="D26" s="45">
        <v>1302</v>
      </c>
      <c r="E26" s="17">
        <v>0</v>
      </c>
      <c r="F26" s="18">
        <f t="shared" si="3"/>
        <v>0</v>
      </c>
      <c r="G26" s="18">
        <f t="shared" si="0"/>
        <v>0</v>
      </c>
      <c r="H26" s="13">
        <f t="shared" si="6"/>
        <v>99660.857801406688</v>
      </c>
      <c r="I26" s="13">
        <f t="shared" si="4"/>
        <v>0</v>
      </c>
      <c r="J26" s="13">
        <f t="shared" si="1"/>
        <v>99660.857801406688</v>
      </c>
      <c r="K26" s="13">
        <f t="shared" si="2"/>
        <v>6517607.0119369254</v>
      </c>
      <c r="L26" s="20">
        <f t="shared" si="5"/>
        <v>65.397861865934402</v>
      </c>
    </row>
    <row r="27" spans="1:12" x14ac:dyDescent="0.2">
      <c r="A27" s="16">
        <v>18</v>
      </c>
      <c r="B27" s="46">
        <v>0</v>
      </c>
      <c r="C27" s="45">
        <v>1068</v>
      </c>
      <c r="D27" s="45">
        <v>1171</v>
      </c>
      <c r="E27" s="17">
        <v>0</v>
      </c>
      <c r="F27" s="18">
        <f t="shared" si="3"/>
        <v>0</v>
      </c>
      <c r="G27" s="18">
        <f t="shared" si="0"/>
        <v>0</v>
      </c>
      <c r="H27" s="13">
        <f t="shared" si="6"/>
        <v>99660.857801406688</v>
      </c>
      <c r="I27" s="13">
        <f t="shared" si="4"/>
        <v>0</v>
      </c>
      <c r="J27" s="13">
        <f t="shared" si="1"/>
        <v>99660.857801406688</v>
      </c>
      <c r="K27" s="13">
        <f t="shared" si="2"/>
        <v>6417946.1541355187</v>
      </c>
      <c r="L27" s="20">
        <f t="shared" si="5"/>
        <v>64.397861865934402</v>
      </c>
    </row>
    <row r="28" spans="1:12" x14ac:dyDescent="0.2">
      <c r="A28" s="16">
        <v>19</v>
      </c>
      <c r="B28" s="46">
        <v>0</v>
      </c>
      <c r="C28" s="45">
        <v>1118</v>
      </c>
      <c r="D28" s="45">
        <v>1102</v>
      </c>
      <c r="E28" s="17">
        <v>0</v>
      </c>
      <c r="F28" s="18">
        <f t="shared" si="3"/>
        <v>0</v>
      </c>
      <c r="G28" s="18">
        <f t="shared" si="0"/>
        <v>0</v>
      </c>
      <c r="H28" s="13">
        <f t="shared" si="6"/>
        <v>99660.857801406688</v>
      </c>
      <c r="I28" s="13">
        <f t="shared" si="4"/>
        <v>0</v>
      </c>
      <c r="J28" s="13">
        <f t="shared" si="1"/>
        <v>99660.857801406688</v>
      </c>
      <c r="K28" s="13">
        <f t="shared" si="2"/>
        <v>6318285.2963341121</v>
      </c>
      <c r="L28" s="20">
        <f t="shared" si="5"/>
        <v>63.397861865934402</v>
      </c>
    </row>
    <row r="29" spans="1:12" x14ac:dyDescent="0.2">
      <c r="A29" s="16">
        <v>20</v>
      </c>
      <c r="B29" s="46">
        <v>0</v>
      </c>
      <c r="C29" s="45">
        <v>1100</v>
      </c>
      <c r="D29" s="45">
        <v>1146</v>
      </c>
      <c r="E29" s="17">
        <v>0</v>
      </c>
      <c r="F29" s="18">
        <f t="shared" si="3"/>
        <v>0</v>
      </c>
      <c r="G29" s="18">
        <f t="shared" si="0"/>
        <v>0</v>
      </c>
      <c r="H29" s="13">
        <f t="shared" si="6"/>
        <v>99660.857801406688</v>
      </c>
      <c r="I29" s="13">
        <f t="shared" si="4"/>
        <v>0</v>
      </c>
      <c r="J29" s="13">
        <f t="shared" si="1"/>
        <v>99660.857801406688</v>
      </c>
      <c r="K29" s="13">
        <f t="shared" si="2"/>
        <v>6218624.4385327054</v>
      </c>
      <c r="L29" s="20">
        <f t="shared" si="5"/>
        <v>62.397861865934402</v>
      </c>
    </row>
    <row r="30" spans="1:12" x14ac:dyDescent="0.2">
      <c r="A30" s="16">
        <v>21</v>
      </c>
      <c r="B30" s="46">
        <v>0</v>
      </c>
      <c r="C30" s="45">
        <v>1050</v>
      </c>
      <c r="D30" s="45">
        <v>1087</v>
      </c>
      <c r="E30" s="17">
        <v>0</v>
      </c>
      <c r="F30" s="18">
        <f t="shared" si="3"/>
        <v>0</v>
      </c>
      <c r="G30" s="18">
        <f t="shared" si="0"/>
        <v>0</v>
      </c>
      <c r="H30" s="13">
        <f t="shared" si="6"/>
        <v>99660.857801406688</v>
      </c>
      <c r="I30" s="13">
        <f t="shared" si="4"/>
        <v>0</v>
      </c>
      <c r="J30" s="13">
        <f t="shared" si="1"/>
        <v>99660.857801406688</v>
      </c>
      <c r="K30" s="13">
        <f t="shared" si="2"/>
        <v>6118963.5807312988</v>
      </c>
      <c r="L30" s="20">
        <f t="shared" si="5"/>
        <v>61.397861865934402</v>
      </c>
    </row>
    <row r="31" spans="1:12" x14ac:dyDescent="0.2">
      <c r="A31" s="16">
        <v>22</v>
      </c>
      <c r="B31" s="46">
        <v>0</v>
      </c>
      <c r="C31" s="45">
        <v>1080</v>
      </c>
      <c r="D31" s="45">
        <v>1075</v>
      </c>
      <c r="E31" s="17">
        <v>0</v>
      </c>
      <c r="F31" s="18">
        <f t="shared" si="3"/>
        <v>0</v>
      </c>
      <c r="G31" s="18">
        <f t="shared" si="0"/>
        <v>0</v>
      </c>
      <c r="H31" s="13">
        <f t="shared" si="6"/>
        <v>99660.857801406688</v>
      </c>
      <c r="I31" s="13">
        <f t="shared" si="4"/>
        <v>0</v>
      </c>
      <c r="J31" s="13">
        <f t="shared" si="1"/>
        <v>99660.857801406688</v>
      </c>
      <c r="K31" s="13">
        <f t="shared" si="2"/>
        <v>6019302.7229298921</v>
      </c>
      <c r="L31" s="20">
        <f t="shared" si="5"/>
        <v>60.397861865934402</v>
      </c>
    </row>
    <row r="32" spans="1:12" x14ac:dyDescent="0.2">
      <c r="A32" s="16">
        <v>23</v>
      </c>
      <c r="B32" s="46">
        <v>0</v>
      </c>
      <c r="C32" s="45">
        <v>1070</v>
      </c>
      <c r="D32" s="45">
        <v>1095</v>
      </c>
      <c r="E32" s="17">
        <v>0</v>
      </c>
      <c r="F32" s="18">
        <f t="shared" si="3"/>
        <v>0</v>
      </c>
      <c r="G32" s="18">
        <f t="shared" si="0"/>
        <v>0</v>
      </c>
      <c r="H32" s="13">
        <f t="shared" si="6"/>
        <v>99660.857801406688</v>
      </c>
      <c r="I32" s="13">
        <f t="shared" si="4"/>
        <v>0</v>
      </c>
      <c r="J32" s="13">
        <f t="shared" si="1"/>
        <v>99660.857801406688</v>
      </c>
      <c r="K32" s="13">
        <f t="shared" si="2"/>
        <v>5919641.8651284855</v>
      </c>
      <c r="L32" s="20">
        <f t="shared" si="5"/>
        <v>59.397861865934402</v>
      </c>
    </row>
    <row r="33" spans="1:12" x14ac:dyDescent="0.2">
      <c r="A33" s="16">
        <v>24</v>
      </c>
      <c r="B33" s="46">
        <v>0</v>
      </c>
      <c r="C33" s="45">
        <v>1026</v>
      </c>
      <c r="D33" s="45">
        <v>1071</v>
      </c>
      <c r="E33" s="17">
        <v>0</v>
      </c>
      <c r="F33" s="18">
        <f t="shared" si="3"/>
        <v>0</v>
      </c>
      <c r="G33" s="18">
        <f t="shared" si="0"/>
        <v>0</v>
      </c>
      <c r="H33" s="13">
        <f t="shared" si="6"/>
        <v>99660.857801406688</v>
      </c>
      <c r="I33" s="13">
        <f t="shared" si="4"/>
        <v>0</v>
      </c>
      <c r="J33" s="13">
        <f t="shared" si="1"/>
        <v>99660.857801406688</v>
      </c>
      <c r="K33" s="13">
        <f t="shared" si="2"/>
        <v>5819981.0073270788</v>
      </c>
      <c r="L33" s="20">
        <f t="shared" si="5"/>
        <v>58.397861865934402</v>
      </c>
    </row>
    <row r="34" spans="1:12" x14ac:dyDescent="0.2">
      <c r="A34" s="16">
        <v>25</v>
      </c>
      <c r="B34" s="46">
        <v>0</v>
      </c>
      <c r="C34" s="45">
        <v>1063</v>
      </c>
      <c r="D34" s="45">
        <v>1060</v>
      </c>
      <c r="E34" s="17">
        <v>0</v>
      </c>
      <c r="F34" s="18">
        <f t="shared" si="3"/>
        <v>0</v>
      </c>
      <c r="G34" s="18">
        <f t="shared" si="0"/>
        <v>0</v>
      </c>
      <c r="H34" s="13">
        <f t="shared" si="6"/>
        <v>99660.857801406688</v>
      </c>
      <c r="I34" s="13">
        <f t="shared" si="4"/>
        <v>0</v>
      </c>
      <c r="J34" s="13">
        <f t="shared" si="1"/>
        <v>99660.857801406688</v>
      </c>
      <c r="K34" s="13">
        <f t="shared" si="2"/>
        <v>5720320.1495256722</v>
      </c>
      <c r="L34" s="20">
        <f t="shared" si="5"/>
        <v>57.397861865934402</v>
      </c>
    </row>
    <row r="35" spans="1:12" x14ac:dyDescent="0.2">
      <c r="A35" s="16">
        <v>26</v>
      </c>
      <c r="B35" s="46">
        <v>1</v>
      </c>
      <c r="C35" s="45">
        <v>1060</v>
      </c>
      <c r="D35" s="45">
        <v>1085</v>
      </c>
      <c r="E35" s="17">
        <v>1.6400000000000001E-2</v>
      </c>
      <c r="F35" s="18">
        <f t="shared" si="3"/>
        <v>9.324009324009324E-4</v>
      </c>
      <c r="G35" s="18">
        <f t="shared" si="0"/>
        <v>9.3154660210924495E-4</v>
      </c>
      <c r="H35" s="13">
        <f t="shared" si="6"/>
        <v>99660.857801406688</v>
      </c>
      <c r="I35" s="13">
        <f t="shared" si="4"/>
        <v>92.83873344819304</v>
      </c>
      <c r="J35" s="13">
        <f t="shared" si="1"/>
        <v>99569.541623187048</v>
      </c>
      <c r="K35" s="13">
        <f t="shared" si="2"/>
        <v>5620659.2917242656</v>
      </c>
      <c r="L35" s="20">
        <f t="shared" si="5"/>
        <v>56.397861865934402</v>
      </c>
    </row>
    <row r="36" spans="1:12" x14ac:dyDescent="0.2">
      <c r="A36" s="16">
        <v>27</v>
      </c>
      <c r="B36" s="46">
        <v>0</v>
      </c>
      <c r="C36" s="45">
        <v>1044</v>
      </c>
      <c r="D36" s="45">
        <v>1103</v>
      </c>
      <c r="E36" s="17">
        <v>0</v>
      </c>
      <c r="F36" s="18">
        <f t="shared" si="3"/>
        <v>0</v>
      </c>
      <c r="G36" s="18">
        <f t="shared" si="0"/>
        <v>0</v>
      </c>
      <c r="H36" s="13">
        <f t="shared" si="6"/>
        <v>99568.019067958492</v>
      </c>
      <c r="I36" s="13">
        <f t="shared" si="4"/>
        <v>0</v>
      </c>
      <c r="J36" s="13">
        <f t="shared" si="1"/>
        <v>99568.019067958492</v>
      </c>
      <c r="K36" s="13">
        <f t="shared" si="2"/>
        <v>5521089.7501010783</v>
      </c>
      <c r="L36" s="20">
        <f t="shared" si="5"/>
        <v>55.450432797430175</v>
      </c>
    </row>
    <row r="37" spans="1:12" x14ac:dyDescent="0.2">
      <c r="A37" s="16">
        <v>28</v>
      </c>
      <c r="B37" s="46">
        <v>0</v>
      </c>
      <c r="C37" s="45">
        <v>1104</v>
      </c>
      <c r="D37" s="45">
        <v>1097</v>
      </c>
      <c r="E37" s="17">
        <v>0</v>
      </c>
      <c r="F37" s="18">
        <f t="shared" si="3"/>
        <v>0</v>
      </c>
      <c r="G37" s="18">
        <f t="shared" si="0"/>
        <v>0</v>
      </c>
      <c r="H37" s="13">
        <f t="shared" si="6"/>
        <v>99568.019067958492</v>
      </c>
      <c r="I37" s="13">
        <f t="shared" si="4"/>
        <v>0</v>
      </c>
      <c r="J37" s="13">
        <f t="shared" si="1"/>
        <v>99568.019067958492</v>
      </c>
      <c r="K37" s="13">
        <f t="shared" si="2"/>
        <v>5421521.7310331194</v>
      </c>
      <c r="L37" s="20">
        <f t="shared" si="5"/>
        <v>54.450432797430167</v>
      </c>
    </row>
    <row r="38" spans="1:12" x14ac:dyDescent="0.2">
      <c r="A38" s="16">
        <v>29</v>
      </c>
      <c r="B38" s="46">
        <v>0</v>
      </c>
      <c r="C38" s="45">
        <v>1232</v>
      </c>
      <c r="D38" s="45">
        <v>1146</v>
      </c>
      <c r="E38" s="17">
        <v>0</v>
      </c>
      <c r="F38" s="18">
        <f t="shared" si="3"/>
        <v>0</v>
      </c>
      <c r="G38" s="18">
        <f t="shared" si="0"/>
        <v>0</v>
      </c>
      <c r="H38" s="13">
        <f t="shared" si="6"/>
        <v>99568.019067958492</v>
      </c>
      <c r="I38" s="13">
        <f t="shared" si="4"/>
        <v>0</v>
      </c>
      <c r="J38" s="13">
        <f t="shared" si="1"/>
        <v>99568.019067958492</v>
      </c>
      <c r="K38" s="13">
        <f t="shared" si="2"/>
        <v>5321953.7119651604</v>
      </c>
      <c r="L38" s="20">
        <f t="shared" si="5"/>
        <v>53.45043279743016</v>
      </c>
    </row>
    <row r="39" spans="1:12" x14ac:dyDescent="0.2">
      <c r="A39" s="16">
        <v>30</v>
      </c>
      <c r="B39" s="46">
        <v>1</v>
      </c>
      <c r="C39" s="45">
        <v>1256</v>
      </c>
      <c r="D39" s="45">
        <v>1280</v>
      </c>
      <c r="E39" s="17">
        <v>0.12839999999999999</v>
      </c>
      <c r="F39" s="18">
        <f t="shared" si="3"/>
        <v>7.8864353312302837E-4</v>
      </c>
      <c r="G39" s="18">
        <f t="shared" si="0"/>
        <v>7.8810180636086418E-4</v>
      </c>
      <c r="H39" s="13">
        <f t="shared" si="6"/>
        <v>99568.019067958492</v>
      </c>
      <c r="I39" s="13">
        <f t="shared" si="4"/>
        <v>78.46973568323105</v>
      </c>
      <c r="J39" s="13">
        <f t="shared" si="1"/>
        <v>99499.624846336985</v>
      </c>
      <c r="K39" s="13">
        <f t="shared" si="2"/>
        <v>5222385.6928972015</v>
      </c>
      <c r="L39" s="20">
        <f t="shared" si="5"/>
        <v>52.45043279743016</v>
      </c>
    </row>
    <row r="40" spans="1:12" x14ac:dyDescent="0.2">
      <c r="A40" s="16">
        <v>31</v>
      </c>
      <c r="B40" s="46">
        <v>0</v>
      </c>
      <c r="C40" s="45">
        <v>1297</v>
      </c>
      <c r="D40" s="45">
        <v>1332</v>
      </c>
      <c r="E40" s="17">
        <v>0</v>
      </c>
      <c r="F40" s="18">
        <f t="shared" si="3"/>
        <v>0</v>
      </c>
      <c r="G40" s="18">
        <f t="shared" si="0"/>
        <v>0</v>
      </c>
      <c r="H40" s="13">
        <f t="shared" si="6"/>
        <v>99489.549332275259</v>
      </c>
      <c r="I40" s="13">
        <f t="shared" si="4"/>
        <v>0</v>
      </c>
      <c r="J40" s="13">
        <f t="shared" si="1"/>
        <v>99489.549332275259</v>
      </c>
      <c r="K40" s="13">
        <f t="shared" si="2"/>
        <v>5122886.0680508642</v>
      </c>
      <c r="L40" s="20">
        <f t="shared" si="5"/>
        <v>51.491700409069558</v>
      </c>
    </row>
    <row r="41" spans="1:12" x14ac:dyDescent="0.2">
      <c r="A41" s="16">
        <v>32</v>
      </c>
      <c r="B41" s="46">
        <v>0</v>
      </c>
      <c r="C41" s="45">
        <v>1407</v>
      </c>
      <c r="D41" s="45">
        <v>1362</v>
      </c>
      <c r="E41" s="17">
        <v>0</v>
      </c>
      <c r="F41" s="18">
        <f t="shared" si="3"/>
        <v>0</v>
      </c>
      <c r="G41" s="18">
        <f t="shared" si="0"/>
        <v>0</v>
      </c>
      <c r="H41" s="13">
        <f t="shared" si="6"/>
        <v>99489.549332275259</v>
      </c>
      <c r="I41" s="13">
        <f t="shared" si="4"/>
        <v>0</v>
      </c>
      <c r="J41" s="13">
        <f t="shared" si="1"/>
        <v>99489.549332275259</v>
      </c>
      <c r="K41" s="13">
        <f t="shared" si="2"/>
        <v>5023396.5187185891</v>
      </c>
      <c r="L41" s="20">
        <f t="shared" si="5"/>
        <v>50.491700409069566</v>
      </c>
    </row>
    <row r="42" spans="1:12" x14ac:dyDescent="0.2">
      <c r="A42" s="16">
        <v>33</v>
      </c>
      <c r="B42" s="46">
        <v>0</v>
      </c>
      <c r="C42" s="45">
        <v>1370</v>
      </c>
      <c r="D42" s="45">
        <v>1444</v>
      </c>
      <c r="E42" s="17">
        <v>0</v>
      </c>
      <c r="F42" s="18">
        <f t="shared" si="3"/>
        <v>0</v>
      </c>
      <c r="G42" s="18">
        <f t="shared" si="0"/>
        <v>0</v>
      </c>
      <c r="H42" s="13">
        <f t="shared" si="6"/>
        <v>99489.549332275259</v>
      </c>
      <c r="I42" s="13">
        <f t="shared" si="4"/>
        <v>0</v>
      </c>
      <c r="J42" s="13">
        <f t="shared" si="1"/>
        <v>99489.549332275259</v>
      </c>
      <c r="K42" s="13">
        <f t="shared" si="2"/>
        <v>4923906.969386314</v>
      </c>
      <c r="L42" s="20">
        <f t="shared" si="5"/>
        <v>49.491700409069566</v>
      </c>
    </row>
    <row r="43" spans="1:12" x14ac:dyDescent="0.2">
      <c r="A43" s="16">
        <v>34</v>
      </c>
      <c r="B43" s="46">
        <v>1</v>
      </c>
      <c r="C43" s="45">
        <v>1554</v>
      </c>
      <c r="D43" s="45">
        <v>1428</v>
      </c>
      <c r="E43" s="17">
        <v>0.34970000000000001</v>
      </c>
      <c r="F43" s="18">
        <f t="shared" si="3"/>
        <v>6.7069081153588194E-4</v>
      </c>
      <c r="G43" s="18">
        <f t="shared" si="0"/>
        <v>6.7039841710888931E-4</v>
      </c>
      <c r="H43" s="13">
        <f t="shared" si="6"/>
        <v>99489.549332275259</v>
      </c>
      <c r="I43" s="13">
        <f t="shared" si="4"/>
        <v>66.697636391234084</v>
      </c>
      <c r="J43" s="13">
        <f t="shared" si="1"/>
        <v>99446.175859330033</v>
      </c>
      <c r="K43" s="13">
        <f t="shared" si="2"/>
        <v>4824417.420054039</v>
      </c>
      <c r="L43" s="20">
        <f t="shared" si="5"/>
        <v>48.491700409069566</v>
      </c>
    </row>
    <row r="44" spans="1:12" x14ac:dyDescent="0.2">
      <c r="A44" s="16">
        <v>35</v>
      </c>
      <c r="B44" s="46">
        <v>0</v>
      </c>
      <c r="C44" s="45">
        <v>1622</v>
      </c>
      <c r="D44" s="45">
        <v>1607</v>
      </c>
      <c r="E44" s="17">
        <v>0</v>
      </c>
      <c r="F44" s="18">
        <f t="shared" si="3"/>
        <v>0</v>
      </c>
      <c r="G44" s="18">
        <f t="shared" si="0"/>
        <v>0</v>
      </c>
      <c r="H44" s="13">
        <f t="shared" si="6"/>
        <v>99422.851695884019</v>
      </c>
      <c r="I44" s="13">
        <f t="shared" si="4"/>
        <v>0</v>
      </c>
      <c r="J44" s="13">
        <f t="shared" si="1"/>
        <v>99422.851695884019</v>
      </c>
      <c r="K44" s="13">
        <f t="shared" si="2"/>
        <v>4724971.2441947088</v>
      </c>
      <c r="L44" s="20">
        <f t="shared" si="5"/>
        <v>47.523996381108795</v>
      </c>
    </row>
    <row r="45" spans="1:12" x14ac:dyDescent="0.2">
      <c r="A45" s="16">
        <v>36</v>
      </c>
      <c r="B45" s="46">
        <v>1</v>
      </c>
      <c r="C45" s="45">
        <v>1665</v>
      </c>
      <c r="D45" s="45">
        <v>1675</v>
      </c>
      <c r="E45" s="17">
        <v>0.377</v>
      </c>
      <c r="F45" s="18">
        <f t="shared" si="3"/>
        <v>5.9880239520958083E-4</v>
      </c>
      <c r="G45" s="18">
        <f t="shared" si="0"/>
        <v>5.9857909294915728E-4</v>
      </c>
      <c r="H45" s="13">
        <f t="shared" si="6"/>
        <v>99422.851695884019</v>
      </c>
      <c r="I45" s="13">
        <f t="shared" si="4"/>
        <v>59.512440386540838</v>
      </c>
      <c r="J45" s="13">
        <f t="shared" si="1"/>
        <v>99385.775445523206</v>
      </c>
      <c r="K45" s="13">
        <f t="shared" si="2"/>
        <v>4625548.3924988247</v>
      </c>
      <c r="L45" s="20">
        <f t="shared" si="5"/>
        <v>46.523996381108795</v>
      </c>
    </row>
    <row r="46" spans="1:12" x14ac:dyDescent="0.2">
      <c r="A46" s="16">
        <v>37</v>
      </c>
      <c r="B46" s="46">
        <v>0</v>
      </c>
      <c r="C46" s="45">
        <v>1748</v>
      </c>
      <c r="D46" s="45">
        <v>1712</v>
      </c>
      <c r="E46" s="17">
        <v>0</v>
      </c>
      <c r="F46" s="18">
        <f t="shared" si="3"/>
        <v>0</v>
      </c>
      <c r="G46" s="18">
        <f t="shared" si="0"/>
        <v>0</v>
      </c>
      <c r="H46" s="13">
        <f t="shared" si="6"/>
        <v>99363.339255497485</v>
      </c>
      <c r="I46" s="13">
        <f t="shared" si="4"/>
        <v>0</v>
      </c>
      <c r="J46" s="13">
        <f t="shared" si="1"/>
        <v>99363.339255497485</v>
      </c>
      <c r="K46" s="13">
        <f t="shared" si="2"/>
        <v>4526162.6170533011</v>
      </c>
      <c r="L46" s="20">
        <f t="shared" si="5"/>
        <v>45.551635552575107</v>
      </c>
    </row>
    <row r="47" spans="1:12" x14ac:dyDescent="0.2">
      <c r="A47" s="16">
        <v>38</v>
      </c>
      <c r="B47" s="46">
        <v>1</v>
      </c>
      <c r="C47" s="45">
        <v>1844</v>
      </c>
      <c r="D47" s="45">
        <v>1809</v>
      </c>
      <c r="E47" s="17">
        <v>0.88800000000000001</v>
      </c>
      <c r="F47" s="18">
        <f t="shared" si="3"/>
        <v>5.4749520941691757E-4</v>
      </c>
      <c r="G47" s="18">
        <f t="shared" si="0"/>
        <v>5.4746163936292985E-4</v>
      </c>
      <c r="H47" s="13">
        <f t="shared" si="6"/>
        <v>99363.339255497485</v>
      </c>
      <c r="I47" s="13">
        <f t="shared" si="4"/>
        <v>54.397616601389615</v>
      </c>
      <c r="J47" s="13">
        <f t="shared" si="1"/>
        <v>99357.246722438125</v>
      </c>
      <c r="K47" s="13">
        <f t="shared" si="2"/>
        <v>4426799.2777978033</v>
      </c>
      <c r="L47" s="20">
        <f t="shared" si="5"/>
        <v>44.551635552575107</v>
      </c>
    </row>
    <row r="48" spans="1:12" x14ac:dyDescent="0.2">
      <c r="A48" s="16">
        <v>39</v>
      </c>
      <c r="B48" s="46">
        <v>0</v>
      </c>
      <c r="C48" s="45">
        <v>1951</v>
      </c>
      <c r="D48" s="45">
        <v>1890</v>
      </c>
      <c r="E48" s="17">
        <v>0</v>
      </c>
      <c r="F48" s="18">
        <f t="shared" si="3"/>
        <v>0</v>
      </c>
      <c r="G48" s="18">
        <f t="shared" si="0"/>
        <v>0</v>
      </c>
      <c r="H48" s="13">
        <f t="shared" si="6"/>
        <v>99308.941638896096</v>
      </c>
      <c r="I48" s="13">
        <f t="shared" si="4"/>
        <v>0</v>
      </c>
      <c r="J48" s="13">
        <f t="shared" si="1"/>
        <v>99308.941638896096</v>
      </c>
      <c r="K48" s="13">
        <f t="shared" si="2"/>
        <v>4327442.0310753649</v>
      </c>
      <c r="L48" s="20">
        <f t="shared" si="5"/>
        <v>43.575552811857236</v>
      </c>
    </row>
    <row r="49" spans="1:12" x14ac:dyDescent="0.2">
      <c r="A49" s="16">
        <v>40</v>
      </c>
      <c r="B49" s="46">
        <v>0</v>
      </c>
      <c r="C49" s="45">
        <v>2009</v>
      </c>
      <c r="D49" s="45">
        <v>1997</v>
      </c>
      <c r="E49" s="17">
        <v>0</v>
      </c>
      <c r="F49" s="18">
        <f t="shared" si="3"/>
        <v>0</v>
      </c>
      <c r="G49" s="18">
        <f t="shared" si="0"/>
        <v>0</v>
      </c>
      <c r="H49" s="13">
        <f t="shared" si="6"/>
        <v>99308.941638896096</v>
      </c>
      <c r="I49" s="13">
        <f t="shared" si="4"/>
        <v>0</v>
      </c>
      <c r="J49" s="13">
        <f t="shared" si="1"/>
        <v>99308.941638896096</v>
      </c>
      <c r="K49" s="13">
        <f t="shared" si="2"/>
        <v>4228133.0894364687</v>
      </c>
      <c r="L49" s="20">
        <f t="shared" si="5"/>
        <v>42.575552811857236</v>
      </c>
    </row>
    <row r="50" spans="1:12" x14ac:dyDescent="0.2">
      <c r="A50" s="16">
        <v>41</v>
      </c>
      <c r="B50" s="46">
        <v>1</v>
      </c>
      <c r="C50" s="45">
        <v>2087</v>
      </c>
      <c r="D50" s="45">
        <v>2077</v>
      </c>
      <c r="E50" s="17">
        <v>0.4617</v>
      </c>
      <c r="F50" s="18">
        <f t="shared" si="3"/>
        <v>4.8030739673390969E-4</v>
      </c>
      <c r="G50" s="18">
        <f t="shared" si="0"/>
        <v>4.8018324560945651E-4</v>
      </c>
      <c r="H50" s="13">
        <f t="shared" si="6"/>
        <v>99308.941638896096</v>
      </c>
      <c r="I50" s="13">
        <f t="shared" si="4"/>
        <v>47.686489914205225</v>
      </c>
      <c r="J50" s="13">
        <f t="shared" si="1"/>
        <v>99283.27200137527</v>
      </c>
      <c r="K50" s="13">
        <f t="shared" si="2"/>
        <v>4128824.1477975729</v>
      </c>
      <c r="L50" s="20">
        <f t="shared" si="5"/>
        <v>41.575552811857236</v>
      </c>
    </row>
    <row r="51" spans="1:12" x14ac:dyDescent="0.2">
      <c r="A51" s="16">
        <v>42</v>
      </c>
      <c r="B51" s="46">
        <v>1</v>
      </c>
      <c r="C51" s="45">
        <v>2048</v>
      </c>
      <c r="D51" s="45">
        <v>2159</v>
      </c>
      <c r="E51" s="17">
        <v>0.26500000000000001</v>
      </c>
      <c r="F51" s="18">
        <f t="shared" si="3"/>
        <v>4.7539814594723079E-4</v>
      </c>
      <c r="G51" s="18">
        <f t="shared" si="0"/>
        <v>4.7523209147267299E-4</v>
      </c>
      <c r="H51" s="13">
        <f t="shared" si="6"/>
        <v>99261.255148981887</v>
      </c>
      <c r="I51" s="13">
        <f t="shared" si="4"/>
        <v>47.172133886653292</v>
      </c>
      <c r="J51" s="13">
        <f t="shared" si="1"/>
        <v>99226.583630575202</v>
      </c>
      <c r="K51" s="13">
        <f t="shared" si="2"/>
        <v>4029540.8757961974</v>
      </c>
      <c r="L51" s="20">
        <f t="shared" si="5"/>
        <v>40.59530447955985</v>
      </c>
    </row>
    <row r="52" spans="1:12" x14ac:dyDescent="0.2">
      <c r="A52" s="16">
        <v>43</v>
      </c>
      <c r="B52" s="46">
        <v>2</v>
      </c>
      <c r="C52" s="45">
        <v>2157</v>
      </c>
      <c r="D52" s="45">
        <v>2107</v>
      </c>
      <c r="E52" s="17">
        <v>0.2923</v>
      </c>
      <c r="F52" s="18">
        <f t="shared" si="3"/>
        <v>9.3808630393996248E-4</v>
      </c>
      <c r="G52" s="18">
        <f t="shared" si="0"/>
        <v>9.3746393693417611E-4</v>
      </c>
      <c r="H52" s="13">
        <f t="shared" si="6"/>
        <v>99214.083015095239</v>
      </c>
      <c r="I52" s="13">
        <f t="shared" si="4"/>
        <v>93.009624862645353</v>
      </c>
      <c r="J52" s="13">
        <f t="shared" si="1"/>
        <v>99148.260103579945</v>
      </c>
      <c r="K52" s="13">
        <f t="shared" si="2"/>
        <v>3930314.2921656221</v>
      </c>
      <c r="L52" s="20">
        <f t="shared" si="5"/>
        <v>39.614479847257492</v>
      </c>
    </row>
    <row r="53" spans="1:12" x14ac:dyDescent="0.2">
      <c r="A53" s="16">
        <v>44</v>
      </c>
      <c r="B53" s="46">
        <v>1</v>
      </c>
      <c r="C53" s="45">
        <v>2082</v>
      </c>
      <c r="D53" s="45">
        <v>2207</v>
      </c>
      <c r="E53" s="17">
        <v>0.66669999999999996</v>
      </c>
      <c r="F53" s="18">
        <f t="shared" si="3"/>
        <v>4.6630916297505244E-4</v>
      </c>
      <c r="G53" s="18">
        <f t="shared" si="0"/>
        <v>4.6623670007361412E-4</v>
      </c>
      <c r="H53" s="13">
        <f t="shared" si="6"/>
        <v>99121.073390232588</v>
      </c>
      <c r="I53" s="13">
        <f t="shared" si="4"/>
        <v>46.213882165216567</v>
      </c>
      <c r="J53" s="13">
        <f t="shared" si="1"/>
        <v>99105.670303306921</v>
      </c>
      <c r="K53" s="13">
        <f t="shared" si="2"/>
        <v>3831166.032062042</v>
      </c>
      <c r="L53" s="20">
        <f t="shared" si="5"/>
        <v>38.651377563063861</v>
      </c>
    </row>
    <row r="54" spans="1:12" x14ac:dyDescent="0.2">
      <c r="A54" s="16">
        <v>45</v>
      </c>
      <c r="B54" s="46">
        <v>3</v>
      </c>
      <c r="C54" s="45">
        <v>2078</v>
      </c>
      <c r="D54" s="45">
        <v>2118</v>
      </c>
      <c r="E54" s="17">
        <v>0.53010000000000002</v>
      </c>
      <c r="F54" s="18">
        <f t="shared" si="3"/>
        <v>1.4299332697807435E-3</v>
      </c>
      <c r="G54" s="18">
        <f t="shared" si="0"/>
        <v>1.4289731061069213E-3</v>
      </c>
      <c r="H54" s="13">
        <f t="shared" si="6"/>
        <v>99074.859508067369</v>
      </c>
      <c r="I54" s="13">
        <f t="shared" si="4"/>
        <v>141.57530972834988</v>
      </c>
      <c r="J54" s="13">
        <f t="shared" si="1"/>
        <v>99008.333270026022</v>
      </c>
      <c r="K54" s="13">
        <f t="shared" si="2"/>
        <v>3732060.361758735</v>
      </c>
      <c r="L54" s="20">
        <f t="shared" si="5"/>
        <v>37.669095674618085</v>
      </c>
    </row>
    <row r="55" spans="1:12" x14ac:dyDescent="0.2">
      <c r="A55" s="16">
        <v>46</v>
      </c>
      <c r="B55" s="46">
        <v>5</v>
      </c>
      <c r="C55" s="45">
        <v>1980</v>
      </c>
      <c r="D55" s="45">
        <v>2119</v>
      </c>
      <c r="E55" s="17">
        <v>0.67490000000000006</v>
      </c>
      <c r="F55" s="18">
        <f t="shared" si="3"/>
        <v>2.4396194193705783E-3</v>
      </c>
      <c r="G55" s="18">
        <f t="shared" si="0"/>
        <v>2.4376860411515532E-3</v>
      </c>
      <c r="H55" s="13">
        <f t="shared" si="6"/>
        <v>98933.284198339024</v>
      </c>
      <c r="I55" s="13">
        <f t="shared" si="4"/>
        <v>241.16828589557056</v>
      </c>
      <c r="J55" s="13">
        <f t="shared" si="1"/>
        <v>98854.880388594363</v>
      </c>
      <c r="K55" s="13">
        <f t="shared" si="2"/>
        <v>3633052.0284887091</v>
      </c>
      <c r="L55" s="20">
        <f t="shared" si="5"/>
        <v>36.722242245645617</v>
      </c>
    </row>
    <row r="56" spans="1:12" x14ac:dyDescent="0.2">
      <c r="A56" s="16">
        <v>47</v>
      </c>
      <c r="B56" s="46">
        <v>4</v>
      </c>
      <c r="C56" s="45">
        <v>1896</v>
      </c>
      <c r="D56" s="45">
        <v>2005</v>
      </c>
      <c r="E56" s="17">
        <v>0.45419999999999999</v>
      </c>
      <c r="F56" s="18">
        <f t="shared" si="3"/>
        <v>2.0507562163547808E-3</v>
      </c>
      <c r="G56" s="18">
        <f t="shared" si="0"/>
        <v>2.0484633656908608E-3</v>
      </c>
      <c r="H56" s="13">
        <f t="shared" si="6"/>
        <v>98692.115912443449</v>
      </c>
      <c r="I56" s="13">
        <f t="shared" si="4"/>
        <v>202.16718392915647</v>
      </c>
      <c r="J56" s="13">
        <f t="shared" si="1"/>
        <v>98581.773063454923</v>
      </c>
      <c r="K56" s="13">
        <f t="shared" si="2"/>
        <v>3534197.1481001149</v>
      </c>
      <c r="L56" s="20">
        <f t="shared" si="5"/>
        <v>35.810329076696902</v>
      </c>
    </row>
    <row r="57" spans="1:12" x14ac:dyDescent="0.2">
      <c r="A57" s="16">
        <v>48</v>
      </c>
      <c r="B57" s="46">
        <v>2</v>
      </c>
      <c r="C57" s="45">
        <v>1879</v>
      </c>
      <c r="D57" s="45">
        <v>1915</v>
      </c>
      <c r="E57" s="17">
        <v>0.60660000000000003</v>
      </c>
      <c r="F57" s="18">
        <f t="shared" si="3"/>
        <v>1.0542962572482868E-3</v>
      </c>
      <c r="G57" s="18">
        <f t="shared" si="0"/>
        <v>1.0538591584681694E-3</v>
      </c>
      <c r="H57" s="13">
        <f t="shared" si="6"/>
        <v>98489.948728514297</v>
      </c>
      <c r="I57" s="13">
        <f t="shared" si="4"/>
        <v>103.79453448460524</v>
      </c>
      <c r="J57" s="13">
        <f t="shared" si="1"/>
        <v>98449.11595864805</v>
      </c>
      <c r="K57" s="13">
        <f t="shared" si="2"/>
        <v>3435615.3750366601</v>
      </c>
      <c r="L57" s="20">
        <f t="shared" si="5"/>
        <v>34.882903477865234</v>
      </c>
    </row>
    <row r="58" spans="1:12" x14ac:dyDescent="0.2">
      <c r="A58" s="16">
        <v>49</v>
      </c>
      <c r="B58" s="46">
        <v>3</v>
      </c>
      <c r="C58" s="45">
        <v>1768</v>
      </c>
      <c r="D58" s="45">
        <v>1927</v>
      </c>
      <c r="E58" s="17">
        <v>0.23319999999999999</v>
      </c>
      <c r="F58" s="18">
        <f t="shared" si="3"/>
        <v>1.6238159675236806E-3</v>
      </c>
      <c r="G58" s="18">
        <f t="shared" si="0"/>
        <v>1.6217966003250943E-3</v>
      </c>
      <c r="H58" s="13">
        <f t="shared" si="6"/>
        <v>98386.154194029688</v>
      </c>
      <c r="I58" s="13">
        <f t="shared" si="4"/>
        <v>159.56233039093786</v>
      </c>
      <c r="J58" s="13">
        <f t="shared" si="1"/>
        <v>98263.801799085923</v>
      </c>
      <c r="K58" s="13">
        <f t="shared" si="2"/>
        <v>3337166.2590780118</v>
      </c>
      <c r="L58" s="20">
        <f t="shared" si="5"/>
        <v>33.919063982282573</v>
      </c>
    </row>
    <row r="59" spans="1:12" x14ac:dyDescent="0.2">
      <c r="A59" s="16">
        <v>50</v>
      </c>
      <c r="B59" s="46">
        <v>4</v>
      </c>
      <c r="C59" s="45">
        <v>1748</v>
      </c>
      <c r="D59" s="45">
        <v>1811</v>
      </c>
      <c r="E59" s="17">
        <v>0.35859999999999997</v>
      </c>
      <c r="F59" s="18">
        <f t="shared" si="3"/>
        <v>2.2478224220286599E-3</v>
      </c>
      <c r="G59" s="18">
        <f t="shared" si="0"/>
        <v>2.2445862823456107E-3</v>
      </c>
      <c r="H59" s="13">
        <f t="shared" si="6"/>
        <v>98226.591863638751</v>
      </c>
      <c r="I59" s="13">
        <f t="shared" si="4"/>
        <v>220.47806065868451</v>
      </c>
      <c r="J59" s="13">
        <f t="shared" si="1"/>
        <v>98085.177235532276</v>
      </c>
      <c r="K59" s="13">
        <f t="shared" si="2"/>
        <v>3238902.4572789259</v>
      </c>
      <c r="L59" s="20">
        <f t="shared" si="5"/>
        <v>32.973784347269955</v>
      </c>
    </row>
    <row r="60" spans="1:12" x14ac:dyDescent="0.2">
      <c r="A60" s="16">
        <v>51</v>
      </c>
      <c r="B60" s="46">
        <v>6</v>
      </c>
      <c r="C60" s="45">
        <v>1757</v>
      </c>
      <c r="D60" s="45">
        <v>1755</v>
      </c>
      <c r="E60" s="17">
        <v>0.54600000000000004</v>
      </c>
      <c r="F60" s="18">
        <f t="shared" si="3"/>
        <v>3.4168564920273349E-3</v>
      </c>
      <c r="G60" s="18">
        <f t="shared" si="0"/>
        <v>3.4115642932034816E-3</v>
      </c>
      <c r="H60" s="13">
        <f t="shared" si="6"/>
        <v>98006.113802980064</v>
      </c>
      <c r="I60" s="13">
        <f t="shared" si="4"/>
        <v>334.35415836588368</v>
      </c>
      <c r="J60" s="13">
        <f t="shared" si="1"/>
        <v>97854.31701508195</v>
      </c>
      <c r="K60" s="13">
        <f t="shared" si="2"/>
        <v>3140817.2800433938</v>
      </c>
      <c r="L60" s="20">
        <f t="shared" si="5"/>
        <v>32.047156633078245</v>
      </c>
    </row>
    <row r="61" spans="1:12" x14ac:dyDescent="0.2">
      <c r="A61" s="16">
        <v>52</v>
      </c>
      <c r="B61" s="46">
        <v>2</v>
      </c>
      <c r="C61" s="45">
        <v>1678</v>
      </c>
      <c r="D61" s="45">
        <v>1757</v>
      </c>
      <c r="E61" s="17">
        <v>0.20899999999999999</v>
      </c>
      <c r="F61" s="18">
        <f t="shared" si="3"/>
        <v>1.1644832605531296E-3</v>
      </c>
      <c r="G61" s="18">
        <f t="shared" si="0"/>
        <v>1.1634116348143953E-3</v>
      </c>
      <c r="H61" s="13">
        <f t="shared" si="6"/>
        <v>97671.759644614183</v>
      </c>
      <c r="I61" s="13">
        <f t="shared" si="4"/>
        <v>113.63246156333928</v>
      </c>
      <c r="J61" s="13">
        <f t="shared" si="1"/>
        <v>97581.876367517587</v>
      </c>
      <c r="K61" s="13">
        <f t="shared" si="2"/>
        <v>3042962.9630283117</v>
      </c>
      <c r="L61" s="20">
        <f t="shared" si="5"/>
        <v>31.154992744068032</v>
      </c>
    </row>
    <row r="62" spans="1:12" x14ac:dyDescent="0.2">
      <c r="A62" s="16">
        <v>53</v>
      </c>
      <c r="B62" s="46">
        <v>4</v>
      </c>
      <c r="C62" s="45">
        <v>1625</v>
      </c>
      <c r="D62" s="45">
        <v>1713</v>
      </c>
      <c r="E62" s="17">
        <v>0.42959999999999998</v>
      </c>
      <c r="F62" s="18">
        <f t="shared" si="3"/>
        <v>2.396644697423607E-3</v>
      </c>
      <c r="G62" s="18">
        <f t="shared" si="0"/>
        <v>2.393372846323444E-3</v>
      </c>
      <c r="H62" s="13">
        <f t="shared" si="6"/>
        <v>97558.127183050849</v>
      </c>
      <c r="I62" s="13">
        <f t="shared" si="4"/>
        <v>233.49297253808297</v>
      </c>
      <c r="J62" s="13">
        <f t="shared" si="1"/>
        <v>97424.942791515132</v>
      </c>
      <c r="K62" s="13">
        <f t="shared" si="2"/>
        <v>2945381.086660794</v>
      </c>
      <c r="L62" s="20">
        <f t="shared" si="5"/>
        <v>30.191037607090376</v>
      </c>
    </row>
    <row r="63" spans="1:12" x14ac:dyDescent="0.2">
      <c r="A63" s="16">
        <v>54</v>
      </c>
      <c r="B63" s="46">
        <v>5</v>
      </c>
      <c r="C63" s="45">
        <v>1596</v>
      </c>
      <c r="D63" s="45">
        <v>1646</v>
      </c>
      <c r="E63" s="17">
        <v>0.41370000000000001</v>
      </c>
      <c r="F63" s="18">
        <f t="shared" si="3"/>
        <v>3.0845157310302285E-3</v>
      </c>
      <c r="G63" s="18">
        <f t="shared" si="0"/>
        <v>3.0789476033933703E-3</v>
      </c>
      <c r="H63" s="13">
        <f t="shared" si="6"/>
        <v>97324.63421051277</v>
      </c>
      <c r="I63" s="13">
        <f t="shared" si="4"/>
        <v>299.65744925359473</v>
      </c>
      <c r="J63" s="13">
        <f t="shared" si="1"/>
        <v>97148.945048015376</v>
      </c>
      <c r="K63" s="13">
        <f t="shared" si="2"/>
        <v>2847956.143869279</v>
      </c>
      <c r="L63" s="20">
        <f t="shared" si="5"/>
        <v>29.262438713195284</v>
      </c>
    </row>
    <row r="64" spans="1:12" x14ac:dyDescent="0.2">
      <c r="A64" s="16">
        <v>55</v>
      </c>
      <c r="B64" s="46">
        <v>5</v>
      </c>
      <c r="C64" s="45">
        <v>1598</v>
      </c>
      <c r="D64" s="45">
        <v>1619</v>
      </c>
      <c r="E64" s="17">
        <v>0.58420000000000005</v>
      </c>
      <c r="F64" s="18">
        <f t="shared" si="3"/>
        <v>3.1084861672365559E-3</v>
      </c>
      <c r="G64" s="18">
        <f t="shared" si="0"/>
        <v>3.1044736085594059E-3</v>
      </c>
      <c r="H64" s="13">
        <f t="shared" si="6"/>
        <v>97024.976761259168</v>
      </c>
      <c r="I64" s="13">
        <f t="shared" si="4"/>
        <v>301.21147972641876</v>
      </c>
      <c r="J64" s="13">
        <f t="shared" si="1"/>
        <v>96899.733027988914</v>
      </c>
      <c r="K64" s="13">
        <f t="shared" si="2"/>
        <v>2750807.1988212634</v>
      </c>
      <c r="L64" s="20">
        <f t="shared" si="5"/>
        <v>28.351536796447093</v>
      </c>
    </row>
    <row r="65" spans="1:12" x14ac:dyDescent="0.2">
      <c r="A65" s="16">
        <v>56</v>
      </c>
      <c r="B65" s="46">
        <v>5</v>
      </c>
      <c r="C65" s="45">
        <v>1444</v>
      </c>
      <c r="D65" s="45">
        <v>1621</v>
      </c>
      <c r="E65" s="17">
        <v>0.43830000000000002</v>
      </c>
      <c r="F65" s="18">
        <f t="shared" si="3"/>
        <v>3.2626427406199023E-3</v>
      </c>
      <c r="G65" s="18">
        <f t="shared" si="0"/>
        <v>3.2566744729153785E-3</v>
      </c>
      <c r="H65" s="13">
        <f t="shared" si="6"/>
        <v>96723.765281532746</v>
      </c>
      <c r="I65" s="13">
        <f t="shared" si="4"/>
        <v>314.99781731662642</v>
      </c>
      <c r="J65" s="13">
        <f t="shared" si="1"/>
        <v>96546.831007545989</v>
      </c>
      <c r="K65" s="13">
        <f t="shared" si="2"/>
        <v>2653907.4657932743</v>
      </c>
      <c r="L65" s="20">
        <f t="shared" si="5"/>
        <v>27.438008208929588</v>
      </c>
    </row>
    <row r="66" spans="1:12" x14ac:dyDescent="0.2">
      <c r="A66" s="16">
        <v>57</v>
      </c>
      <c r="B66" s="46">
        <v>6</v>
      </c>
      <c r="C66" s="45">
        <v>1502</v>
      </c>
      <c r="D66" s="45">
        <v>1456</v>
      </c>
      <c r="E66" s="17">
        <v>0.42899999999999999</v>
      </c>
      <c r="F66" s="18">
        <f t="shared" si="3"/>
        <v>4.0567951318458417E-3</v>
      </c>
      <c r="G66" s="18">
        <f t="shared" si="0"/>
        <v>4.0474195676546412E-3</v>
      </c>
      <c r="H66" s="13">
        <f t="shared" si="6"/>
        <v>96408.767464216115</v>
      </c>
      <c r="I66" s="13">
        <f t="shared" si="4"/>
        <v>390.20673192813445</v>
      </c>
      <c r="J66" s="13">
        <f t="shared" si="1"/>
        <v>96185.959420285144</v>
      </c>
      <c r="K66" s="13">
        <f t="shared" si="2"/>
        <v>2557360.6347857285</v>
      </c>
      <c r="L66" s="20">
        <f t="shared" si="5"/>
        <v>26.526224762026338</v>
      </c>
    </row>
    <row r="67" spans="1:12" x14ac:dyDescent="0.2">
      <c r="A67" s="16">
        <v>58</v>
      </c>
      <c r="B67" s="46">
        <v>8</v>
      </c>
      <c r="C67" s="45">
        <v>1469</v>
      </c>
      <c r="D67" s="45">
        <v>1527</v>
      </c>
      <c r="E67" s="17">
        <v>0.44190000000000002</v>
      </c>
      <c r="F67" s="18">
        <f t="shared" si="3"/>
        <v>5.3404539385847796E-3</v>
      </c>
      <c r="G67" s="18">
        <f t="shared" si="0"/>
        <v>5.3245839769424218E-3</v>
      </c>
      <c r="H67" s="13">
        <f t="shared" si="6"/>
        <v>96018.56073228798</v>
      </c>
      <c r="I67" s="13">
        <f t="shared" si="4"/>
        <v>511.25888996421338</v>
      </c>
      <c r="J67" s="13">
        <f t="shared" si="1"/>
        <v>95733.227145798955</v>
      </c>
      <c r="K67" s="13">
        <f t="shared" si="2"/>
        <v>2461174.6753654433</v>
      </c>
      <c r="L67" s="20">
        <f t="shared" si="5"/>
        <v>25.632280431983489</v>
      </c>
    </row>
    <row r="68" spans="1:12" x14ac:dyDescent="0.2">
      <c r="A68" s="16">
        <v>59</v>
      </c>
      <c r="B68" s="46">
        <v>7</v>
      </c>
      <c r="C68" s="45">
        <v>1445</v>
      </c>
      <c r="D68" s="45">
        <v>1482</v>
      </c>
      <c r="E68" s="17">
        <v>0.62919999999999998</v>
      </c>
      <c r="F68" s="18">
        <f t="shared" si="3"/>
        <v>4.7830543218312267E-3</v>
      </c>
      <c r="G68" s="18">
        <f t="shared" si="0"/>
        <v>4.7745863230201366E-3</v>
      </c>
      <c r="H68" s="13">
        <f t="shared" si="6"/>
        <v>95507.301842323766</v>
      </c>
      <c r="I68" s="13">
        <f t="shared" si="4"/>
        <v>456.00785712491495</v>
      </c>
      <c r="J68" s="13">
        <f t="shared" si="1"/>
        <v>95338.214128901847</v>
      </c>
      <c r="K68" s="13">
        <f t="shared" si="2"/>
        <v>2365441.4482196444</v>
      </c>
      <c r="L68" s="20">
        <f t="shared" si="5"/>
        <v>24.767126728434143</v>
      </c>
    </row>
    <row r="69" spans="1:12" x14ac:dyDescent="0.2">
      <c r="A69" s="16">
        <v>60</v>
      </c>
      <c r="B69" s="46">
        <v>8</v>
      </c>
      <c r="C69" s="45">
        <v>1295</v>
      </c>
      <c r="D69" s="45">
        <v>1457</v>
      </c>
      <c r="E69" s="17">
        <v>0.47510000000000002</v>
      </c>
      <c r="F69" s="18">
        <f t="shared" si="3"/>
        <v>5.8139534883720929E-3</v>
      </c>
      <c r="G69" s="18">
        <f t="shared" si="0"/>
        <v>5.796264771056236E-3</v>
      </c>
      <c r="H69" s="13">
        <f t="shared" si="6"/>
        <v>95051.293985198849</v>
      </c>
      <c r="I69" s="13">
        <f t="shared" si="4"/>
        <v>550.94246676971761</v>
      </c>
      <c r="J69" s="13">
        <f t="shared" si="1"/>
        <v>94762.104284391418</v>
      </c>
      <c r="K69" s="13">
        <f t="shared" si="2"/>
        <v>2270103.2340907427</v>
      </c>
      <c r="L69" s="20">
        <f t="shared" si="5"/>
        <v>23.882928247607417</v>
      </c>
    </row>
    <row r="70" spans="1:12" x14ac:dyDescent="0.2">
      <c r="A70" s="16">
        <v>61</v>
      </c>
      <c r="B70" s="46">
        <v>7</v>
      </c>
      <c r="C70" s="45">
        <v>1278</v>
      </c>
      <c r="D70" s="45">
        <v>1302</v>
      </c>
      <c r="E70" s="17">
        <v>0.42270000000000002</v>
      </c>
      <c r="F70" s="18">
        <f t="shared" si="3"/>
        <v>5.4263565891472867E-3</v>
      </c>
      <c r="G70" s="18">
        <f t="shared" si="0"/>
        <v>5.4094108757442088E-3</v>
      </c>
      <c r="H70" s="13">
        <f t="shared" si="6"/>
        <v>94500.351518429132</v>
      </c>
      <c r="I70" s="13">
        <f t="shared" si="4"/>
        <v>511.19122926544128</v>
      </c>
      <c r="J70" s="13">
        <f t="shared" si="1"/>
        <v>94205.24082177419</v>
      </c>
      <c r="K70" s="13">
        <f t="shared" si="2"/>
        <v>2175341.1298063514</v>
      </c>
      <c r="L70" s="20">
        <f t="shared" si="5"/>
        <v>23.019397228190456</v>
      </c>
    </row>
    <row r="71" spans="1:12" x14ac:dyDescent="0.2">
      <c r="A71" s="16">
        <v>62</v>
      </c>
      <c r="B71" s="46">
        <v>8</v>
      </c>
      <c r="C71" s="45">
        <v>1233</v>
      </c>
      <c r="D71" s="45">
        <v>1298</v>
      </c>
      <c r="E71" s="17">
        <v>0.62639999999999996</v>
      </c>
      <c r="F71" s="18">
        <f t="shared" si="3"/>
        <v>6.3216120110628207E-3</v>
      </c>
      <c r="G71" s="18">
        <f t="shared" si="0"/>
        <v>6.3067170951765592E-3</v>
      </c>
      <c r="H71" s="13">
        <f t="shared" si="6"/>
        <v>93989.160289163687</v>
      </c>
      <c r="I71" s="13">
        <f t="shared" si="4"/>
        <v>592.76304395695843</v>
      </c>
      <c r="J71" s="13">
        <f t="shared" si="1"/>
        <v>93767.704015941359</v>
      </c>
      <c r="K71" s="13">
        <f t="shared" si="2"/>
        <v>2081135.8889845773</v>
      </c>
      <c r="L71" s="20">
        <f t="shared" si="5"/>
        <v>22.142296862551266</v>
      </c>
    </row>
    <row r="72" spans="1:12" x14ac:dyDescent="0.2">
      <c r="A72" s="16">
        <v>63</v>
      </c>
      <c r="B72" s="46">
        <v>13</v>
      </c>
      <c r="C72" s="45">
        <v>1164</v>
      </c>
      <c r="D72" s="45">
        <v>1235</v>
      </c>
      <c r="E72" s="17">
        <v>0.50339999999999996</v>
      </c>
      <c r="F72" s="18">
        <f t="shared" si="3"/>
        <v>1.0837849103793247E-2</v>
      </c>
      <c r="G72" s="18">
        <f t="shared" si="0"/>
        <v>1.0779831234279067E-2</v>
      </c>
      <c r="H72" s="13">
        <f t="shared" si="6"/>
        <v>93396.397245206725</v>
      </c>
      <c r="I72" s="13">
        <f t="shared" si="4"/>
        <v>1006.7974001930148</v>
      </c>
      <c r="J72" s="13">
        <f t="shared" si="1"/>
        <v>92896.421656270875</v>
      </c>
      <c r="K72" s="13">
        <f t="shared" si="2"/>
        <v>1987368.1849686359</v>
      </c>
      <c r="L72" s="20">
        <f t="shared" si="5"/>
        <v>21.278852756503209</v>
      </c>
    </row>
    <row r="73" spans="1:12" x14ac:dyDescent="0.2">
      <c r="A73" s="16">
        <v>64</v>
      </c>
      <c r="B73" s="46">
        <v>14</v>
      </c>
      <c r="C73" s="45">
        <v>1047</v>
      </c>
      <c r="D73" s="45">
        <v>1157</v>
      </c>
      <c r="E73" s="17">
        <v>0.63100000000000001</v>
      </c>
      <c r="F73" s="18">
        <f t="shared" si="3"/>
        <v>1.2704174228675136E-2</v>
      </c>
      <c r="G73" s="18">
        <f t="shared" ref="G73:G108" si="7">F73/((1+(1-E73)*F73))</f>
        <v>1.2644896971185893E-2</v>
      </c>
      <c r="H73" s="13">
        <f t="shared" si="6"/>
        <v>92389.599845013712</v>
      </c>
      <c r="I73" s="13">
        <f t="shared" si="4"/>
        <v>1168.2569712492905</v>
      </c>
      <c r="J73" s="13">
        <f t="shared" ref="J73:J108" si="8">H74+I73*E73</f>
        <v>91958.513022622734</v>
      </c>
      <c r="K73" s="13">
        <f t="shared" ref="K73:K97" si="9">K74+J73</f>
        <v>1894471.7633123649</v>
      </c>
      <c r="L73" s="20">
        <f t="shared" si="5"/>
        <v>20.505249145903839</v>
      </c>
    </row>
    <row r="74" spans="1:12" x14ac:dyDescent="0.2">
      <c r="A74" s="16">
        <v>65</v>
      </c>
      <c r="B74" s="46">
        <v>5</v>
      </c>
      <c r="C74" s="45">
        <v>1037</v>
      </c>
      <c r="D74" s="45">
        <v>1053</v>
      </c>
      <c r="E74" s="17">
        <v>0.32019999999999998</v>
      </c>
      <c r="F74" s="18">
        <f t="shared" ref="F74:F108" si="10">B74/((C74+D74)/2)</f>
        <v>4.7846889952153108E-3</v>
      </c>
      <c r="G74" s="18">
        <f t="shared" si="7"/>
        <v>4.7691766207331367E-3</v>
      </c>
      <c r="H74" s="13">
        <f t="shared" si="6"/>
        <v>91221.342873764428</v>
      </c>
      <c r="I74" s="13">
        <f t="shared" ref="I74:I108" si="11">H74*G74</f>
        <v>435.05069574543865</v>
      </c>
      <c r="J74" s="13">
        <f t="shared" si="8"/>
        <v>90925.595410796683</v>
      </c>
      <c r="K74" s="13">
        <f t="shared" si="9"/>
        <v>1802513.2502897421</v>
      </c>
      <c r="L74" s="20">
        <f t="shared" ref="L74:L108" si="12">K74/H74</f>
        <v>19.759775437466743</v>
      </c>
    </row>
    <row r="75" spans="1:12" x14ac:dyDescent="0.2">
      <c r="A75" s="16">
        <v>66</v>
      </c>
      <c r="B75" s="46">
        <v>15</v>
      </c>
      <c r="C75" s="45">
        <v>973</v>
      </c>
      <c r="D75" s="45">
        <v>1038</v>
      </c>
      <c r="E75" s="17">
        <v>0.4556</v>
      </c>
      <c r="F75" s="18">
        <f t="shared" si="10"/>
        <v>1.4917951268025857E-2</v>
      </c>
      <c r="G75" s="18">
        <f t="shared" si="7"/>
        <v>1.4797773625632111E-2</v>
      </c>
      <c r="H75" s="13">
        <f t="shared" ref="H75:H108" si="13">H74-I74</f>
        <v>90786.292178018994</v>
      </c>
      <c r="I75" s="13">
        <f t="shared" si="11"/>
        <v>1343.4349999608203</v>
      </c>
      <c r="J75" s="13">
        <f t="shared" si="8"/>
        <v>90054.926164040313</v>
      </c>
      <c r="K75" s="13">
        <f t="shared" si="9"/>
        <v>1711587.6548789456</v>
      </c>
      <c r="L75" s="20">
        <f t="shared" si="12"/>
        <v>18.8529304790063</v>
      </c>
    </row>
    <row r="76" spans="1:12" x14ac:dyDescent="0.2">
      <c r="A76" s="16">
        <v>67</v>
      </c>
      <c r="B76" s="46">
        <v>10</v>
      </c>
      <c r="C76" s="45">
        <v>889</v>
      </c>
      <c r="D76" s="45">
        <v>975</v>
      </c>
      <c r="E76" s="17">
        <v>0.44130000000000003</v>
      </c>
      <c r="F76" s="18">
        <f t="shared" si="10"/>
        <v>1.0729613733905579E-2</v>
      </c>
      <c r="G76" s="18">
        <f t="shared" si="7"/>
        <v>1.0665676891851102E-2</v>
      </c>
      <c r="H76" s="13">
        <f t="shared" si="13"/>
        <v>89442.85717805817</v>
      </c>
      <c r="I76" s="13">
        <f t="shared" si="11"/>
        <v>953.96861494515349</v>
      </c>
      <c r="J76" s="13">
        <f t="shared" si="8"/>
        <v>88909.874912888306</v>
      </c>
      <c r="K76" s="13">
        <f t="shared" si="9"/>
        <v>1621532.7287149052</v>
      </c>
      <c r="L76" s="20">
        <f t="shared" si="12"/>
        <v>18.12925905851646</v>
      </c>
    </row>
    <row r="77" spans="1:12" x14ac:dyDescent="0.2">
      <c r="A77" s="16">
        <v>68</v>
      </c>
      <c r="B77" s="46">
        <v>10</v>
      </c>
      <c r="C77" s="45">
        <v>828</v>
      </c>
      <c r="D77" s="45">
        <v>899</v>
      </c>
      <c r="E77" s="17">
        <v>0.61670000000000003</v>
      </c>
      <c r="F77" s="18">
        <f t="shared" si="10"/>
        <v>1.1580775911986103E-2</v>
      </c>
      <c r="G77" s="18">
        <f t="shared" si="7"/>
        <v>1.1529597052112626E-2</v>
      </c>
      <c r="H77" s="13">
        <f t="shared" si="13"/>
        <v>88488.888563113011</v>
      </c>
      <c r="I77" s="13">
        <f t="shared" si="11"/>
        <v>1020.2412287219904</v>
      </c>
      <c r="J77" s="13">
        <f t="shared" si="8"/>
        <v>88097.830100143867</v>
      </c>
      <c r="K77" s="13">
        <f t="shared" si="9"/>
        <v>1532622.8538020169</v>
      </c>
      <c r="L77" s="20">
        <f t="shared" si="12"/>
        <v>17.31994692993463</v>
      </c>
    </row>
    <row r="78" spans="1:12" x14ac:dyDescent="0.2">
      <c r="A78" s="16">
        <v>69</v>
      </c>
      <c r="B78" s="46">
        <v>12</v>
      </c>
      <c r="C78" s="45">
        <v>778</v>
      </c>
      <c r="D78" s="45">
        <v>829</v>
      </c>
      <c r="E78" s="17">
        <v>0.56120000000000003</v>
      </c>
      <c r="F78" s="18">
        <f t="shared" si="10"/>
        <v>1.4934660858742999E-2</v>
      </c>
      <c r="G78" s="18">
        <f t="shared" si="7"/>
        <v>1.4837426319813801E-2</v>
      </c>
      <c r="H78" s="13">
        <f t="shared" si="13"/>
        <v>87468.647334391018</v>
      </c>
      <c r="I78" s="13">
        <f t="shared" si="11"/>
        <v>1297.8096101178046</v>
      </c>
      <c r="J78" s="13">
        <f t="shared" si="8"/>
        <v>86899.168477471321</v>
      </c>
      <c r="K78" s="13">
        <f t="shared" si="9"/>
        <v>1444525.0237018731</v>
      </c>
      <c r="L78" s="20">
        <f t="shared" si="12"/>
        <v>16.514774924773683</v>
      </c>
    </row>
    <row r="79" spans="1:12" x14ac:dyDescent="0.2">
      <c r="A79" s="16">
        <v>70</v>
      </c>
      <c r="B79" s="46">
        <v>8</v>
      </c>
      <c r="C79" s="45">
        <v>817</v>
      </c>
      <c r="D79" s="45">
        <v>774</v>
      </c>
      <c r="E79" s="17">
        <v>0.41599999999999998</v>
      </c>
      <c r="F79" s="18">
        <f t="shared" si="10"/>
        <v>1.005656819610308E-2</v>
      </c>
      <c r="G79" s="18">
        <f t="shared" si="7"/>
        <v>9.997850462150638E-3</v>
      </c>
      <c r="H79" s="13">
        <f t="shared" si="13"/>
        <v>86170.837724273209</v>
      </c>
      <c r="I79" s="13">
        <f t="shared" si="11"/>
        <v>861.52314976553259</v>
      </c>
      <c r="J79" s="13">
        <f t="shared" si="8"/>
        <v>85667.708204810144</v>
      </c>
      <c r="K79" s="13">
        <f t="shared" si="9"/>
        <v>1357625.8552244019</v>
      </c>
      <c r="L79" s="20">
        <f t="shared" si="12"/>
        <v>15.755049980696384</v>
      </c>
    </row>
    <row r="80" spans="1:12" x14ac:dyDescent="0.2">
      <c r="A80" s="16">
        <v>71</v>
      </c>
      <c r="B80" s="46">
        <v>12</v>
      </c>
      <c r="C80" s="45">
        <v>794</v>
      </c>
      <c r="D80" s="45">
        <v>830</v>
      </c>
      <c r="E80" s="17">
        <v>0.52349999999999997</v>
      </c>
      <c r="F80" s="18">
        <f t="shared" si="10"/>
        <v>1.4778325123152709E-2</v>
      </c>
      <c r="G80" s="18">
        <f t="shared" si="7"/>
        <v>1.4674985753034664E-2</v>
      </c>
      <c r="H80" s="13">
        <f t="shared" si="13"/>
        <v>85309.314574507676</v>
      </c>
      <c r="I80" s="13">
        <f t="shared" si="11"/>
        <v>1251.9129759820526</v>
      </c>
      <c r="J80" s="13">
        <f t="shared" si="8"/>
        <v>84712.778041452228</v>
      </c>
      <c r="K80" s="13">
        <f t="shared" si="9"/>
        <v>1271958.1470195919</v>
      </c>
      <c r="L80" s="20">
        <f t="shared" si="12"/>
        <v>14.909956238233349</v>
      </c>
    </row>
    <row r="81" spans="1:12" x14ac:dyDescent="0.2">
      <c r="A81" s="16">
        <v>72</v>
      </c>
      <c r="B81" s="46">
        <v>12</v>
      </c>
      <c r="C81" s="45">
        <v>741</v>
      </c>
      <c r="D81" s="45">
        <v>804</v>
      </c>
      <c r="E81" s="17">
        <v>0.59109999999999996</v>
      </c>
      <c r="F81" s="18">
        <f t="shared" si="10"/>
        <v>1.5533980582524271E-2</v>
      </c>
      <c r="G81" s="18">
        <f t="shared" si="7"/>
        <v>1.5435933928028413E-2</v>
      </c>
      <c r="H81" s="13">
        <f t="shared" si="13"/>
        <v>84057.401598525626</v>
      </c>
      <c r="I81" s="13">
        <f t="shared" si="11"/>
        <v>1297.5044972365915</v>
      </c>
      <c r="J81" s="13">
        <f t="shared" si="8"/>
        <v>83526.852009605587</v>
      </c>
      <c r="K81" s="13">
        <f t="shared" si="9"/>
        <v>1187245.3689781397</v>
      </c>
      <c r="L81" s="20">
        <f t="shared" si="12"/>
        <v>14.124221619990738</v>
      </c>
    </row>
    <row r="82" spans="1:12" x14ac:dyDescent="0.2">
      <c r="A82" s="16">
        <v>73</v>
      </c>
      <c r="B82" s="46">
        <v>14</v>
      </c>
      <c r="C82" s="45">
        <v>689</v>
      </c>
      <c r="D82" s="45">
        <v>732</v>
      </c>
      <c r="E82" s="17">
        <v>0.48499999999999999</v>
      </c>
      <c r="F82" s="18">
        <f t="shared" si="10"/>
        <v>1.9704433497536946E-2</v>
      </c>
      <c r="G82" s="18">
        <f t="shared" si="7"/>
        <v>1.9506485906563932E-2</v>
      </c>
      <c r="H82" s="13">
        <f t="shared" si="13"/>
        <v>82759.89710128904</v>
      </c>
      <c r="I82" s="13">
        <f t="shared" si="11"/>
        <v>1614.3547664349758</v>
      </c>
      <c r="J82" s="13">
        <f t="shared" si="8"/>
        <v>81928.504396575023</v>
      </c>
      <c r="K82" s="13">
        <f t="shared" si="9"/>
        <v>1103718.5169685341</v>
      </c>
      <c r="L82" s="20">
        <f t="shared" si="12"/>
        <v>13.336393055415519</v>
      </c>
    </row>
    <row r="83" spans="1:12" x14ac:dyDescent="0.2">
      <c r="A83" s="16">
        <v>74</v>
      </c>
      <c r="B83" s="46">
        <v>8</v>
      </c>
      <c r="C83" s="45">
        <v>644</v>
      </c>
      <c r="D83" s="45">
        <v>671</v>
      </c>
      <c r="E83" s="17">
        <v>0.28179999999999999</v>
      </c>
      <c r="F83" s="18">
        <f t="shared" si="10"/>
        <v>1.2167300380228136E-2</v>
      </c>
      <c r="G83" s="18">
        <f t="shared" si="7"/>
        <v>1.2061896829771655E-2</v>
      </c>
      <c r="H83" s="13">
        <f t="shared" si="13"/>
        <v>81145.542334854064</v>
      </c>
      <c r="I83" s="13">
        <f t="shared" si="11"/>
        <v>978.76915983887784</v>
      </c>
      <c r="J83" s="13">
        <f t="shared" si="8"/>
        <v>80442.590324257777</v>
      </c>
      <c r="K83" s="13">
        <f t="shared" si="9"/>
        <v>1021790.0125719591</v>
      </c>
      <c r="L83" s="20">
        <f t="shared" si="12"/>
        <v>12.592065850708774</v>
      </c>
    </row>
    <row r="84" spans="1:12" x14ac:dyDescent="0.2">
      <c r="A84" s="16">
        <v>75</v>
      </c>
      <c r="B84" s="46">
        <v>15</v>
      </c>
      <c r="C84" s="45">
        <v>659</v>
      </c>
      <c r="D84" s="45">
        <v>643</v>
      </c>
      <c r="E84" s="17">
        <v>0.49180000000000001</v>
      </c>
      <c r="F84" s="18">
        <f t="shared" si="10"/>
        <v>2.3041474654377881E-2</v>
      </c>
      <c r="G84" s="18">
        <f t="shared" si="7"/>
        <v>2.2774789219325776E-2</v>
      </c>
      <c r="H84" s="13">
        <f t="shared" si="13"/>
        <v>80166.773175015187</v>
      </c>
      <c r="I84" s="13">
        <f t="shared" si="11"/>
        <v>1825.7813614544707</v>
      </c>
      <c r="J84" s="13">
        <f t="shared" si="8"/>
        <v>79238.911087124026</v>
      </c>
      <c r="K84" s="13">
        <f t="shared" si="9"/>
        <v>941347.42224770132</v>
      </c>
      <c r="L84" s="20">
        <f t="shared" si="12"/>
        <v>11.742363886751551</v>
      </c>
    </row>
    <row r="85" spans="1:12" x14ac:dyDescent="0.2">
      <c r="A85" s="16">
        <v>76</v>
      </c>
      <c r="B85" s="46">
        <v>22</v>
      </c>
      <c r="C85" s="45">
        <v>587</v>
      </c>
      <c r="D85" s="45">
        <v>651</v>
      </c>
      <c r="E85" s="17">
        <v>0.49880000000000002</v>
      </c>
      <c r="F85" s="18">
        <f t="shared" si="10"/>
        <v>3.5541195476575124E-2</v>
      </c>
      <c r="G85" s="18">
        <f t="shared" si="7"/>
        <v>3.4919171641061397E-2</v>
      </c>
      <c r="H85" s="13">
        <f t="shared" si="13"/>
        <v>78340.991813560715</v>
      </c>
      <c r="I85" s="13">
        <f t="shared" si="11"/>
        <v>2735.6025396687123</v>
      </c>
      <c r="J85" s="13">
        <f t="shared" si="8"/>
        <v>76969.907820678753</v>
      </c>
      <c r="K85" s="13">
        <f t="shared" si="9"/>
        <v>862108.5111605773</v>
      </c>
      <c r="L85" s="20">
        <f t="shared" si="12"/>
        <v>11.004564675569343</v>
      </c>
    </row>
    <row r="86" spans="1:12" x14ac:dyDescent="0.2">
      <c r="A86" s="16">
        <v>77</v>
      </c>
      <c r="B86" s="46">
        <v>22</v>
      </c>
      <c r="C86" s="45">
        <v>502</v>
      </c>
      <c r="D86" s="45">
        <v>581</v>
      </c>
      <c r="E86" s="17">
        <v>0.48110000000000003</v>
      </c>
      <c r="F86" s="18">
        <f t="shared" si="10"/>
        <v>4.0627885503231764E-2</v>
      </c>
      <c r="G86" s="18">
        <f t="shared" si="7"/>
        <v>3.9789060106439358E-2</v>
      </c>
      <c r="H86" s="13">
        <f t="shared" si="13"/>
        <v>75605.389273891997</v>
      </c>
      <c r="I86" s="13">
        <f t="shared" si="11"/>
        <v>3008.2673781896342</v>
      </c>
      <c r="J86" s="13">
        <f t="shared" si="8"/>
        <v>74044.399331349399</v>
      </c>
      <c r="K86" s="13">
        <f t="shared" si="9"/>
        <v>785138.60333989852</v>
      </c>
      <c r="L86" s="20">
        <f t="shared" si="12"/>
        <v>10.384690970846203</v>
      </c>
    </row>
    <row r="87" spans="1:12" x14ac:dyDescent="0.2">
      <c r="A87" s="16">
        <v>78</v>
      </c>
      <c r="B87" s="46">
        <v>10</v>
      </c>
      <c r="C87" s="45">
        <v>431</v>
      </c>
      <c r="D87" s="45">
        <v>490</v>
      </c>
      <c r="E87" s="17">
        <v>0.43309999999999998</v>
      </c>
      <c r="F87" s="18">
        <f t="shared" si="10"/>
        <v>2.1715526601520086E-2</v>
      </c>
      <c r="G87" s="18">
        <f t="shared" si="7"/>
        <v>2.1451447865473677E-2</v>
      </c>
      <c r="H87" s="13">
        <f t="shared" si="13"/>
        <v>72597.121895702367</v>
      </c>
      <c r="I87" s="13">
        <f t="shared" si="11"/>
        <v>1557.3133755290969</v>
      </c>
      <c r="J87" s="13">
        <f t="shared" si="8"/>
        <v>71714.280943114922</v>
      </c>
      <c r="K87" s="13">
        <f t="shared" si="9"/>
        <v>711094.2040085491</v>
      </c>
      <c r="L87" s="20">
        <f t="shared" si="12"/>
        <v>9.7950743147938031</v>
      </c>
    </row>
    <row r="88" spans="1:12" x14ac:dyDescent="0.2">
      <c r="A88" s="16">
        <v>79</v>
      </c>
      <c r="B88" s="46">
        <v>23</v>
      </c>
      <c r="C88" s="45">
        <v>626</v>
      </c>
      <c r="D88" s="45">
        <v>421</v>
      </c>
      <c r="E88" s="17">
        <v>0.50690000000000002</v>
      </c>
      <c r="F88" s="18">
        <f t="shared" si="10"/>
        <v>4.3935052531041068E-2</v>
      </c>
      <c r="G88" s="18">
        <f t="shared" si="7"/>
        <v>4.3003410544398872E-2</v>
      </c>
      <c r="H88" s="13">
        <f t="shared" si="13"/>
        <v>71039.808520173276</v>
      </c>
      <c r="I88" s="13">
        <f t="shared" si="11"/>
        <v>3054.9540507884963</v>
      </c>
      <c r="J88" s="13">
        <f t="shared" si="8"/>
        <v>69533.410677729466</v>
      </c>
      <c r="K88" s="13">
        <f t="shared" si="9"/>
        <v>639379.92306543421</v>
      </c>
      <c r="L88" s="20">
        <f t="shared" si="12"/>
        <v>9.0003047078015221</v>
      </c>
    </row>
    <row r="89" spans="1:12" x14ac:dyDescent="0.2">
      <c r="A89" s="16">
        <v>80</v>
      </c>
      <c r="B89" s="46">
        <v>23</v>
      </c>
      <c r="C89" s="45">
        <v>309</v>
      </c>
      <c r="D89" s="45">
        <v>604</v>
      </c>
      <c r="E89" s="17">
        <v>0.51670000000000005</v>
      </c>
      <c r="F89" s="18">
        <f t="shared" si="10"/>
        <v>5.0383351588170866E-2</v>
      </c>
      <c r="G89" s="18">
        <f t="shared" si="7"/>
        <v>4.9185667125519042E-2</v>
      </c>
      <c r="H89" s="13">
        <f t="shared" si="13"/>
        <v>67984.85446938478</v>
      </c>
      <c r="I89" s="13">
        <f t="shared" si="11"/>
        <v>3343.8804215080154</v>
      </c>
      <c r="J89" s="13">
        <f t="shared" si="8"/>
        <v>66368.757061669952</v>
      </c>
      <c r="K89" s="13">
        <f t="shared" si="9"/>
        <v>569846.5123877048</v>
      </c>
      <c r="L89" s="20">
        <f t="shared" si="12"/>
        <v>8.3819626714700171</v>
      </c>
    </row>
    <row r="90" spans="1:12" x14ac:dyDescent="0.2">
      <c r="A90" s="16">
        <v>81</v>
      </c>
      <c r="B90" s="46">
        <v>28</v>
      </c>
      <c r="C90" s="45">
        <v>425</v>
      </c>
      <c r="D90" s="45">
        <v>300</v>
      </c>
      <c r="E90" s="17">
        <v>0.55549999999999999</v>
      </c>
      <c r="F90" s="18">
        <f t="shared" si="10"/>
        <v>7.7241379310344832E-2</v>
      </c>
      <c r="G90" s="18">
        <f t="shared" si="7"/>
        <v>7.4677420215177662E-2</v>
      </c>
      <c r="H90" s="13">
        <f t="shared" si="13"/>
        <v>64640.974047876764</v>
      </c>
      <c r="I90" s="13">
        <f t="shared" si="11"/>
        <v>4827.2211820916864</v>
      </c>
      <c r="J90" s="13">
        <f t="shared" si="8"/>
        <v>62495.274232437012</v>
      </c>
      <c r="K90" s="13">
        <f t="shared" si="9"/>
        <v>503477.75532603485</v>
      </c>
      <c r="L90" s="20">
        <f t="shared" si="12"/>
        <v>7.7888330542966564</v>
      </c>
    </row>
    <row r="91" spans="1:12" x14ac:dyDescent="0.2">
      <c r="A91" s="16">
        <v>82</v>
      </c>
      <c r="B91" s="46">
        <v>32</v>
      </c>
      <c r="C91" s="45">
        <v>520</v>
      </c>
      <c r="D91" s="45">
        <v>404</v>
      </c>
      <c r="E91" s="17">
        <v>0.4677</v>
      </c>
      <c r="F91" s="18">
        <f t="shared" si="10"/>
        <v>6.9264069264069264E-2</v>
      </c>
      <c r="G91" s="18">
        <f t="shared" si="7"/>
        <v>6.680115966813184E-2</v>
      </c>
      <c r="H91" s="13">
        <f t="shared" si="13"/>
        <v>59813.752865785078</v>
      </c>
      <c r="I91" s="13">
        <f t="shared" si="11"/>
        <v>3995.6280555374874</v>
      </c>
      <c r="J91" s="13">
        <f t="shared" si="8"/>
        <v>57686.880051822467</v>
      </c>
      <c r="K91" s="13">
        <f t="shared" si="9"/>
        <v>440982.48109359783</v>
      </c>
      <c r="L91" s="20">
        <f t="shared" si="12"/>
        <v>7.3725934248451166</v>
      </c>
    </row>
    <row r="92" spans="1:12" x14ac:dyDescent="0.2">
      <c r="A92" s="16">
        <v>83</v>
      </c>
      <c r="B92" s="46">
        <v>35</v>
      </c>
      <c r="C92" s="45">
        <v>476</v>
      </c>
      <c r="D92" s="45">
        <v>483</v>
      </c>
      <c r="E92" s="17">
        <v>0.46279999999999999</v>
      </c>
      <c r="F92" s="18">
        <f t="shared" si="10"/>
        <v>7.2992700729927001E-2</v>
      </c>
      <c r="G92" s="18">
        <f t="shared" si="7"/>
        <v>7.0238530048043146E-2</v>
      </c>
      <c r="H92" s="13">
        <f t="shared" si="13"/>
        <v>55818.124810247587</v>
      </c>
      <c r="I92" s="13">
        <f t="shared" si="11"/>
        <v>3920.5830367099979</v>
      </c>
      <c r="J92" s="13">
        <f t="shared" si="8"/>
        <v>53711.987602926973</v>
      </c>
      <c r="K92" s="13">
        <f t="shared" si="9"/>
        <v>383295.60104177537</v>
      </c>
      <c r="L92" s="20">
        <f t="shared" si="12"/>
        <v>6.8668663152834286</v>
      </c>
    </row>
    <row r="93" spans="1:12" x14ac:dyDescent="0.2">
      <c r="A93" s="16">
        <v>84</v>
      </c>
      <c r="B93" s="46">
        <v>37</v>
      </c>
      <c r="C93" s="45">
        <v>422</v>
      </c>
      <c r="D93" s="45">
        <v>445</v>
      </c>
      <c r="E93" s="17">
        <v>0.46910000000000002</v>
      </c>
      <c r="F93" s="18">
        <f t="shared" si="10"/>
        <v>8.5351787773933097E-2</v>
      </c>
      <c r="G93" s="18">
        <f t="shared" si="7"/>
        <v>8.165187480428375E-2</v>
      </c>
      <c r="H93" s="13">
        <f t="shared" si="13"/>
        <v>51897.541773537589</v>
      </c>
      <c r="I93" s="13">
        <f t="shared" si="11"/>
        <v>4237.5315835429774</v>
      </c>
      <c r="J93" s="13">
        <f t="shared" si="8"/>
        <v>49647.83625583462</v>
      </c>
      <c r="K93" s="13">
        <f t="shared" si="9"/>
        <v>329583.61343884841</v>
      </c>
      <c r="L93" s="20">
        <f t="shared" si="12"/>
        <v>6.3506594373397114</v>
      </c>
    </row>
    <row r="94" spans="1:12" x14ac:dyDescent="0.2">
      <c r="A94" s="16">
        <v>85</v>
      </c>
      <c r="B94" s="46">
        <v>42</v>
      </c>
      <c r="C94" s="45">
        <v>405</v>
      </c>
      <c r="D94" s="45">
        <v>388</v>
      </c>
      <c r="E94" s="17">
        <v>0.53259999999999996</v>
      </c>
      <c r="F94" s="18">
        <f t="shared" si="10"/>
        <v>0.10592686002522068</v>
      </c>
      <c r="G94" s="18">
        <f t="shared" si="7"/>
        <v>0.10092980380207377</v>
      </c>
      <c r="H94" s="13">
        <f t="shared" si="13"/>
        <v>47660.010189994609</v>
      </c>
      <c r="I94" s="13">
        <f t="shared" si="11"/>
        <v>4810.3154776809924</v>
      </c>
      <c r="J94" s="13">
        <f t="shared" si="8"/>
        <v>45411.668735726518</v>
      </c>
      <c r="K94" s="13">
        <f t="shared" si="9"/>
        <v>279935.77718301379</v>
      </c>
      <c r="L94" s="20">
        <f t="shared" si="12"/>
        <v>5.8735987690112044</v>
      </c>
    </row>
    <row r="95" spans="1:12" x14ac:dyDescent="0.2">
      <c r="A95" s="16">
        <v>86</v>
      </c>
      <c r="B95" s="46">
        <v>47</v>
      </c>
      <c r="C95" s="45">
        <v>428</v>
      </c>
      <c r="D95" s="45">
        <v>353</v>
      </c>
      <c r="E95" s="17">
        <v>0.46710000000000002</v>
      </c>
      <c r="F95" s="18">
        <f t="shared" si="10"/>
        <v>0.1203585147247119</v>
      </c>
      <c r="G95" s="18">
        <f t="shared" si="7"/>
        <v>0.11310412341536913</v>
      </c>
      <c r="H95" s="13">
        <f t="shared" si="13"/>
        <v>42849.69471231362</v>
      </c>
      <c r="I95" s="13">
        <f t="shared" si="11"/>
        <v>4846.4771590524097</v>
      </c>
      <c r="J95" s="13">
        <f t="shared" si="8"/>
        <v>40267.007034254588</v>
      </c>
      <c r="K95" s="13">
        <f t="shared" si="9"/>
        <v>234524.10844728726</v>
      </c>
      <c r="L95" s="20">
        <f t="shared" si="12"/>
        <v>5.4731803813736999</v>
      </c>
    </row>
    <row r="96" spans="1:12" x14ac:dyDescent="0.2">
      <c r="A96" s="16">
        <v>87</v>
      </c>
      <c r="B96" s="46">
        <v>51</v>
      </c>
      <c r="C96" s="45">
        <v>385</v>
      </c>
      <c r="D96" s="45">
        <v>383</v>
      </c>
      <c r="E96" s="17">
        <v>0.48399999999999999</v>
      </c>
      <c r="F96" s="18">
        <f t="shared" si="10"/>
        <v>0.1328125</v>
      </c>
      <c r="G96" s="18">
        <f t="shared" si="7"/>
        <v>0.12429444623168485</v>
      </c>
      <c r="H96" s="13">
        <f t="shared" si="13"/>
        <v>38003.217553261209</v>
      </c>
      <c r="I96" s="13">
        <f t="shared" si="11"/>
        <v>4723.5888808048476</v>
      </c>
      <c r="J96" s="13">
        <f t="shared" si="8"/>
        <v>35565.845690765906</v>
      </c>
      <c r="K96" s="13">
        <f t="shared" si="9"/>
        <v>194257.10141303268</v>
      </c>
      <c r="L96" s="20">
        <f t="shared" si="12"/>
        <v>5.1115961731604145</v>
      </c>
    </row>
    <row r="97" spans="1:12" x14ac:dyDescent="0.2">
      <c r="A97" s="16">
        <v>88</v>
      </c>
      <c r="B97" s="46">
        <v>47</v>
      </c>
      <c r="C97" s="45">
        <v>340</v>
      </c>
      <c r="D97" s="45">
        <v>335</v>
      </c>
      <c r="E97" s="17">
        <v>0.52869999999999995</v>
      </c>
      <c r="F97" s="18">
        <f t="shared" si="10"/>
        <v>0.13925925925925925</v>
      </c>
      <c r="G97" s="18">
        <f t="shared" si="7"/>
        <v>0.1306822083958592</v>
      </c>
      <c r="H97" s="13">
        <f t="shared" si="13"/>
        <v>33279.628672456362</v>
      </c>
      <c r="I97" s="13">
        <f t="shared" si="11"/>
        <v>4349.0553695107537</v>
      </c>
      <c r="J97" s="13">
        <f t="shared" si="8"/>
        <v>31229.918876805947</v>
      </c>
      <c r="K97" s="13">
        <f t="shared" si="9"/>
        <v>158691.25572226677</v>
      </c>
      <c r="L97" s="20">
        <f t="shared" si="12"/>
        <v>4.7684202634630477</v>
      </c>
    </row>
    <row r="98" spans="1:12" x14ac:dyDescent="0.2">
      <c r="A98" s="16">
        <v>89</v>
      </c>
      <c r="B98" s="46">
        <v>49</v>
      </c>
      <c r="C98" s="45">
        <v>305</v>
      </c>
      <c r="D98" s="45">
        <v>283</v>
      </c>
      <c r="E98" s="17">
        <v>0.51990000000000003</v>
      </c>
      <c r="F98" s="18">
        <f t="shared" si="10"/>
        <v>0.16666666666666666</v>
      </c>
      <c r="G98" s="18">
        <f t="shared" si="7"/>
        <v>0.15431860619434884</v>
      </c>
      <c r="H98" s="13">
        <f t="shared" si="13"/>
        <v>28930.57330294561</v>
      </c>
      <c r="I98" s="13">
        <f t="shared" si="11"/>
        <v>4464.5257485140055</v>
      </c>
      <c r="J98" s="13">
        <f t="shared" si="8"/>
        <v>26787.154491084035</v>
      </c>
      <c r="K98" s="13">
        <f>K99+J98</f>
        <v>127461.33684546081</v>
      </c>
      <c r="L98" s="20">
        <f t="shared" si="12"/>
        <v>4.4057660216668832</v>
      </c>
    </row>
    <row r="99" spans="1:12" x14ac:dyDescent="0.2">
      <c r="A99" s="16">
        <v>90</v>
      </c>
      <c r="B99" s="46">
        <v>40</v>
      </c>
      <c r="C99" s="45">
        <v>267</v>
      </c>
      <c r="D99" s="45">
        <v>256</v>
      </c>
      <c r="E99" s="17">
        <v>0.45169999999999999</v>
      </c>
      <c r="F99" s="22">
        <f t="shared" si="10"/>
        <v>0.15296367112810708</v>
      </c>
      <c r="G99" s="22">
        <f t="shared" si="7"/>
        <v>0.14112732507268058</v>
      </c>
      <c r="H99" s="23">
        <f t="shared" si="13"/>
        <v>24466.047554431603</v>
      </c>
      <c r="I99" s="23">
        <f t="shared" si="11"/>
        <v>3452.8278464579307</v>
      </c>
      <c r="J99" s="23">
        <f t="shared" si="8"/>
        <v>22572.862046218721</v>
      </c>
      <c r="K99" s="23">
        <f t="shared" ref="K99:K108" si="14">K100+J99</f>
        <v>100674.18235437678</v>
      </c>
      <c r="L99" s="24">
        <f t="shared" si="12"/>
        <v>4.1148527211188792</v>
      </c>
    </row>
    <row r="100" spans="1:12" x14ac:dyDescent="0.2">
      <c r="A100" s="16">
        <v>91</v>
      </c>
      <c r="B100" s="46">
        <v>54</v>
      </c>
      <c r="C100" s="45">
        <v>189</v>
      </c>
      <c r="D100" s="45">
        <v>210</v>
      </c>
      <c r="E100" s="17">
        <v>0.49259999999999998</v>
      </c>
      <c r="F100" s="22">
        <f t="shared" si="10"/>
        <v>0.27067669172932329</v>
      </c>
      <c r="G100" s="22">
        <f t="shared" si="7"/>
        <v>0.23799072365046037</v>
      </c>
      <c r="H100" s="23">
        <f t="shared" si="13"/>
        <v>21013.219707973672</v>
      </c>
      <c r="I100" s="23">
        <f t="shared" si="11"/>
        <v>5000.9513645267698</v>
      </c>
      <c r="J100" s="23">
        <f t="shared" si="8"/>
        <v>18475.736985612792</v>
      </c>
      <c r="K100" s="23">
        <f t="shared" si="14"/>
        <v>78101.320308158058</v>
      </c>
      <c r="L100" s="24">
        <f t="shared" si="12"/>
        <v>3.716770746870445</v>
      </c>
    </row>
    <row r="101" spans="1:12" x14ac:dyDescent="0.2">
      <c r="A101" s="16">
        <v>92</v>
      </c>
      <c r="B101" s="46">
        <v>31</v>
      </c>
      <c r="C101" s="45">
        <v>181</v>
      </c>
      <c r="D101" s="45">
        <v>149</v>
      </c>
      <c r="E101" s="17">
        <v>0.52790000000000004</v>
      </c>
      <c r="F101" s="22">
        <f t="shared" si="10"/>
        <v>0.18787878787878787</v>
      </c>
      <c r="G101" s="22">
        <f t="shared" si="7"/>
        <v>0.17257206414559292</v>
      </c>
      <c r="H101" s="23">
        <f t="shared" si="13"/>
        <v>16012.268343446904</v>
      </c>
      <c r="I101" s="23">
        <f t="shared" si="11"/>
        <v>2763.2701996817659</v>
      </c>
      <c r="J101" s="23">
        <f t="shared" si="8"/>
        <v>14707.728482177141</v>
      </c>
      <c r="K101" s="23">
        <f t="shared" si="14"/>
        <v>59625.583322545259</v>
      </c>
      <c r="L101" s="24">
        <f t="shared" si="12"/>
        <v>3.7237436972474489</v>
      </c>
    </row>
    <row r="102" spans="1:12" x14ac:dyDescent="0.2">
      <c r="A102" s="16">
        <v>93</v>
      </c>
      <c r="B102" s="46">
        <v>31</v>
      </c>
      <c r="C102" s="45">
        <v>150</v>
      </c>
      <c r="D102" s="45">
        <v>145</v>
      </c>
      <c r="E102" s="17">
        <v>0.40039999999999998</v>
      </c>
      <c r="F102" s="22">
        <f t="shared" si="10"/>
        <v>0.21016949152542372</v>
      </c>
      <c r="G102" s="22">
        <f t="shared" si="7"/>
        <v>0.18664849151893337</v>
      </c>
      <c r="H102" s="23">
        <f t="shared" si="13"/>
        <v>13248.998143765137</v>
      </c>
      <c r="I102" s="23">
        <f t="shared" si="11"/>
        <v>2472.9055176709112</v>
      </c>
      <c r="J102" s="23">
        <f t="shared" si="8"/>
        <v>11766.243995369658</v>
      </c>
      <c r="K102" s="23">
        <f t="shared" si="14"/>
        <v>44917.85484036812</v>
      </c>
      <c r="L102" s="24">
        <f t="shared" si="12"/>
        <v>3.3902831257853312</v>
      </c>
    </row>
    <row r="103" spans="1:12" x14ac:dyDescent="0.2">
      <c r="A103" s="16">
        <v>94</v>
      </c>
      <c r="B103" s="46">
        <v>32</v>
      </c>
      <c r="C103" s="45">
        <v>105</v>
      </c>
      <c r="D103" s="45">
        <v>107</v>
      </c>
      <c r="E103" s="17">
        <v>0.43009999999999998</v>
      </c>
      <c r="F103" s="22">
        <f t="shared" si="10"/>
        <v>0.30188679245283018</v>
      </c>
      <c r="G103" s="22">
        <f t="shared" si="7"/>
        <v>0.25757263548320625</v>
      </c>
      <c r="H103" s="23">
        <f t="shared" si="13"/>
        <v>10776.092626094225</v>
      </c>
      <c r="I103" s="23">
        <f t="shared" si="11"/>
        <v>2775.6265779142345</v>
      </c>
      <c r="J103" s="23">
        <f t="shared" si="8"/>
        <v>9194.2630393409036</v>
      </c>
      <c r="K103" s="23">
        <f t="shared" si="14"/>
        <v>33151.61084499846</v>
      </c>
      <c r="L103" s="24">
        <f t="shared" si="12"/>
        <v>3.0764036646012203</v>
      </c>
    </row>
    <row r="104" spans="1:12" x14ac:dyDescent="0.2">
      <c r="A104" s="16">
        <v>95</v>
      </c>
      <c r="B104" s="46">
        <v>18</v>
      </c>
      <c r="C104" s="45">
        <v>91</v>
      </c>
      <c r="D104" s="45">
        <v>83</v>
      </c>
      <c r="E104" s="17">
        <v>0.56100000000000005</v>
      </c>
      <c r="F104" s="22">
        <f t="shared" si="10"/>
        <v>0.20689655172413793</v>
      </c>
      <c r="G104" s="22">
        <f t="shared" si="7"/>
        <v>0.18966934311184169</v>
      </c>
      <c r="H104" s="23">
        <f t="shared" si="13"/>
        <v>8000.466048179991</v>
      </c>
      <c r="I104" s="23">
        <f t="shared" si="11"/>
        <v>1517.4431399468908</v>
      </c>
      <c r="J104" s="23">
        <f t="shared" si="8"/>
        <v>7334.3085097433068</v>
      </c>
      <c r="K104" s="23">
        <f t="shared" si="14"/>
        <v>23957.347805657555</v>
      </c>
      <c r="L104" s="24">
        <f t="shared" si="12"/>
        <v>2.9944940283957036</v>
      </c>
    </row>
    <row r="105" spans="1:12" x14ac:dyDescent="0.2">
      <c r="A105" s="16">
        <v>96</v>
      </c>
      <c r="B105" s="46">
        <v>15</v>
      </c>
      <c r="C105" s="45">
        <v>54</v>
      </c>
      <c r="D105" s="45">
        <v>71</v>
      </c>
      <c r="E105" s="17">
        <v>0.57010000000000005</v>
      </c>
      <c r="F105" s="22">
        <f t="shared" si="10"/>
        <v>0.24</v>
      </c>
      <c r="G105" s="22">
        <f t="shared" si="7"/>
        <v>0.21755368137087827</v>
      </c>
      <c r="H105" s="23">
        <f t="shared" si="13"/>
        <v>6483.0229082331007</v>
      </c>
      <c r="I105" s="23">
        <f t="shared" si="11"/>
        <v>1410.4055000978485</v>
      </c>
      <c r="J105" s="23">
        <f t="shared" si="8"/>
        <v>5876.6895837410357</v>
      </c>
      <c r="K105" s="23">
        <f t="shared" si="14"/>
        <v>16623.039295914248</v>
      </c>
      <c r="L105" s="24">
        <f t="shared" si="12"/>
        <v>2.5640876997062367</v>
      </c>
    </row>
    <row r="106" spans="1:12" x14ac:dyDescent="0.2">
      <c r="A106" s="16">
        <v>97</v>
      </c>
      <c r="B106" s="46">
        <v>11</v>
      </c>
      <c r="C106" s="45">
        <v>43</v>
      </c>
      <c r="D106" s="45">
        <v>37</v>
      </c>
      <c r="E106" s="17">
        <v>0.23619999999999999</v>
      </c>
      <c r="F106" s="22">
        <f t="shared" si="10"/>
        <v>0.27500000000000002</v>
      </c>
      <c r="G106" s="22">
        <f t="shared" si="7"/>
        <v>0.22726427529554688</v>
      </c>
      <c r="H106" s="23">
        <f t="shared" si="13"/>
        <v>5072.6174081352519</v>
      </c>
      <c r="I106" s="23">
        <f t="shared" si="11"/>
        <v>1152.8247191114333</v>
      </c>
      <c r="J106" s="23">
        <f t="shared" si="8"/>
        <v>4192.0898876779393</v>
      </c>
      <c r="K106" s="23">
        <f t="shared" si="14"/>
        <v>10746.349712173211</v>
      </c>
      <c r="L106" s="24">
        <f t="shared" si="12"/>
        <v>2.1185019187409373</v>
      </c>
    </row>
    <row r="107" spans="1:12" x14ac:dyDescent="0.2">
      <c r="A107" s="16">
        <v>98</v>
      </c>
      <c r="B107" s="46">
        <v>8</v>
      </c>
      <c r="C107" s="45">
        <v>29</v>
      </c>
      <c r="D107" s="45">
        <v>33</v>
      </c>
      <c r="E107" s="17">
        <v>0.55530000000000002</v>
      </c>
      <c r="F107" s="22">
        <f t="shared" si="10"/>
        <v>0.25806451612903225</v>
      </c>
      <c r="G107" s="22">
        <f t="shared" si="7"/>
        <v>0.23149755770076622</v>
      </c>
      <c r="H107" s="23">
        <f t="shared" si="13"/>
        <v>3919.7926890238186</v>
      </c>
      <c r="I107" s="23">
        <f t="shared" si="11"/>
        <v>907.42243420233297</v>
      </c>
      <c r="J107" s="23">
        <f t="shared" si="8"/>
        <v>3516.2619325340411</v>
      </c>
      <c r="K107" s="23">
        <f t="shared" si="14"/>
        <v>6554.2598244952715</v>
      </c>
      <c r="L107" s="24">
        <f t="shared" si="12"/>
        <v>1.6720934866908836</v>
      </c>
    </row>
    <row r="108" spans="1:12" x14ac:dyDescent="0.2">
      <c r="A108" s="16">
        <v>99</v>
      </c>
      <c r="B108" s="46">
        <v>9</v>
      </c>
      <c r="C108" s="45">
        <v>24</v>
      </c>
      <c r="D108" s="45">
        <v>19</v>
      </c>
      <c r="E108" s="17">
        <v>0.26619999999999999</v>
      </c>
      <c r="F108" s="22">
        <f t="shared" si="10"/>
        <v>0.41860465116279072</v>
      </c>
      <c r="G108" s="22">
        <f t="shared" si="7"/>
        <v>0.32023683292888611</v>
      </c>
      <c r="H108" s="23">
        <f t="shared" si="13"/>
        <v>3012.3702548214856</v>
      </c>
      <c r="I108" s="23">
        <f t="shared" si="11"/>
        <v>964.67191001321419</v>
      </c>
      <c r="J108" s="23">
        <f t="shared" si="8"/>
        <v>2304.4940072537893</v>
      </c>
      <c r="K108" s="23">
        <f t="shared" si="14"/>
        <v>3037.9978919612299</v>
      </c>
      <c r="L108" s="24">
        <f t="shared" si="12"/>
        <v>1.0085074658730033</v>
      </c>
    </row>
    <row r="109" spans="1:12" x14ac:dyDescent="0.2">
      <c r="A109" s="16" t="s">
        <v>22</v>
      </c>
      <c r="B109" s="46">
        <v>12</v>
      </c>
      <c r="C109" s="45">
        <v>32</v>
      </c>
      <c r="D109" s="45">
        <v>35</v>
      </c>
      <c r="E109" s="17">
        <v>0</v>
      </c>
      <c r="F109" s="22">
        <f>B109/((C109+D109)/2)</f>
        <v>0.35820895522388058</v>
      </c>
      <c r="G109" s="22">
        <v>1</v>
      </c>
      <c r="H109" s="23">
        <f>H108-I108</f>
        <v>2047.6983448082715</v>
      </c>
      <c r="I109" s="23">
        <f>H109*G109</f>
        <v>2047.6983448082715</v>
      </c>
      <c r="J109" s="23">
        <f>H109*F109</f>
        <v>733.50388470744053</v>
      </c>
      <c r="K109" s="23">
        <f>J109</f>
        <v>733.50388470744053</v>
      </c>
      <c r="L109" s="24">
        <f>K109/H109</f>
        <v>0.35820895522388058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x14ac:dyDescent="0.2">
      <c r="A112" s="55" t="s">
        <v>23</v>
      </c>
      <c r="B112" s="49"/>
      <c r="C112" s="9"/>
      <c r="D112" s="9"/>
      <c r="H112" s="31"/>
      <c r="I112" s="31"/>
      <c r="J112" s="31"/>
      <c r="K112" s="31"/>
      <c r="L112" s="29"/>
    </row>
    <row r="113" spans="1:12" s="30" customFormat="1" x14ac:dyDescent="0.2">
      <c r="A113" s="55" t="s">
        <v>9</v>
      </c>
      <c r="B113" s="47"/>
      <c r="C113" s="47"/>
      <c r="D113" s="47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x14ac:dyDescent="0.2">
      <c r="A114" s="55" t="s">
        <v>10</v>
      </c>
      <c r="B114" s="47"/>
      <c r="C114" s="47"/>
      <c r="D114" s="47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x14ac:dyDescent="0.2">
      <c r="A115" s="55" t="s">
        <v>11</v>
      </c>
      <c r="B115" s="47"/>
      <c r="C115" s="47"/>
      <c r="D115" s="47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x14ac:dyDescent="0.2">
      <c r="A116" s="55" t="s">
        <v>12</v>
      </c>
      <c r="B116" s="47"/>
      <c r="C116" s="47"/>
      <c r="D116" s="47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x14ac:dyDescent="0.2">
      <c r="A117" s="55" t="s">
        <v>13</v>
      </c>
      <c r="B117" s="47"/>
      <c r="C117" s="47"/>
      <c r="D117" s="47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x14ac:dyDescent="0.2">
      <c r="A118" s="55" t="s">
        <v>14</v>
      </c>
      <c r="B118" s="47"/>
      <c r="C118" s="47"/>
      <c r="D118" s="47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x14ac:dyDescent="0.2">
      <c r="A119" s="55" t="s">
        <v>15</v>
      </c>
      <c r="B119" s="47"/>
      <c r="C119" s="47"/>
      <c r="D119" s="47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x14ac:dyDescent="0.2">
      <c r="A120" s="55" t="s">
        <v>16</v>
      </c>
      <c r="B120" s="47"/>
      <c r="C120" s="47"/>
      <c r="D120" s="47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x14ac:dyDescent="0.2">
      <c r="A121" s="55" t="s">
        <v>17</v>
      </c>
      <c r="B121" s="47"/>
      <c r="C121" s="47"/>
      <c r="D121" s="47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x14ac:dyDescent="0.2">
      <c r="A122" s="55" t="s">
        <v>18</v>
      </c>
      <c r="B122" s="47"/>
      <c r="C122" s="47"/>
      <c r="D122" s="47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x14ac:dyDescent="0.2">
      <c r="A123" s="55" t="s">
        <v>19</v>
      </c>
      <c r="B123" s="47"/>
      <c r="C123" s="47"/>
      <c r="D123" s="47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x14ac:dyDescent="0.2">
      <c r="A124" s="27"/>
      <c r="B124" s="13"/>
      <c r="C124" s="13"/>
      <c r="D124" s="13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x14ac:dyDescent="0.2">
      <c r="A125" s="4" t="s">
        <v>50</v>
      </c>
      <c r="B125" s="9"/>
      <c r="C125" s="9"/>
      <c r="D125" s="9"/>
      <c r="H125" s="31"/>
      <c r="I125" s="31"/>
      <c r="J125" s="31"/>
      <c r="K125" s="31"/>
      <c r="L125" s="29"/>
    </row>
    <row r="126" spans="1:12" s="30" customFormat="1" x14ac:dyDescent="0.2">
      <c r="A126" s="31"/>
      <c r="B126" s="9"/>
      <c r="C126" s="9"/>
      <c r="D126" s="9"/>
      <c r="H126" s="31"/>
      <c r="I126" s="31"/>
      <c r="J126" s="31"/>
      <c r="K126" s="31"/>
      <c r="L126" s="29"/>
    </row>
    <row r="127" spans="1:12" s="30" customFormat="1" x14ac:dyDescent="0.2">
      <c r="A127" s="31"/>
      <c r="B127" s="9"/>
      <c r="C127" s="9"/>
      <c r="D127" s="9"/>
      <c r="H127" s="31"/>
      <c r="I127" s="31"/>
      <c r="J127" s="31"/>
      <c r="K127" s="31"/>
      <c r="L127" s="29"/>
    </row>
    <row r="128" spans="1:12" s="30" customFormat="1" x14ac:dyDescent="0.2">
      <c r="A128" s="31"/>
      <c r="B128" s="9"/>
      <c r="C128" s="9"/>
      <c r="D128" s="9"/>
      <c r="H128" s="31"/>
      <c r="I128" s="31"/>
      <c r="J128" s="31"/>
      <c r="K128" s="31"/>
      <c r="L128" s="29"/>
    </row>
    <row r="129" spans="1:12" s="30" customFormat="1" x14ac:dyDescent="0.2">
      <c r="A129" s="31"/>
      <c r="B129" s="9"/>
      <c r="C129" s="9"/>
      <c r="D129" s="9"/>
      <c r="H129" s="31"/>
      <c r="I129" s="31"/>
      <c r="J129" s="31"/>
      <c r="K129" s="31"/>
      <c r="L129" s="29"/>
    </row>
    <row r="130" spans="1:12" s="30" customFormat="1" x14ac:dyDescent="0.2">
      <c r="A130" s="31"/>
      <c r="B130" s="9"/>
      <c r="C130" s="9"/>
      <c r="D130" s="9"/>
      <c r="H130" s="31"/>
      <c r="I130" s="31"/>
      <c r="J130" s="31"/>
      <c r="K130" s="31"/>
      <c r="L130" s="29"/>
    </row>
    <row r="131" spans="1:12" s="30" customFormat="1" x14ac:dyDescent="0.2">
      <c r="A131" s="31"/>
      <c r="B131" s="9"/>
      <c r="C131" s="9"/>
      <c r="D131" s="9"/>
      <c r="H131" s="31"/>
      <c r="I131" s="31"/>
      <c r="J131" s="31"/>
      <c r="K131" s="31"/>
      <c r="L131" s="29"/>
    </row>
    <row r="132" spans="1:12" s="30" customFormat="1" x14ac:dyDescent="0.2">
      <c r="A132" s="31"/>
      <c r="B132" s="9"/>
      <c r="C132" s="9"/>
      <c r="D132" s="9"/>
      <c r="H132" s="31"/>
      <c r="I132" s="31"/>
      <c r="J132" s="31"/>
      <c r="K132" s="31"/>
      <c r="L132" s="29"/>
    </row>
    <row r="133" spans="1:12" s="30" customFormat="1" x14ac:dyDescent="0.2">
      <c r="A133" s="31"/>
      <c r="B133" s="9"/>
      <c r="C133" s="9"/>
      <c r="D133" s="9"/>
      <c r="H133" s="31"/>
      <c r="I133" s="31"/>
      <c r="J133" s="31"/>
      <c r="K133" s="31"/>
      <c r="L133" s="29"/>
    </row>
    <row r="134" spans="1:12" s="30" customFormat="1" x14ac:dyDescent="0.2">
      <c r="A134" s="31"/>
      <c r="B134" s="9"/>
      <c r="C134" s="9"/>
      <c r="D134" s="9"/>
      <c r="H134" s="31"/>
      <c r="I134" s="31"/>
      <c r="J134" s="31"/>
      <c r="K134" s="31"/>
      <c r="L134" s="29"/>
    </row>
    <row r="135" spans="1:12" s="30" customFormat="1" x14ac:dyDescent="0.2">
      <c r="A135" s="31"/>
      <c r="B135" s="9"/>
      <c r="C135" s="9"/>
      <c r="D135" s="9"/>
      <c r="H135" s="31"/>
      <c r="I135" s="31"/>
      <c r="J135" s="31"/>
      <c r="K135" s="31"/>
      <c r="L135" s="29"/>
    </row>
    <row r="136" spans="1:12" s="30" customFormat="1" x14ac:dyDescent="0.2">
      <c r="A136" s="31"/>
      <c r="B136" s="9"/>
      <c r="C136" s="9"/>
      <c r="D136" s="9"/>
      <c r="H136" s="31"/>
      <c r="I136" s="31"/>
      <c r="J136" s="31"/>
      <c r="K136" s="31"/>
      <c r="L136" s="29"/>
    </row>
    <row r="137" spans="1:12" s="30" customFormat="1" x14ac:dyDescent="0.2">
      <c r="A137" s="31"/>
      <c r="B137" s="9"/>
      <c r="C137" s="9"/>
      <c r="D137" s="9"/>
      <c r="H137" s="31"/>
      <c r="I137" s="31"/>
      <c r="J137" s="31"/>
      <c r="K137" s="31"/>
      <c r="L137" s="29"/>
    </row>
    <row r="138" spans="1:12" s="30" customFormat="1" x14ac:dyDescent="0.2">
      <c r="A138" s="31"/>
      <c r="B138" s="9"/>
      <c r="C138" s="9"/>
      <c r="D138" s="9"/>
      <c r="H138" s="31"/>
      <c r="I138" s="31"/>
      <c r="J138" s="31"/>
      <c r="K138" s="31"/>
      <c r="L138" s="29"/>
    </row>
    <row r="139" spans="1:12" s="30" customFormat="1" x14ac:dyDescent="0.2">
      <c r="A139" s="31"/>
      <c r="B139" s="9"/>
      <c r="C139" s="9"/>
      <c r="D139" s="9"/>
      <c r="H139" s="31"/>
      <c r="I139" s="31"/>
      <c r="J139" s="31"/>
      <c r="K139" s="31"/>
      <c r="L139" s="29"/>
    </row>
    <row r="140" spans="1:12" s="30" customFormat="1" x14ac:dyDescent="0.2">
      <c r="A140" s="31"/>
      <c r="B140" s="9"/>
      <c r="C140" s="9"/>
      <c r="D140" s="9"/>
      <c r="H140" s="31"/>
      <c r="I140" s="31"/>
      <c r="J140" s="31"/>
      <c r="K140" s="31"/>
      <c r="L140" s="29"/>
    </row>
    <row r="141" spans="1:12" s="30" customFormat="1" x14ac:dyDescent="0.2">
      <c r="A141" s="31"/>
      <c r="B141" s="9"/>
      <c r="C141" s="9"/>
      <c r="D141" s="9"/>
      <c r="H141" s="31"/>
      <c r="I141" s="31"/>
      <c r="J141" s="31"/>
      <c r="K141" s="31"/>
      <c r="L141" s="29"/>
    </row>
    <row r="142" spans="1:12" s="30" customFormat="1" x14ac:dyDescent="0.2">
      <c r="A142" s="31"/>
      <c r="B142" s="9"/>
      <c r="C142" s="9"/>
      <c r="D142" s="9"/>
      <c r="H142" s="31"/>
      <c r="I142" s="31"/>
      <c r="J142" s="31"/>
      <c r="K142" s="31"/>
      <c r="L142" s="29"/>
    </row>
    <row r="143" spans="1:12" s="30" customFormat="1" x14ac:dyDescent="0.2">
      <c r="A143" s="31"/>
      <c r="B143" s="9"/>
      <c r="C143" s="9"/>
      <c r="D143" s="9"/>
      <c r="H143" s="31"/>
      <c r="I143" s="31"/>
      <c r="J143" s="31"/>
      <c r="K143" s="31"/>
      <c r="L143" s="29"/>
    </row>
    <row r="144" spans="1:12" s="30" customFormat="1" x14ac:dyDescent="0.2">
      <c r="A144" s="31"/>
      <c r="B144" s="9"/>
      <c r="C144" s="9"/>
      <c r="D144" s="9"/>
      <c r="H144" s="31"/>
      <c r="I144" s="31"/>
      <c r="J144" s="31"/>
      <c r="K144" s="31"/>
      <c r="L144" s="29"/>
    </row>
    <row r="145" spans="1:12" s="30" customFormat="1" x14ac:dyDescent="0.2">
      <c r="A145" s="31"/>
      <c r="B145" s="9"/>
      <c r="C145" s="9"/>
      <c r="D145" s="9"/>
      <c r="H145" s="31"/>
      <c r="I145" s="31"/>
      <c r="J145" s="31"/>
      <c r="K145" s="31"/>
      <c r="L145" s="29"/>
    </row>
    <row r="146" spans="1:12" s="30" customFormat="1" x14ac:dyDescent="0.2">
      <c r="A146" s="31"/>
      <c r="B146" s="9"/>
      <c r="C146" s="9"/>
      <c r="D146" s="9"/>
      <c r="H146" s="31"/>
      <c r="I146" s="31"/>
      <c r="J146" s="31"/>
      <c r="K146" s="31"/>
      <c r="L146" s="29"/>
    </row>
    <row r="147" spans="1:12" s="30" customFormat="1" x14ac:dyDescent="0.2">
      <c r="A147" s="31"/>
      <c r="B147" s="9"/>
      <c r="C147" s="9"/>
      <c r="D147" s="9"/>
      <c r="H147" s="31"/>
      <c r="I147" s="31"/>
      <c r="J147" s="31"/>
      <c r="K147" s="31"/>
      <c r="L147" s="29"/>
    </row>
    <row r="148" spans="1:12" s="30" customFormat="1" x14ac:dyDescent="0.2">
      <c r="A148" s="31"/>
      <c r="B148" s="9"/>
      <c r="C148" s="9"/>
      <c r="D148" s="9"/>
      <c r="H148" s="31"/>
      <c r="I148" s="31"/>
      <c r="J148" s="31"/>
      <c r="K148" s="31"/>
      <c r="L148" s="29"/>
    </row>
    <row r="149" spans="1:12" s="30" customFormat="1" x14ac:dyDescent="0.2">
      <c r="A149" s="31"/>
      <c r="B149" s="9"/>
      <c r="C149" s="9"/>
      <c r="D149" s="9"/>
      <c r="H149" s="31"/>
      <c r="I149" s="31"/>
      <c r="J149" s="31"/>
      <c r="K149" s="31"/>
      <c r="L149" s="29"/>
    </row>
    <row r="150" spans="1:12" s="30" customFormat="1" x14ac:dyDescent="0.2">
      <c r="A150" s="31"/>
      <c r="B150" s="9"/>
      <c r="C150" s="9"/>
      <c r="D150" s="9"/>
      <c r="H150" s="31"/>
      <c r="I150" s="31"/>
      <c r="J150" s="31"/>
      <c r="K150" s="31"/>
      <c r="L150" s="29"/>
    </row>
    <row r="151" spans="1:12" s="30" customFormat="1" x14ac:dyDescent="0.2">
      <c r="A151" s="31"/>
      <c r="B151" s="9"/>
      <c r="C151" s="9"/>
      <c r="D151" s="9"/>
      <c r="H151" s="31"/>
      <c r="I151" s="31"/>
      <c r="J151" s="31"/>
      <c r="K151" s="31"/>
      <c r="L151" s="29"/>
    </row>
    <row r="152" spans="1:12" s="30" customFormat="1" x14ac:dyDescent="0.2">
      <c r="A152" s="31"/>
      <c r="B152" s="9"/>
      <c r="C152" s="9"/>
      <c r="D152" s="9"/>
      <c r="H152" s="31"/>
      <c r="I152" s="31"/>
      <c r="J152" s="31"/>
      <c r="K152" s="31"/>
      <c r="L152" s="29"/>
    </row>
    <row r="153" spans="1:12" s="30" customFormat="1" x14ac:dyDescent="0.2">
      <c r="A153" s="31"/>
      <c r="B153" s="9"/>
      <c r="C153" s="9"/>
      <c r="D153" s="9"/>
      <c r="H153" s="31"/>
      <c r="I153" s="31"/>
      <c r="J153" s="31"/>
      <c r="K153" s="31"/>
      <c r="L153" s="29"/>
    </row>
    <row r="154" spans="1:12" s="30" customFormat="1" x14ac:dyDescent="0.2">
      <c r="A154" s="31"/>
      <c r="B154" s="9"/>
      <c r="C154" s="9"/>
      <c r="D154" s="9"/>
      <c r="H154" s="31"/>
      <c r="I154" s="31"/>
      <c r="J154" s="31"/>
      <c r="K154" s="31"/>
      <c r="L154" s="29"/>
    </row>
    <row r="155" spans="1:12" s="30" customFormat="1" x14ac:dyDescent="0.2">
      <c r="A155" s="31"/>
      <c r="B155" s="9"/>
      <c r="C155" s="9"/>
      <c r="D155" s="9"/>
      <c r="H155" s="31"/>
      <c r="I155" s="31"/>
      <c r="J155" s="31"/>
      <c r="K155" s="31"/>
      <c r="L155" s="29"/>
    </row>
    <row r="156" spans="1:12" s="30" customFormat="1" x14ac:dyDescent="0.2">
      <c r="A156" s="31"/>
      <c r="B156" s="9"/>
      <c r="C156" s="9"/>
      <c r="D156" s="9"/>
      <c r="H156" s="31"/>
      <c r="I156" s="31"/>
      <c r="J156" s="31"/>
      <c r="K156" s="31"/>
      <c r="L156" s="29"/>
    </row>
    <row r="157" spans="1:12" s="30" customFormat="1" x14ac:dyDescent="0.2">
      <c r="A157" s="31"/>
      <c r="B157" s="9"/>
      <c r="C157" s="9"/>
      <c r="D157" s="9"/>
      <c r="H157" s="31"/>
      <c r="I157" s="31"/>
      <c r="J157" s="31"/>
      <c r="K157" s="31"/>
      <c r="L157" s="29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3" x14ac:dyDescent="0.2">
      <c r="L609" s="14"/>
    </row>
    <row r="610" spans="12:13" x14ac:dyDescent="0.2">
      <c r="L610" s="14"/>
    </row>
    <row r="611" spans="12:13" x14ac:dyDescent="0.2">
      <c r="L611" s="14"/>
    </row>
    <row r="612" spans="12:13" x14ac:dyDescent="0.2">
      <c r="L612" s="14"/>
      <c r="M612" s="54"/>
    </row>
  </sheetData>
  <mergeCells count="1">
    <mergeCell ref="C6:D6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2:M612"/>
  <sheetViews>
    <sheetView workbookViewId="0">
      <pane ySplit="8" topLeftCell="A9" activePane="bottomLeft" state="frozen"/>
      <selection activeCell="A113" sqref="A113"/>
      <selection pane="bottomLeft" activeCell="A113" sqref="A113"/>
    </sheetView>
  </sheetViews>
  <sheetFormatPr baseColWidth="10" defaultRowHeight="12.75" x14ac:dyDescent="0.2"/>
  <cols>
    <col min="1" max="1" width="8.7109375" style="9" customWidth="1"/>
    <col min="2" max="4" width="13" style="9" customWidth="1"/>
    <col min="5" max="7" width="13" style="10" customWidth="1"/>
    <col min="8" max="11" width="13" style="9" customWidth="1"/>
    <col min="12" max="12" width="13" style="10" customWidth="1"/>
    <col min="13" max="256" width="10.85546875" style="10"/>
    <col min="257" max="257" width="8.7109375" style="10" customWidth="1"/>
    <col min="258" max="260" width="12.7109375" style="10" customWidth="1"/>
    <col min="261" max="512" width="10.85546875" style="10"/>
    <col min="513" max="513" width="8.7109375" style="10" customWidth="1"/>
    <col min="514" max="516" width="12.7109375" style="10" customWidth="1"/>
    <col min="517" max="768" width="10.85546875" style="10"/>
    <col min="769" max="769" width="8.7109375" style="10" customWidth="1"/>
    <col min="770" max="772" width="12.7109375" style="10" customWidth="1"/>
    <col min="773" max="1024" width="10.85546875" style="10"/>
    <col min="1025" max="1025" width="8.7109375" style="10" customWidth="1"/>
    <col min="1026" max="1028" width="12.7109375" style="10" customWidth="1"/>
    <col min="1029" max="1280" width="10.85546875" style="10"/>
    <col min="1281" max="1281" width="8.7109375" style="10" customWidth="1"/>
    <col min="1282" max="1284" width="12.7109375" style="10" customWidth="1"/>
    <col min="1285" max="1536" width="10.85546875" style="10"/>
    <col min="1537" max="1537" width="8.7109375" style="10" customWidth="1"/>
    <col min="1538" max="1540" width="12.7109375" style="10" customWidth="1"/>
    <col min="1541" max="1792" width="10.85546875" style="10"/>
    <col min="1793" max="1793" width="8.7109375" style="10" customWidth="1"/>
    <col min="1794" max="1796" width="12.7109375" style="10" customWidth="1"/>
    <col min="1797" max="2048" width="10.85546875" style="10"/>
    <col min="2049" max="2049" width="8.7109375" style="10" customWidth="1"/>
    <col min="2050" max="2052" width="12.7109375" style="10" customWidth="1"/>
    <col min="2053" max="2304" width="10.85546875" style="10"/>
    <col min="2305" max="2305" width="8.7109375" style="10" customWidth="1"/>
    <col min="2306" max="2308" width="12.7109375" style="10" customWidth="1"/>
    <col min="2309" max="2560" width="10.85546875" style="10"/>
    <col min="2561" max="2561" width="8.7109375" style="10" customWidth="1"/>
    <col min="2562" max="2564" width="12.7109375" style="10" customWidth="1"/>
    <col min="2565" max="2816" width="10.85546875" style="10"/>
    <col min="2817" max="2817" width="8.7109375" style="10" customWidth="1"/>
    <col min="2818" max="2820" width="12.7109375" style="10" customWidth="1"/>
    <col min="2821" max="3072" width="10.85546875" style="10"/>
    <col min="3073" max="3073" width="8.7109375" style="10" customWidth="1"/>
    <col min="3074" max="3076" width="12.7109375" style="10" customWidth="1"/>
    <col min="3077" max="3328" width="10.85546875" style="10"/>
    <col min="3329" max="3329" width="8.7109375" style="10" customWidth="1"/>
    <col min="3330" max="3332" width="12.7109375" style="10" customWidth="1"/>
    <col min="3333" max="3584" width="10.85546875" style="10"/>
    <col min="3585" max="3585" width="8.7109375" style="10" customWidth="1"/>
    <col min="3586" max="3588" width="12.7109375" style="10" customWidth="1"/>
    <col min="3589" max="3840" width="10.85546875" style="10"/>
    <col min="3841" max="3841" width="8.7109375" style="10" customWidth="1"/>
    <col min="3842" max="3844" width="12.7109375" style="10" customWidth="1"/>
    <col min="3845" max="4096" width="10.85546875" style="10"/>
    <col min="4097" max="4097" width="8.7109375" style="10" customWidth="1"/>
    <col min="4098" max="4100" width="12.7109375" style="10" customWidth="1"/>
    <col min="4101" max="4352" width="10.85546875" style="10"/>
    <col min="4353" max="4353" width="8.7109375" style="10" customWidth="1"/>
    <col min="4354" max="4356" width="12.7109375" style="10" customWidth="1"/>
    <col min="4357" max="4608" width="10.85546875" style="10"/>
    <col min="4609" max="4609" width="8.7109375" style="10" customWidth="1"/>
    <col min="4610" max="4612" width="12.7109375" style="10" customWidth="1"/>
    <col min="4613" max="4864" width="10.85546875" style="10"/>
    <col min="4865" max="4865" width="8.7109375" style="10" customWidth="1"/>
    <col min="4866" max="4868" width="12.7109375" style="10" customWidth="1"/>
    <col min="4869" max="5120" width="10.85546875" style="10"/>
    <col min="5121" max="5121" width="8.7109375" style="10" customWidth="1"/>
    <col min="5122" max="5124" width="12.7109375" style="10" customWidth="1"/>
    <col min="5125" max="5376" width="10.85546875" style="10"/>
    <col min="5377" max="5377" width="8.7109375" style="10" customWidth="1"/>
    <col min="5378" max="5380" width="12.7109375" style="10" customWidth="1"/>
    <col min="5381" max="5632" width="10.85546875" style="10"/>
    <col min="5633" max="5633" width="8.7109375" style="10" customWidth="1"/>
    <col min="5634" max="5636" width="12.7109375" style="10" customWidth="1"/>
    <col min="5637" max="5888" width="10.85546875" style="10"/>
    <col min="5889" max="5889" width="8.7109375" style="10" customWidth="1"/>
    <col min="5890" max="5892" width="12.7109375" style="10" customWidth="1"/>
    <col min="5893" max="6144" width="10.85546875" style="10"/>
    <col min="6145" max="6145" width="8.7109375" style="10" customWidth="1"/>
    <col min="6146" max="6148" width="12.7109375" style="10" customWidth="1"/>
    <col min="6149" max="6400" width="10.85546875" style="10"/>
    <col min="6401" max="6401" width="8.7109375" style="10" customWidth="1"/>
    <col min="6402" max="6404" width="12.7109375" style="10" customWidth="1"/>
    <col min="6405" max="6656" width="10.85546875" style="10"/>
    <col min="6657" max="6657" width="8.7109375" style="10" customWidth="1"/>
    <col min="6658" max="6660" width="12.7109375" style="10" customWidth="1"/>
    <col min="6661" max="6912" width="10.85546875" style="10"/>
    <col min="6913" max="6913" width="8.7109375" style="10" customWidth="1"/>
    <col min="6914" max="6916" width="12.7109375" style="10" customWidth="1"/>
    <col min="6917" max="7168" width="10.85546875" style="10"/>
    <col min="7169" max="7169" width="8.7109375" style="10" customWidth="1"/>
    <col min="7170" max="7172" width="12.7109375" style="10" customWidth="1"/>
    <col min="7173" max="7424" width="10.85546875" style="10"/>
    <col min="7425" max="7425" width="8.7109375" style="10" customWidth="1"/>
    <col min="7426" max="7428" width="12.7109375" style="10" customWidth="1"/>
    <col min="7429" max="7680" width="10.85546875" style="10"/>
    <col min="7681" max="7681" width="8.7109375" style="10" customWidth="1"/>
    <col min="7682" max="7684" width="12.7109375" style="10" customWidth="1"/>
    <col min="7685" max="7936" width="10.85546875" style="10"/>
    <col min="7937" max="7937" width="8.7109375" style="10" customWidth="1"/>
    <col min="7938" max="7940" width="12.7109375" style="10" customWidth="1"/>
    <col min="7941" max="8192" width="10.85546875" style="10"/>
    <col min="8193" max="8193" width="8.7109375" style="10" customWidth="1"/>
    <col min="8194" max="8196" width="12.7109375" style="10" customWidth="1"/>
    <col min="8197" max="8448" width="10.85546875" style="10"/>
    <col min="8449" max="8449" width="8.7109375" style="10" customWidth="1"/>
    <col min="8450" max="8452" width="12.7109375" style="10" customWidth="1"/>
    <col min="8453" max="8704" width="10.85546875" style="10"/>
    <col min="8705" max="8705" width="8.7109375" style="10" customWidth="1"/>
    <col min="8706" max="8708" width="12.7109375" style="10" customWidth="1"/>
    <col min="8709" max="8960" width="10.85546875" style="10"/>
    <col min="8961" max="8961" width="8.7109375" style="10" customWidth="1"/>
    <col min="8962" max="8964" width="12.7109375" style="10" customWidth="1"/>
    <col min="8965" max="9216" width="10.85546875" style="10"/>
    <col min="9217" max="9217" width="8.7109375" style="10" customWidth="1"/>
    <col min="9218" max="9220" width="12.7109375" style="10" customWidth="1"/>
    <col min="9221" max="9472" width="10.85546875" style="10"/>
    <col min="9473" max="9473" width="8.7109375" style="10" customWidth="1"/>
    <col min="9474" max="9476" width="12.7109375" style="10" customWidth="1"/>
    <col min="9477" max="9728" width="10.85546875" style="10"/>
    <col min="9729" max="9729" width="8.7109375" style="10" customWidth="1"/>
    <col min="9730" max="9732" width="12.7109375" style="10" customWidth="1"/>
    <col min="9733" max="9984" width="10.85546875" style="10"/>
    <col min="9985" max="9985" width="8.7109375" style="10" customWidth="1"/>
    <col min="9986" max="9988" width="12.7109375" style="10" customWidth="1"/>
    <col min="9989" max="10240" width="10.85546875" style="10"/>
    <col min="10241" max="10241" width="8.7109375" style="10" customWidth="1"/>
    <col min="10242" max="10244" width="12.7109375" style="10" customWidth="1"/>
    <col min="10245" max="10496" width="10.85546875" style="10"/>
    <col min="10497" max="10497" width="8.7109375" style="10" customWidth="1"/>
    <col min="10498" max="10500" width="12.7109375" style="10" customWidth="1"/>
    <col min="10501" max="10752" width="10.85546875" style="10"/>
    <col min="10753" max="10753" width="8.7109375" style="10" customWidth="1"/>
    <col min="10754" max="10756" width="12.7109375" style="10" customWidth="1"/>
    <col min="10757" max="11008" width="10.85546875" style="10"/>
    <col min="11009" max="11009" width="8.7109375" style="10" customWidth="1"/>
    <col min="11010" max="11012" width="12.7109375" style="10" customWidth="1"/>
    <col min="11013" max="11264" width="10.85546875" style="10"/>
    <col min="11265" max="11265" width="8.7109375" style="10" customWidth="1"/>
    <col min="11266" max="11268" width="12.7109375" style="10" customWidth="1"/>
    <col min="11269" max="11520" width="10.85546875" style="10"/>
    <col min="11521" max="11521" width="8.7109375" style="10" customWidth="1"/>
    <col min="11522" max="11524" width="12.7109375" style="10" customWidth="1"/>
    <col min="11525" max="11776" width="10.85546875" style="10"/>
    <col min="11777" max="11777" width="8.7109375" style="10" customWidth="1"/>
    <col min="11778" max="11780" width="12.7109375" style="10" customWidth="1"/>
    <col min="11781" max="12032" width="10.85546875" style="10"/>
    <col min="12033" max="12033" width="8.7109375" style="10" customWidth="1"/>
    <col min="12034" max="12036" width="12.7109375" style="10" customWidth="1"/>
    <col min="12037" max="12288" width="10.85546875" style="10"/>
    <col min="12289" max="12289" width="8.7109375" style="10" customWidth="1"/>
    <col min="12290" max="12292" width="12.7109375" style="10" customWidth="1"/>
    <col min="12293" max="12544" width="10.85546875" style="10"/>
    <col min="12545" max="12545" width="8.7109375" style="10" customWidth="1"/>
    <col min="12546" max="12548" width="12.7109375" style="10" customWidth="1"/>
    <col min="12549" max="12800" width="10.85546875" style="10"/>
    <col min="12801" max="12801" width="8.7109375" style="10" customWidth="1"/>
    <col min="12802" max="12804" width="12.7109375" style="10" customWidth="1"/>
    <col min="12805" max="13056" width="10.85546875" style="10"/>
    <col min="13057" max="13057" width="8.7109375" style="10" customWidth="1"/>
    <col min="13058" max="13060" width="12.7109375" style="10" customWidth="1"/>
    <col min="13061" max="13312" width="10.85546875" style="10"/>
    <col min="13313" max="13313" width="8.7109375" style="10" customWidth="1"/>
    <col min="13314" max="13316" width="12.7109375" style="10" customWidth="1"/>
    <col min="13317" max="13568" width="10.85546875" style="10"/>
    <col min="13569" max="13569" width="8.7109375" style="10" customWidth="1"/>
    <col min="13570" max="13572" width="12.7109375" style="10" customWidth="1"/>
    <col min="13573" max="13824" width="10.85546875" style="10"/>
    <col min="13825" max="13825" width="8.7109375" style="10" customWidth="1"/>
    <col min="13826" max="13828" width="12.7109375" style="10" customWidth="1"/>
    <col min="13829" max="14080" width="10.85546875" style="10"/>
    <col min="14081" max="14081" width="8.7109375" style="10" customWidth="1"/>
    <col min="14082" max="14084" width="12.7109375" style="10" customWidth="1"/>
    <col min="14085" max="14336" width="10.85546875" style="10"/>
    <col min="14337" max="14337" width="8.7109375" style="10" customWidth="1"/>
    <col min="14338" max="14340" width="12.7109375" style="10" customWidth="1"/>
    <col min="14341" max="14592" width="10.85546875" style="10"/>
    <col min="14593" max="14593" width="8.7109375" style="10" customWidth="1"/>
    <col min="14594" max="14596" width="12.7109375" style="10" customWidth="1"/>
    <col min="14597" max="14848" width="10.85546875" style="10"/>
    <col min="14849" max="14849" width="8.7109375" style="10" customWidth="1"/>
    <col min="14850" max="14852" width="12.7109375" style="10" customWidth="1"/>
    <col min="14853" max="15104" width="10.85546875" style="10"/>
    <col min="15105" max="15105" width="8.7109375" style="10" customWidth="1"/>
    <col min="15106" max="15108" width="12.7109375" style="10" customWidth="1"/>
    <col min="15109" max="15360" width="10.85546875" style="10"/>
    <col min="15361" max="15361" width="8.7109375" style="10" customWidth="1"/>
    <col min="15362" max="15364" width="12.7109375" style="10" customWidth="1"/>
    <col min="15365" max="15616" width="10.85546875" style="10"/>
    <col min="15617" max="15617" width="8.7109375" style="10" customWidth="1"/>
    <col min="15618" max="15620" width="12.7109375" style="10" customWidth="1"/>
    <col min="15621" max="15872" width="10.85546875" style="10"/>
    <col min="15873" max="15873" width="8.7109375" style="10" customWidth="1"/>
    <col min="15874" max="15876" width="12.7109375" style="10" customWidth="1"/>
    <col min="15877" max="16128" width="10.85546875" style="10"/>
    <col min="16129" max="16129" width="8.7109375" style="10" customWidth="1"/>
    <col min="16130" max="16132" width="12.7109375" style="10" customWidth="1"/>
    <col min="16133" max="16384" width="10.8554687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50" t="s">
        <v>34</v>
      </c>
      <c r="B4" s="11"/>
      <c r="C4" s="11"/>
      <c r="D4" s="11"/>
      <c r="E4" s="11"/>
      <c r="F4" s="11"/>
      <c r="G4" s="11"/>
      <c r="H4" s="11"/>
      <c r="I4" s="11"/>
      <c r="J4" s="9"/>
      <c r="K4" s="9"/>
      <c r="L4" s="9"/>
    </row>
    <row r="5" spans="1:13" x14ac:dyDescent="0.2">
      <c r="A5" s="13"/>
    </row>
    <row r="6" spans="1:13" s="35" customFormat="1" ht="78.75" customHeight="1" x14ac:dyDescent="0.2">
      <c r="A6" s="56" t="s">
        <v>0</v>
      </c>
      <c r="B6" s="57" t="s">
        <v>36</v>
      </c>
      <c r="C6" s="66" t="s">
        <v>45</v>
      </c>
      <c r="D6" s="66"/>
      <c r="E6" s="58" t="s">
        <v>37</v>
      </c>
      <c r="F6" s="58" t="s">
        <v>38</v>
      </c>
      <c r="G6" s="58" t="s">
        <v>39</v>
      </c>
      <c r="H6" s="57" t="s">
        <v>40</v>
      </c>
      <c r="I6" s="57" t="s">
        <v>41</v>
      </c>
      <c r="J6" s="57" t="s">
        <v>42</v>
      </c>
      <c r="K6" s="57" t="s">
        <v>43</v>
      </c>
      <c r="L6" s="58" t="s">
        <v>44</v>
      </c>
    </row>
    <row r="7" spans="1:13" s="35" customFormat="1" ht="15.75" customHeight="1" x14ac:dyDescent="0.2">
      <c r="A7" s="36"/>
      <c r="B7" s="37"/>
      <c r="C7" s="38">
        <v>43466</v>
      </c>
      <c r="D7" s="39">
        <v>43831</v>
      </c>
      <c r="E7" s="62" t="s">
        <v>1</v>
      </c>
      <c r="F7" s="62" t="s">
        <v>2</v>
      </c>
      <c r="G7" s="62" t="s">
        <v>3</v>
      </c>
      <c r="H7" s="63" t="s">
        <v>4</v>
      </c>
      <c r="I7" s="63" t="s">
        <v>5</v>
      </c>
      <c r="J7" s="63" t="s">
        <v>6</v>
      </c>
      <c r="K7" s="63" t="s">
        <v>7</v>
      </c>
      <c r="L7" s="62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46">
        <v>1</v>
      </c>
      <c r="C9" s="45">
        <v>932</v>
      </c>
      <c r="D9" s="45">
        <v>908</v>
      </c>
      <c r="E9" s="17">
        <v>4.3835616438356165E-2</v>
      </c>
      <c r="F9" s="18">
        <f>B9/((C9+D9)/2)</f>
        <v>1.0869565217391304E-3</v>
      </c>
      <c r="G9" s="18">
        <f t="shared" ref="G9:G72" si="0">F9/((1+(1-E9)*F9))</f>
        <v>1.0858280107928328E-3</v>
      </c>
      <c r="H9" s="13">
        <v>100000</v>
      </c>
      <c r="I9" s="13">
        <f>H9*G9</f>
        <v>108.58280107928329</v>
      </c>
      <c r="J9" s="13">
        <f t="shared" ref="J9:J72" si="1">H10+I9*E9</f>
        <v>99896.176992940629</v>
      </c>
      <c r="K9" s="13">
        <f t="shared" ref="K9:K72" si="2">K10+J9</f>
        <v>8361878.0761521328</v>
      </c>
      <c r="L9" s="19">
        <f>K9/H9</f>
        <v>83.618780761521322</v>
      </c>
    </row>
    <row r="10" spans="1:13" x14ac:dyDescent="0.2">
      <c r="A10" s="16">
        <v>1</v>
      </c>
      <c r="B10" s="46">
        <v>0</v>
      </c>
      <c r="C10" s="45">
        <v>1075</v>
      </c>
      <c r="D10" s="45">
        <v>1012</v>
      </c>
      <c r="E10" s="17">
        <v>0</v>
      </c>
      <c r="F10" s="18">
        <f t="shared" ref="F10:F73" si="3">B10/((C10+D10)/2)</f>
        <v>0</v>
      </c>
      <c r="G10" s="18">
        <f t="shared" si="0"/>
        <v>0</v>
      </c>
      <c r="H10" s="13">
        <f>H9-I9</f>
        <v>99891.41719892071</v>
      </c>
      <c r="I10" s="13">
        <f t="shared" ref="I10:I73" si="4">H10*G10</f>
        <v>0</v>
      </c>
      <c r="J10" s="13">
        <f t="shared" si="1"/>
        <v>99891.41719892071</v>
      </c>
      <c r="K10" s="13">
        <f t="shared" si="2"/>
        <v>8261981.8991591921</v>
      </c>
      <c r="L10" s="20">
        <f t="shared" ref="L10:L73" si="5">K10/H10</f>
        <v>82.709627421808761</v>
      </c>
    </row>
    <row r="11" spans="1:13" x14ac:dyDescent="0.2">
      <c r="A11" s="16">
        <v>2</v>
      </c>
      <c r="B11" s="46">
        <v>0</v>
      </c>
      <c r="C11" s="45">
        <v>1095</v>
      </c>
      <c r="D11" s="45">
        <v>1118</v>
      </c>
      <c r="E11" s="17">
        <v>0</v>
      </c>
      <c r="F11" s="18">
        <f t="shared" si="3"/>
        <v>0</v>
      </c>
      <c r="G11" s="18">
        <f t="shared" si="0"/>
        <v>0</v>
      </c>
      <c r="H11" s="13">
        <f t="shared" ref="H11:H74" si="6">H10-I10</f>
        <v>99891.41719892071</v>
      </c>
      <c r="I11" s="13">
        <f t="shared" si="4"/>
        <v>0</v>
      </c>
      <c r="J11" s="13">
        <f t="shared" si="1"/>
        <v>99891.41719892071</v>
      </c>
      <c r="K11" s="13">
        <f t="shared" si="2"/>
        <v>8162090.4819602715</v>
      </c>
      <c r="L11" s="20">
        <f t="shared" si="5"/>
        <v>81.709627421808761</v>
      </c>
    </row>
    <row r="12" spans="1:13" x14ac:dyDescent="0.2">
      <c r="A12" s="16">
        <v>3</v>
      </c>
      <c r="B12" s="46">
        <v>0</v>
      </c>
      <c r="C12" s="45">
        <v>1165</v>
      </c>
      <c r="D12" s="45">
        <v>1138</v>
      </c>
      <c r="E12" s="17">
        <v>0</v>
      </c>
      <c r="F12" s="18">
        <f t="shared" si="3"/>
        <v>0</v>
      </c>
      <c r="G12" s="18">
        <f t="shared" si="0"/>
        <v>0</v>
      </c>
      <c r="H12" s="13">
        <f t="shared" si="6"/>
        <v>99891.41719892071</v>
      </c>
      <c r="I12" s="13">
        <f t="shared" si="4"/>
        <v>0</v>
      </c>
      <c r="J12" s="13">
        <f t="shared" si="1"/>
        <v>99891.41719892071</v>
      </c>
      <c r="K12" s="13">
        <f t="shared" si="2"/>
        <v>8062199.0647613509</v>
      </c>
      <c r="L12" s="20">
        <f t="shared" si="5"/>
        <v>80.709627421808761</v>
      </c>
    </row>
    <row r="13" spans="1:13" x14ac:dyDescent="0.2">
      <c r="A13" s="16">
        <v>4</v>
      </c>
      <c r="B13" s="46">
        <v>0</v>
      </c>
      <c r="C13" s="45">
        <v>1214</v>
      </c>
      <c r="D13" s="45">
        <v>1191</v>
      </c>
      <c r="E13" s="17">
        <v>0</v>
      </c>
      <c r="F13" s="18">
        <f t="shared" si="3"/>
        <v>0</v>
      </c>
      <c r="G13" s="18">
        <f t="shared" si="0"/>
        <v>0</v>
      </c>
      <c r="H13" s="13">
        <f t="shared" si="6"/>
        <v>99891.41719892071</v>
      </c>
      <c r="I13" s="13">
        <f t="shared" si="4"/>
        <v>0</v>
      </c>
      <c r="J13" s="13">
        <f t="shared" si="1"/>
        <v>99891.41719892071</v>
      </c>
      <c r="K13" s="13">
        <f t="shared" si="2"/>
        <v>7962307.6475624302</v>
      </c>
      <c r="L13" s="20">
        <f t="shared" si="5"/>
        <v>79.709627421808761</v>
      </c>
    </row>
    <row r="14" spans="1:13" x14ac:dyDescent="0.2">
      <c r="A14" s="16">
        <v>5</v>
      </c>
      <c r="B14" s="46">
        <v>0</v>
      </c>
      <c r="C14" s="45">
        <v>1203</v>
      </c>
      <c r="D14" s="45">
        <v>1236</v>
      </c>
      <c r="E14" s="17">
        <v>0</v>
      </c>
      <c r="F14" s="18">
        <f t="shared" si="3"/>
        <v>0</v>
      </c>
      <c r="G14" s="18">
        <f t="shared" si="0"/>
        <v>0</v>
      </c>
      <c r="H14" s="13">
        <f t="shared" si="6"/>
        <v>99891.41719892071</v>
      </c>
      <c r="I14" s="13">
        <f t="shared" si="4"/>
        <v>0</v>
      </c>
      <c r="J14" s="13">
        <f t="shared" si="1"/>
        <v>99891.41719892071</v>
      </c>
      <c r="K14" s="13">
        <f t="shared" si="2"/>
        <v>7862416.2303635096</v>
      </c>
      <c r="L14" s="20">
        <f t="shared" si="5"/>
        <v>78.709627421808776</v>
      </c>
    </row>
    <row r="15" spans="1:13" x14ac:dyDescent="0.2">
      <c r="A15" s="16">
        <v>6</v>
      </c>
      <c r="B15" s="46">
        <v>0</v>
      </c>
      <c r="C15" s="45">
        <v>1260</v>
      </c>
      <c r="D15" s="45">
        <v>1244</v>
      </c>
      <c r="E15" s="17">
        <v>0</v>
      </c>
      <c r="F15" s="18">
        <f t="shared" si="3"/>
        <v>0</v>
      </c>
      <c r="G15" s="18">
        <f t="shared" si="0"/>
        <v>0</v>
      </c>
      <c r="H15" s="13">
        <f t="shared" si="6"/>
        <v>99891.41719892071</v>
      </c>
      <c r="I15" s="13">
        <f t="shared" si="4"/>
        <v>0</v>
      </c>
      <c r="J15" s="13">
        <f t="shared" si="1"/>
        <v>99891.41719892071</v>
      </c>
      <c r="K15" s="13">
        <f t="shared" si="2"/>
        <v>7762524.813164589</v>
      </c>
      <c r="L15" s="20">
        <f t="shared" si="5"/>
        <v>77.709627421808776</v>
      </c>
    </row>
    <row r="16" spans="1:13" x14ac:dyDescent="0.2">
      <c r="A16" s="16">
        <v>7</v>
      </c>
      <c r="B16" s="46">
        <v>0</v>
      </c>
      <c r="C16" s="45">
        <v>1245</v>
      </c>
      <c r="D16" s="45">
        <v>1301</v>
      </c>
      <c r="E16" s="17">
        <v>0</v>
      </c>
      <c r="F16" s="18">
        <f t="shared" si="3"/>
        <v>0</v>
      </c>
      <c r="G16" s="18">
        <f t="shared" si="0"/>
        <v>0</v>
      </c>
      <c r="H16" s="13">
        <f t="shared" si="6"/>
        <v>99891.41719892071</v>
      </c>
      <c r="I16" s="13">
        <f t="shared" si="4"/>
        <v>0</v>
      </c>
      <c r="J16" s="13">
        <f t="shared" si="1"/>
        <v>99891.41719892071</v>
      </c>
      <c r="K16" s="13">
        <f t="shared" si="2"/>
        <v>7662633.3959656684</v>
      </c>
      <c r="L16" s="20">
        <f t="shared" si="5"/>
        <v>76.709627421808776</v>
      </c>
    </row>
    <row r="17" spans="1:12" x14ac:dyDescent="0.2">
      <c r="A17" s="16">
        <v>8</v>
      </c>
      <c r="B17" s="46">
        <v>0</v>
      </c>
      <c r="C17" s="45">
        <v>1254</v>
      </c>
      <c r="D17" s="45">
        <v>1277</v>
      </c>
      <c r="E17" s="17">
        <v>0</v>
      </c>
      <c r="F17" s="18">
        <f t="shared" si="3"/>
        <v>0</v>
      </c>
      <c r="G17" s="18">
        <f t="shared" si="0"/>
        <v>0</v>
      </c>
      <c r="H17" s="13">
        <f t="shared" si="6"/>
        <v>99891.41719892071</v>
      </c>
      <c r="I17" s="13">
        <f t="shared" si="4"/>
        <v>0</v>
      </c>
      <c r="J17" s="13">
        <f t="shared" si="1"/>
        <v>99891.41719892071</v>
      </c>
      <c r="K17" s="13">
        <f t="shared" si="2"/>
        <v>7562741.9787667478</v>
      </c>
      <c r="L17" s="20">
        <f t="shared" si="5"/>
        <v>75.709627421808776</v>
      </c>
    </row>
    <row r="18" spans="1:12" x14ac:dyDescent="0.2">
      <c r="A18" s="16">
        <v>9</v>
      </c>
      <c r="B18" s="46">
        <v>0</v>
      </c>
      <c r="C18" s="45">
        <v>1288</v>
      </c>
      <c r="D18" s="45">
        <v>1288</v>
      </c>
      <c r="E18" s="17">
        <v>0</v>
      </c>
      <c r="F18" s="18">
        <f t="shared" si="3"/>
        <v>0</v>
      </c>
      <c r="G18" s="18">
        <f t="shared" si="0"/>
        <v>0</v>
      </c>
      <c r="H18" s="13">
        <f t="shared" si="6"/>
        <v>99891.41719892071</v>
      </c>
      <c r="I18" s="13">
        <f t="shared" si="4"/>
        <v>0</v>
      </c>
      <c r="J18" s="13">
        <f t="shared" si="1"/>
        <v>99891.41719892071</v>
      </c>
      <c r="K18" s="13">
        <f t="shared" si="2"/>
        <v>7462850.5615678271</v>
      </c>
      <c r="L18" s="20">
        <f t="shared" si="5"/>
        <v>74.709627421808776</v>
      </c>
    </row>
    <row r="19" spans="1:12" x14ac:dyDescent="0.2">
      <c r="A19" s="16">
        <v>10</v>
      </c>
      <c r="B19" s="46">
        <v>1</v>
      </c>
      <c r="C19" s="45">
        <v>1377</v>
      </c>
      <c r="D19" s="45">
        <v>1332</v>
      </c>
      <c r="E19" s="17">
        <v>0.49589041095890413</v>
      </c>
      <c r="F19" s="18">
        <f t="shared" si="3"/>
        <v>7.3827980804724988E-4</v>
      </c>
      <c r="G19" s="18">
        <f t="shared" si="0"/>
        <v>7.3800514177280966E-4</v>
      </c>
      <c r="H19" s="13">
        <f t="shared" si="6"/>
        <v>99891.41719892071</v>
      </c>
      <c r="I19" s="13">
        <f t="shared" si="4"/>
        <v>73.720379511776358</v>
      </c>
      <c r="J19" s="13">
        <f t="shared" si="1"/>
        <v>99854.25404870107</v>
      </c>
      <c r="K19" s="13">
        <f t="shared" si="2"/>
        <v>7362959.1443689065</v>
      </c>
      <c r="L19" s="20">
        <f t="shared" si="5"/>
        <v>73.709627421808776</v>
      </c>
    </row>
    <row r="20" spans="1:12" x14ac:dyDescent="0.2">
      <c r="A20" s="16">
        <v>11</v>
      </c>
      <c r="B20" s="46">
        <v>0</v>
      </c>
      <c r="C20" s="45">
        <v>1356</v>
      </c>
      <c r="D20" s="45">
        <v>1409</v>
      </c>
      <c r="E20" s="17">
        <v>0</v>
      </c>
      <c r="F20" s="18">
        <f t="shared" si="3"/>
        <v>0</v>
      </c>
      <c r="G20" s="18">
        <f t="shared" si="0"/>
        <v>0</v>
      </c>
      <c r="H20" s="13">
        <f t="shared" si="6"/>
        <v>99817.696819408928</v>
      </c>
      <c r="I20" s="13">
        <f t="shared" si="4"/>
        <v>0</v>
      </c>
      <c r="J20" s="13">
        <f t="shared" si="1"/>
        <v>99817.696819408928</v>
      </c>
      <c r="K20" s="13">
        <f t="shared" si="2"/>
        <v>7263104.8903202051</v>
      </c>
      <c r="L20" s="20">
        <f t="shared" si="5"/>
        <v>72.763699441599812</v>
      </c>
    </row>
    <row r="21" spans="1:12" x14ac:dyDescent="0.2">
      <c r="A21" s="16">
        <v>12</v>
      </c>
      <c r="B21" s="46">
        <v>0</v>
      </c>
      <c r="C21" s="45">
        <v>1248</v>
      </c>
      <c r="D21" s="45">
        <v>1375</v>
      </c>
      <c r="E21" s="17">
        <v>0</v>
      </c>
      <c r="F21" s="18">
        <f t="shared" si="3"/>
        <v>0</v>
      </c>
      <c r="G21" s="18">
        <f t="shared" si="0"/>
        <v>0</v>
      </c>
      <c r="H21" s="13">
        <f t="shared" si="6"/>
        <v>99817.696819408928</v>
      </c>
      <c r="I21" s="13">
        <f t="shared" si="4"/>
        <v>0</v>
      </c>
      <c r="J21" s="13">
        <f t="shared" si="1"/>
        <v>99817.696819408928</v>
      </c>
      <c r="K21" s="13">
        <f t="shared" si="2"/>
        <v>7163287.1935007963</v>
      </c>
      <c r="L21" s="20">
        <f t="shared" si="5"/>
        <v>71.763699441599812</v>
      </c>
    </row>
    <row r="22" spans="1:12" x14ac:dyDescent="0.2">
      <c r="A22" s="16">
        <v>13</v>
      </c>
      <c r="B22" s="46">
        <v>0</v>
      </c>
      <c r="C22" s="45">
        <v>1229</v>
      </c>
      <c r="D22" s="45">
        <v>1273</v>
      </c>
      <c r="E22" s="17">
        <v>0</v>
      </c>
      <c r="F22" s="18">
        <f t="shared" si="3"/>
        <v>0</v>
      </c>
      <c r="G22" s="18">
        <f t="shared" si="0"/>
        <v>0</v>
      </c>
      <c r="H22" s="13">
        <f t="shared" si="6"/>
        <v>99817.696819408928</v>
      </c>
      <c r="I22" s="13">
        <f t="shared" si="4"/>
        <v>0</v>
      </c>
      <c r="J22" s="13">
        <f t="shared" si="1"/>
        <v>99817.696819408928</v>
      </c>
      <c r="K22" s="13">
        <f t="shared" si="2"/>
        <v>7063469.4966813875</v>
      </c>
      <c r="L22" s="20">
        <f t="shared" si="5"/>
        <v>70.763699441599812</v>
      </c>
    </row>
    <row r="23" spans="1:12" x14ac:dyDescent="0.2">
      <c r="A23" s="16">
        <v>14</v>
      </c>
      <c r="B23" s="46">
        <v>0</v>
      </c>
      <c r="C23" s="45">
        <v>1219</v>
      </c>
      <c r="D23" s="45">
        <v>1256</v>
      </c>
      <c r="E23" s="17">
        <v>0</v>
      </c>
      <c r="F23" s="18">
        <f t="shared" si="3"/>
        <v>0</v>
      </c>
      <c r="G23" s="18">
        <f t="shared" si="0"/>
        <v>0</v>
      </c>
      <c r="H23" s="13">
        <f t="shared" si="6"/>
        <v>99817.696819408928</v>
      </c>
      <c r="I23" s="13">
        <f t="shared" si="4"/>
        <v>0</v>
      </c>
      <c r="J23" s="13">
        <f t="shared" si="1"/>
        <v>99817.696819408928</v>
      </c>
      <c r="K23" s="13">
        <f t="shared" si="2"/>
        <v>6963651.7998619787</v>
      </c>
      <c r="L23" s="20">
        <f t="shared" si="5"/>
        <v>69.763699441599826</v>
      </c>
    </row>
    <row r="24" spans="1:12" x14ac:dyDescent="0.2">
      <c r="A24" s="16">
        <v>15</v>
      </c>
      <c r="B24" s="46">
        <v>0</v>
      </c>
      <c r="C24" s="45">
        <v>1256</v>
      </c>
      <c r="D24" s="45">
        <v>1243</v>
      </c>
      <c r="E24" s="17">
        <v>0</v>
      </c>
      <c r="F24" s="18">
        <f t="shared" si="3"/>
        <v>0</v>
      </c>
      <c r="G24" s="18">
        <f t="shared" si="0"/>
        <v>0</v>
      </c>
      <c r="H24" s="13">
        <f t="shared" si="6"/>
        <v>99817.696819408928</v>
      </c>
      <c r="I24" s="13">
        <f t="shared" si="4"/>
        <v>0</v>
      </c>
      <c r="J24" s="13">
        <f t="shared" si="1"/>
        <v>99817.696819408928</v>
      </c>
      <c r="K24" s="13">
        <f t="shared" si="2"/>
        <v>6863834.1030425699</v>
      </c>
      <c r="L24" s="20">
        <f t="shared" si="5"/>
        <v>68.763699441599826</v>
      </c>
    </row>
    <row r="25" spans="1:12" x14ac:dyDescent="0.2">
      <c r="A25" s="16">
        <v>16</v>
      </c>
      <c r="B25" s="46">
        <v>0</v>
      </c>
      <c r="C25" s="45">
        <v>1130</v>
      </c>
      <c r="D25" s="45">
        <v>1281</v>
      </c>
      <c r="E25" s="17">
        <v>0</v>
      </c>
      <c r="F25" s="18">
        <f t="shared" si="3"/>
        <v>0</v>
      </c>
      <c r="G25" s="18">
        <f t="shared" si="0"/>
        <v>0</v>
      </c>
      <c r="H25" s="13">
        <f t="shared" si="6"/>
        <v>99817.696819408928</v>
      </c>
      <c r="I25" s="13">
        <f t="shared" si="4"/>
        <v>0</v>
      </c>
      <c r="J25" s="13">
        <f t="shared" si="1"/>
        <v>99817.696819408928</v>
      </c>
      <c r="K25" s="13">
        <f t="shared" si="2"/>
        <v>6764016.4062231611</v>
      </c>
      <c r="L25" s="20">
        <f t="shared" si="5"/>
        <v>67.763699441599826</v>
      </c>
    </row>
    <row r="26" spans="1:12" x14ac:dyDescent="0.2">
      <c r="A26" s="16">
        <v>17</v>
      </c>
      <c r="B26" s="46">
        <v>0</v>
      </c>
      <c r="C26" s="45">
        <v>1065</v>
      </c>
      <c r="D26" s="45">
        <v>1164</v>
      </c>
      <c r="E26" s="17">
        <v>0</v>
      </c>
      <c r="F26" s="18">
        <f t="shared" si="3"/>
        <v>0</v>
      </c>
      <c r="G26" s="18">
        <f t="shared" si="0"/>
        <v>0</v>
      </c>
      <c r="H26" s="13">
        <f t="shared" si="6"/>
        <v>99817.696819408928</v>
      </c>
      <c r="I26" s="13">
        <f t="shared" si="4"/>
        <v>0</v>
      </c>
      <c r="J26" s="13">
        <f t="shared" si="1"/>
        <v>99817.696819408928</v>
      </c>
      <c r="K26" s="13">
        <f t="shared" si="2"/>
        <v>6664198.7094037523</v>
      </c>
      <c r="L26" s="20">
        <f t="shared" si="5"/>
        <v>66.763699441599826</v>
      </c>
    </row>
    <row r="27" spans="1:12" x14ac:dyDescent="0.2">
      <c r="A27" s="16">
        <v>18</v>
      </c>
      <c r="B27" s="46">
        <v>0</v>
      </c>
      <c r="C27" s="45">
        <v>1090</v>
      </c>
      <c r="D27" s="45">
        <v>1068</v>
      </c>
      <c r="E27" s="17">
        <v>0</v>
      </c>
      <c r="F27" s="18">
        <f t="shared" si="3"/>
        <v>0</v>
      </c>
      <c r="G27" s="18">
        <f t="shared" si="0"/>
        <v>0</v>
      </c>
      <c r="H27" s="13">
        <f t="shared" si="6"/>
        <v>99817.696819408928</v>
      </c>
      <c r="I27" s="13">
        <f t="shared" si="4"/>
        <v>0</v>
      </c>
      <c r="J27" s="13">
        <f t="shared" si="1"/>
        <v>99817.696819408928</v>
      </c>
      <c r="K27" s="13">
        <f t="shared" si="2"/>
        <v>6564381.0125843436</v>
      </c>
      <c r="L27" s="20">
        <f t="shared" si="5"/>
        <v>65.763699441599826</v>
      </c>
    </row>
    <row r="28" spans="1:12" x14ac:dyDescent="0.2">
      <c r="A28" s="16">
        <v>19</v>
      </c>
      <c r="B28" s="46">
        <v>1</v>
      </c>
      <c r="C28" s="45">
        <v>1071</v>
      </c>
      <c r="D28" s="45">
        <v>1118</v>
      </c>
      <c r="E28" s="17">
        <v>0.51232876712328768</v>
      </c>
      <c r="F28" s="18">
        <f t="shared" si="3"/>
        <v>9.1365920511649154E-4</v>
      </c>
      <c r="G28" s="18">
        <f t="shared" si="0"/>
        <v>9.1325229157518514E-4</v>
      </c>
      <c r="H28" s="13">
        <f t="shared" si="6"/>
        <v>99817.696819408928</v>
      </c>
      <c r="I28" s="13">
        <f t="shared" si="4"/>
        <v>91.158740360082277</v>
      </c>
      <c r="J28" s="13">
        <f t="shared" si="1"/>
        <v>99773.241324110029</v>
      </c>
      <c r="K28" s="13">
        <f t="shared" si="2"/>
        <v>6464563.3157649348</v>
      </c>
      <c r="L28" s="20">
        <f t="shared" si="5"/>
        <v>64.763699441599826</v>
      </c>
    </row>
    <row r="29" spans="1:12" x14ac:dyDescent="0.2">
      <c r="A29" s="16">
        <v>20</v>
      </c>
      <c r="B29" s="46">
        <v>0</v>
      </c>
      <c r="C29" s="45">
        <v>1009</v>
      </c>
      <c r="D29" s="45">
        <v>1100</v>
      </c>
      <c r="E29" s="17">
        <v>0</v>
      </c>
      <c r="F29" s="18">
        <f t="shared" si="3"/>
        <v>0</v>
      </c>
      <c r="G29" s="18">
        <f t="shared" si="0"/>
        <v>0</v>
      </c>
      <c r="H29" s="13">
        <f t="shared" si="6"/>
        <v>99726.538079048842</v>
      </c>
      <c r="I29" s="13">
        <f t="shared" si="4"/>
        <v>0</v>
      </c>
      <c r="J29" s="13">
        <f t="shared" si="1"/>
        <v>99726.538079048842</v>
      </c>
      <c r="K29" s="13">
        <f t="shared" si="2"/>
        <v>6364790.0744408248</v>
      </c>
      <c r="L29" s="20">
        <f t="shared" si="5"/>
        <v>63.822430789643327</v>
      </c>
    </row>
    <row r="30" spans="1:12" x14ac:dyDescent="0.2">
      <c r="A30" s="16">
        <v>21</v>
      </c>
      <c r="B30" s="46">
        <v>0</v>
      </c>
      <c r="C30" s="45">
        <v>1071</v>
      </c>
      <c r="D30" s="45">
        <v>1050</v>
      </c>
      <c r="E30" s="17">
        <v>0</v>
      </c>
      <c r="F30" s="18">
        <f t="shared" si="3"/>
        <v>0</v>
      </c>
      <c r="G30" s="18">
        <f t="shared" si="0"/>
        <v>0</v>
      </c>
      <c r="H30" s="13">
        <f t="shared" si="6"/>
        <v>99726.538079048842</v>
      </c>
      <c r="I30" s="13">
        <f t="shared" si="4"/>
        <v>0</v>
      </c>
      <c r="J30" s="13">
        <f t="shared" si="1"/>
        <v>99726.538079048842</v>
      </c>
      <c r="K30" s="13">
        <f t="shared" si="2"/>
        <v>6265063.5363617763</v>
      </c>
      <c r="L30" s="20">
        <f t="shared" si="5"/>
        <v>62.822430789643334</v>
      </c>
    </row>
    <row r="31" spans="1:12" x14ac:dyDescent="0.2">
      <c r="A31" s="16">
        <v>22</v>
      </c>
      <c r="B31" s="46">
        <v>0</v>
      </c>
      <c r="C31" s="45">
        <v>1043</v>
      </c>
      <c r="D31" s="45">
        <v>1080</v>
      </c>
      <c r="E31" s="17">
        <v>0</v>
      </c>
      <c r="F31" s="18">
        <f t="shared" si="3"/>
        <v>0</v>
      </c>
      <c r="G31" s="18">
        <f t="shared" si="0"/>
        <v>0</v>
      </c>
      <c r="H31" s="13">
        <f t="shared" si="6"/>
        <v>99726.538079048842</v>
      </c>
      <c r="I31" s="13">
        <f t="shared" si="4"/>
        <v>0</v>
      </c>
      <c r="J31" s="13">
        <f t="shared" si="1"/>
        <v>99726.538079048842</v>
      </c>
      <c r="K31" s="13">
        <f t="shared" si="2"/>
        <v>6165336.9982827278</v>
      </c>
      <c r="L31" s="20">
        <f t="shared" si="5"/>
        <v>61.822430789643334</v>
      </c>
    </row>
    <row r="32" spans="1:12" x14ac:dyDescent="0.2">
      <c r="A32" s="16">
        <v>23</v>
      </c>
      <c r="B32" s="46">
        <v>1</v>
      </c>
      <c r="C32" s="45">
        <v>994</v>
      </c>
      <c r="D32" s="45">
        <v>1070</v>
      </c>
      <c r="E32" s="17">
        <v>0.73972602739726023</v>
      </c>
      <c r="F32" s="18">
        <f t="shared" si="3"/>
        <v>9.6899224806201549E-4</v>
      </c>
      <c r="G32" s="18">
        <f t="shared" si="0"/>
        <v>9.6874792648132162E-4</v>
      </c>
      <c r="H32" s="13">
        <f t="shared" si="6"/>
        <v>99726.538079048842</v>
      </c>
      <c r="I32" s="13">
        <f t="shared" si="4"/>
        <v>96.609876979239132</v>
      </c>
      <c r="J32" s="13">
        <f t="shared" si="1"/>
        <v>99701.393042574782</v>
      </c>
      <c r="K32" s="13">
        <f t="shared" si="2"/>
        <v>6065610.4602036793</v>
      </c>
      <c r="L32" s="20">
        <f t="shared" si="5"/>
        <v>60.822430789643342</v>
      </c>
    </row>
    <row r="33" spans="1:12" x14ac:dyDescent="0.2">
      <c r="A33" s="16">
        <v>24</v>
      </c>
      <c r="B33" s="46">
        <v>1</v>
      </c>
      <c r="C33" s="45">
        <v>1041</v>
      </c>
      <c r="D33" s="45">
        <v>1026</v>
      </c>
      <c r="E33" s="17">
        <v>0.18630136986301371</v>
      </c>
      <c r="F33" s="18">
        <f t="shared" si="3"/>
        <v>9.6758587324625057E-4</v>
      </c>
      <c r="G33" s="18">
        <f t="shared" si="0"/>
        <v>9.6682466965720114E-4</v>
      </c>
      <c r="H33" s="13">
        <f t="shared" si="6"/>
        <v>99629.928202069597</v>
      </c>
      <c r="I33" s="13">
        <f t="shared" si="4"/>
        <v>96.324672421936611</v>
      </c>
      <c r="J33" s="13">
        <f t="shared" si="1"/>
        <v>99551.548948071475</v>
      </c>
      <c r="K33" s="13">
        <f t="shared" si="2"/>
        <v>5965909.0671611046</v>
      </c>
      <c r="L33" s="20">
        <f t="shared" si="5"/>
        <v>59.88069222594477</v>
      </c>
    </row>
    <row r="34" spans="1:12" x14ac:dyDescent="0.2">
      <c r="A34" s="16">
        <v>25</v>
      </c>
      <c r="B34" s="46">
        <v>0</v>
      </c>
      <c r="C34" s="45">
        <v>1029</v>
      </c>
      <c r="D34" s="45">
        <v>1063</v>
      </c>
      <c r="E34" s="17">
        <v>0</v>
      </c>
      <c r="F34" s="18">
        <f t="shared" si="3"/>
        <v>0</v>
      </c>
      <c r="G34" s="18">
        <f t="shared" si="0"/>
        <v>0</v>
      </c>
      <c r="H34" s="13">
        <f t="shared" si="6"/>
        <v>99533.603529647662</v>
      </c>
      <c r="I34" s="13">
        <f t="shared" si="4"/>
        <v>0</v>
      </c>
      <c r="J34" s="13">
        <f t="shared" si="1"/>
        <v>99533.603529647662</v>
      </c>
      <c r="K34" s="13">
        <f t="shared" si="2"/>
        <v>5866357.5182130327</v>
      </c>
      <c r="L34" s="20">
        <f t="shared" si="5"/>
        <v>58.93846208899334</v>
      </c>
    </row>
    <row r="35" spans="1:12" x14ac:dyDescent="0.2">
      <c r="A35" s="16">
        <v>26</v>
      </c>
      <c r="B35" s="46">
        <v>0</v>
      </c>
      <c r="C35" s="45">
        <v>1024</v>
      </c>
      <c r="D35" s="45">
        <v>1060</v>
      </c>
      <c r="E35" s="17">
        <v>0</v>
      </c>
      <c r="F35" s="18">
        <f t="shared" si="3"/>
        <v>0</v>
      </c>
      <c r="G35" s="18">
        <f t="shared" si="0"/>
        <v>0</v>
      </c>
      <c r="H35" s="13">
        <f t="shared" si="6"/>
        <v>99533.603529647662</v>
      </c>
      <c r="I35" s="13">
        <f t="shared" si="4"/>
        <v>0</v>
      </c>
      <c r="J35" s="13">
        <f t="shared" si="1"/>
        <v>99533.603529647662</v>
      </c>
      <c r="K35" s="13">
        <f t="shared" si="2"/>
        <v>5766823.9146833848</v>
      </c>
      <c r="L35" s="20">
        <f t="shared" si="5"/>
        <v>57.93846208899334</v>
      </c>
    </row>
    <row r="36" spans="1:12" x14ac:dyDescent="0.2">
      <c r="A36" s="16">
        <v>27</v>
      </c>
      <c r="B36" s="46">
        <v>1</v>
      </c>
      <c r="C36" s="45">
        <v>1075</v>
      </c>
      <c r="D36" s="45">
        <v>1044</v>
      </c>
      <c r="E36" s="17">
        <v>0.56438356164383563</v>
      </c>
      <c r="F36" s="18">
        <f t="shared" si="3"/>
        <v>9.4384143463898068E-4</v>
      </c>
      <c r="G36" s="18">
        <f t="shared" si="0"/>
        <v>9.4345353103639023E-4</v>
      </c>
      <c r="H36" s="13">
        <f t="shared" si="6"/>
        <v>99533.603529647662</v>
      </c>
      <c r="I36" s="13">
        <f t="shared" si="4"/>
        <v>93.905329706822201</v>
      </c>
      <c r="J36" s="13">
        <f t="shared" si="1"/>
        <v>99492.696824378116</v>
      </c>
      <c r="K36" s="13">
        <f t="shared" si="2"/>
        <v>5667290.3111537369</v>
      </c>
      <c r="L36" s="20">
        <f t="shared" si="5"/>
        <v>56.93846208899334</v>
      </c>
    </row>
    <row r="37" spans="1:12" x14ac:dyDescent="0.2">
      <c r="A37" s="16">
        <v>28</v>
      </c>
      <c r="B37" s="46">
        <v>0</v>
      </c>
      <c r="C37" s="45">
        <v>1190</v>
      </c>
      <c r="D37" s="45">
        <v>1104</v>
      </c>
      <c r="E37" s="17">
        <v>0</v>
      </c>
      <c r="F37" s="18">
        <f t="shared" si="3"/>
        <v>0</v>
      </c>
      <c r="G37" s="18">
        <f t="shared" si="0"/>
        <v>0</v>
      </c>
      <c r="H37" s="13">
        <f t="shared" si="6"/>
        <v>99439.698199940845</v>
      </c>
      <c r="I37" s="13">
        <f t="shared" si="4"/>
        <v>0</v>
      </c>
      <c r="J37" s="13">
        <f t="shared" si="1"/>
        <v>99439.698199940845</v>
      </c>
      <c r="K37" s="13">
        <f t="shared" si="2"/>
        <v>5567797.6143293586</v>
      </c>
      <c r="L37" s="20">
        <f t="shared" si="5"/>
        <v>55.991698638649638</v>
      </c>
    </row>
    <row r="38" spans="1:12" x14ac:dyDescent="0.2">
      <c r="A38" s="16">
        <v>29</v>
      </c>
      <c r="B38" s="46">
        <v>1</v>
      </c>
      <c r="C38" s="45">
        <v>1207</v>
      </c>
      <c r="D38" s="45">
        <v>1232</v>
      </c>
      <c r="E38" s="17">
        <v>0.8794520547945206</v>
      </c>
      <c r="F38" s="18">
        <f t="shared" si="3"/>
        <v>8.2000820008200077E-4</v>
      </c>
      <c r="G38" s="18">
        <f t="shared" si="0"/>
        <v>8.1992715003431334E-4</v>
      </c>
      <c r="H38" s="13">
        <f t="shared" si="6"/>
        <v>99439.698199940845</v>
      </c>
      <c r="I38" s="13">
        <f t="shared" si="4"/>
        <v>81.533308345349738</v>
      </c>
      <c r="J38" s="13">
        <f t="shared" si="1"/>
        <v>99429.86952715402</v>
      </c>
      <c r="K38" s="13">
        <f t="shared" si="2"/>
        <v>5468357.9161294177</v>
      </c>
      <c r="L38" s="20">
        <f t="shared" si="5"/>
        <v>54.991698638649638</v>
      </c>
    </row>
    <row r="39" spans="1:12" x14ac:dyDescent="0.2">
      <c r="A39" s="16">
        <v>30</v>
      </c>
      <c r="B39" s="46">
        <v>1</v>
      </c>
      <c r="C39" s="45">
        <v>1237</v>
      </c>
      <c r="D39" s="45">
        <v>1256</v>
      </c>
      <c r="E39" s="17">
        <v>0.47397260273972602</v>
      </c>
      <c r="F39" s="18">
        <f t="shared" si="3"/>
        <v>8.0224628961091051E-4</v>
      </c>
      <c r="G39" s="18">
        <f t="shared" si="0"/>
        <v>8.0190788165597265E-4</v>
      </c>
      <c r="H39" s="13">
        <f t="shared" si="6"/>
        <v>99358.164891595501</v>
      </c>
      <c r="I39" s="13">
        <f t="shared" si="4"/>
        <v>79.676095533444183</v>
      </c>
      <c r="J39" s="13">
        <f t="shared" si="1"/>
        <v>99316.253082438183</v>
      </c>
      <c r="K39" s="13">
        <f t="shared" si="2"/>
        <v>5368928.046602264</v>
      </c>
      <c r="L39" s="20">
        <f t="shared" si="5"/>
        <v>54.036103147235266</v>
      </c>
    </row>
    <row r="40" spans="1:12" x14ac:dyDescent="0.2">
      <c r="A40" s="16">
        <v>31</v>
      </c>
      <c r="B40" s="46">
        <v>1</v>
      </c>
      <c r="C40" s="45">
        <v>1317</v>
      </c>
      <c r="D40" s="45">
        <v>1297</v>
      </c>
      <c r="E40" s="17">
        <v>0.29589041095890412</v>
      </c>
      <c r="F40" s="18">
        <f t="shared" si="3"/>
        <v>7.6511094108645751E-4</v>
      </c>
      <c r="G40" s="18">
        <f t="shared" si="0"/>
        <v>7.6469898096004287E-4</v>
      </c>
      <c r="H40" s="13">
        <f t="shared" si="6"/>
        <v>99278.488796062054</v>
      </c>
      <c r="I40" s="13">
        <f t="shared" si="4"/>
        <v>75.918159213601683</v>
      </c>
      <c r="J40" s="13">
        <f t="shared" si="1"/>
        <v>99225.034092177404</v>
      </c>
      <c r="K40" s="13">
        <f t="shared" si="2"/>
        <v>5269611.7935198257</v>
      </c>
      <c r="L40" s="20">
        <f t="shared" si="5"/>
        <v>53.079089512982677</v>
      </c>
    </row>
    <row r="41" spans="1:12" x14ac:dyDescent="0.2">
      <c r="A41" s="16">
        <v>32</v>
      </c>
      <c r="B41" s="46">
        <v>0</v>
      </c>
      <c r="C41" s="45">
        <v>1343</v>
      </c>
      <c r="D41" s="45">
        <v>1407</v>
      </c>
      <c r="E41" s="17">
        <v>0</v>
      </c>
      <c r="F41" s="18">
        <f t="shared" si="3"/>
        <v>0</v>
      </c>
      <c r="G41" s="18">
        <f t="shared" si="0"/>
        <v>0</v>
      </c>
      <c r="H41" s="13">
        <f t="shared" si="6"/>
        <v>99202.570636848453</v>
      </c>
      <c r="I41" s="13">
        <f t="shared" si="4"/>
        <v>0</v>
      </c>
      <c r="J41" s="13">
        <f t="shared" si="1"/>
        <v>99202.570636848453</v>
      </c>
      <c r="K41" s="13">
        <f t="shared" si="2"/>
        <v>5170386.759427648</v>
      </c>
      <c r="L41" s="20">
        <f t="shared" si="5"/>
        <v>52.119483660911563</v>
      </c>
    </row>
    <row r="42" spans="1:12" x14ac:dyDescent="0.2">
      <c r="A42" s="16">
        <v>33</v>
      </c>
      <c r="B42" s="46">
        <v>0</v>
      </c>
      <c r="C42" s="45">
        <v>1492</v>
      </c>
      <c r="D42" s="45">
        <v>1370</v>
      </c>
      <c r="E42" s="17">
        <v>0</v>
      </c>
      <c r="F42" s="18">
        <f t="shared" si="3"/>
        <v>0</v>
      </c>
      <c r="G42" s="18">
        <f t="shared" si="0"/>
        <v>0</v>
      </c>
      <c r="H42" s="13">
        <f t="shared" si="6"/>
        <v>99202.570636848453</v>
      </c>
      <c r="I42" s="13">
        <f t="shared" si="4"/>
        <v>0</v>
      </c>
      <c r="J42" s="13">
        <f t="shared" si="1"/>
        <v>99202.570636848453</v>
      </c>
      <c r="K42" s="13">
        <f t="shared" si="2"/>
        <v>5071184.1887908</v>
      </c>
      <c r="L42" s="20">
        <f t="shared" si="5"/>
        <v>51.11948366091157</v>
      </c>
    </row>
    <row r="43" spans="1:12" x14ac:dyDescent="0.2">
      <c r="A43" s="16">
        <v>34</v>
      </c>
      <c r="B43" s="46">
        <v>1</v>
      </c>
      <c r="C43" s="45">
        <v>1558</v>
      </c>
      <c r="D43" s="45">
        <v>1554</v>
      </c>
      <c r="E43" s="17">
        <v>0.68493150684931503</v>
      </c>
      <c r="F43" s="18">
        <f t="shared" si="3"/>
        <v>6.426735218508997E-4</v>
      </c>
      <c r="G43" s="18">
        <f t="shared" si="0"/>
        <v>6.4254341569038205E-4</v>
      </c>
      <c r="H43" s="13">
        <f t="shared" si="6"/>
        <v>99202.570636848453</v>
      </c>
      <c r="I43" s="13">
        <f t="shared" si="4"/>
        <v>63.741958582267003</v>
      </c>
      <c r="J43" s="13">
        <f t="shared" si="1"/>
        <v>99182.487554007472</v>
      </c>
      <c r="K43" s="13">
        <f t="shared" si="2"/>
        <v>4971981.6181539521</v>
      </c>
      <c r="L43" s="20">
        <f t="shared" si="5"/>
        <v>50.11948366091157</v>
      </c>
    </row>
    <row r="44" spans="1:12" x14ac:dyDescent="0.2">
      <c r="A44" s="16">
        <v>35</v>
      </c>
      <c r="B44" s="46">
        <v>2</v>
      </c>
      <c r="C44" s="45">
        <v>1602</v>
      </c>
      <c r="D44" s="45">
        <v>1622</v>
      </c>
      <c r="E44" s="17">
        <v>0.41917808219178088</v>
      </c>
      <c r="F44" s="18">
        <f t="shared" si="3"/>
        <v>1.2406947890818859E-3</v>
      </c>
      <c r="G44" s="18">
        <f t="shared" si="0"/>
        <v>1.2398013600451083E-3</v>
      </c>
      <c r="H44" s="13">
        <f t="shared" si="6"/>
        <v>99138.828678266189</v>
      </c>
      <c r="I44" s="13">
        <f t="shared" si="4"/>
        <v>122.91245462859341</v>
      </c>
      <c r="J44" s="13">
        <f t="shared" si="1"/>
        <v>99067.438430646303</v>
      </c>
      <c r="K44" s="13">
        <f t="shared" si="2"/>
        <v>4872799.1305999449</v>
      </c>
      <c r="L44" s="20">
        <f t="shared" si="5"/>
        <v>49.15126792967839</v>
      </c>
    </row>
    <row r="45" spans="1:12" x14ac:dyDescent="0.2">
      <c r="A45" s="16">
        <v>36</v>
      </c>
      <c r="B45" s="46">
        <v>1</v>
      </c>
      <c r="C45" s="45">
        <v>1702</v>
      </c>
      <c r="D45" s="45">
        <v>1665</v>
      </c>
      <c r="E45" s="17">
        <v>0.52054794520547942</v>
      </c>
      <c r="F45" s="18">
        <f t="shared" si="3"/>
        <v>5.9400059400059396E-4</v>
      </c>
      <c r="G45" s="18">
        <f t="shared" si="0"/>
        <v>5.9383147388158346E-4</v>
      </c>
      <c r="H45" s="13">
        <f t="shared" si="6"/>
        <v>99015.9162236376</v>
      </c>
      <c r="I45" s="13">
        <f t="shared" si="4"/>
        <v>58.798767468818106</v>
      </c>
      <c r="J45" s="13">
        <f t="shared" si="1"/>
        <v>98987.725033755283</v>
      </c>
      <c r="K45" s="13">
        <f t="shared" si="2"/>
        <v>4773731.6921692984</v>
      </c>
      <c r="L45" s="20">
        <f t="shared" si="5"/>
        <v>48.211761040390073</v>
      </c>
    </row>
    <row r="46" spans="1:12" x14ac:dyDescent="0.2">
      <c r="A46" s="16">
        <v>37</v>
      </c>
      <c r="B46" s="46">
        <v>2</v>
      </c>
      <c r="C46" s="45">
        <v>1794</v>
      </c>
      <c r="D46" s="45">
        <v>1748</v>
      </c>
      <c r="E46" s="17">
        <v>0.11780821917808218</v>
      </c>
      <c r="F46" s="18">
        <f t="shared" si="3"/>
        <v>1.129305477131564E-3</v>
      </c>
      <c r="G46" s="18">
        <f t="shared" si="0"/>
        <v>1.1281815104959517E-3</v>
      </c>
      <c r="H46" s="13">
        <f t="shared" si="6"/>
        <v>98957.11745616878</v>
      </c>
      <c r="I46" s="13">
        <f t="shared" si="4"/>
        <v>111.64159024602581</v>
      </c>
      <c r="J46" s="13">
        <f t="shared" si="1"/>
        <v>98858.62816285585</v>
      </c>
      <c r="K46" s="13">
        <f t="shared" si="2"/>
        <v>4674743.967135543</v>
      </c>
      <c r="L46" s="20">
        <f t="shared" si="5"/>
        <v>47.240098411376366</v>
      </c>
    </row>
    <row r="47" spans="1:12" x14ac:dyDescent="0.2">
      <c r="A47" s="16">
        <v>38</v>
      </c>
      <c r="B47" s="46">
        <v>1</v>
      </c>
      <c r="C47" s="45">
        <v>1904</v>
      </c>
      <c r="D47" s="45">
        <v>1844</v>
      </c>
      <c r="E47" s="17">
        <v>0.59726027397260273</v>
      </c>
      <c r="F47" s="18">
        <f t="shared" si="3"/>
        <v>5.3361792956243333E-4</v>
      </c>
      <c r="G47" s="18">
        <f t="shared" si="0"/>
        <v>5.3350327483311585E-4</v>
      </c>
      <c r="H47" s="13">
        <f t="shared" si="6"/>
        <v>98845.475865922752</v>
      </c>
      <c r="I47" s="13">
        <f t="shared" si="4"/>
        <v>52.734385076907508</v>
      </c>
      <c r="J47" s="13">
        <f t="shared" si="1"/>
        <v>98824.237634124656</v>
      </c>
      <c r="K47" s="13">
        <f t="shared" si="2"/>
        <v>4575885.3389726868</v>
      </c>
      <c r="L47" s="20">
        <f t="shared" si="5"/>
        <v>46.293320952590364</v>
      </c>
    </row>
    <row r="48" spans="1:12" x14ac:dyDescent="0.2">
      <c r="A48" s="16">
        <v>39</v>
      </c>
      <c r="B48" s="46">
        <v>1</v>
      </c>
      <c r="C48" s="45">
        <v>1954</v>
      </c>
      <c r="D48" s="45">
        <v>1951</v>
      </c>
      <c r="E48" s="17">
        <v>0.62191780821917808</v>
      </c>
      <c r="F48" s="18">
        <f t="shared" si="3"/>
        <v>5.1216389244558254E-4</v>
      </c>
      <c r="G48" s="18">
        <f t="shared" si="0"/>
        <v>5.120647362059931E-4</v>
      </c>
      <c r="H48" s="13">
        <f t="shared" si="6"/>
        <v>98792.741480845842</v>
      </c>
      <c r="I48" s="13">
        <f t="shared" si="4"/>
        <v>50.588279105456195</v>
      </c>
      <c r="J48" s="13">
        <f t="shared" si="1"/>
        <v>98773.61495340323</v>
      </c>
      <c r="K48" s="13">
        <f t="shared" si="2"/>
        <v>4477061.1013385626</v>
      </c>
      <c r="L48" s="20">
        <f t="shared" si="5"/>
        <v>45.317712963827262</v>
      </c>
    </row>
    <row r="49" spans="1:12" x14ac:dyDescent="0.2">
      <c r="A49" s="16">
        <v>40</v>
      </c>
      <c r="B49" s="46">
        <v>3</v>
      </c>
      <c r="C49" s="45">
        <v>2050</v>
      </c>
      <c r="D49" s="45">
        <v>2009</v>
      </c>
      <c r="E49" s="17">
        <v>0.57899543378995433</v>
      </c>
      <c r="F49" s="18">
        <f t="shared" si="3"/>
        <v>1.4781966001478197E-3</v>
      </c>
      <c r="G49" s="18">
        <f t="shared" si="0"/>
        <v>1.4772772498628968E-3</v>
      </c>
      <c r="H49" s="13">
        <f t="shared" si="6"/>
        <v>98742.153201740381</v>
      </c>
      <c r="I49" s="13">
        <f t="shared" si="4"/>
        <v>145.86953652740786</v>
      </c>
      <c r="J49" s="13">
        <f t="shared" si="1"/>
        <v>98680.741460791396</v>
      </c>
      <c r="K49" s="13">
        <f t="shared" si="2"/>
        <v>4378287.4863851592</v>
      </c>
      <c r="L49" s="20">
        <f t="shared" si="5"/>
        <v>44.340611830085045</v>
      </c>
    </row>
    <row r="50" spans="1:12" x14ac:dyDescent="0.2">
      <c r="A50" s="16">
        <v>41</v>
      </c>
      <c r="B50" s="46">
        <v>0</v>
      </c>
      <c r="C50" s="45">
        <v>1991</v>
      </c>
      <c r="D50" s="45">
        <v>2087</v>
      </c>
      <c r="E50" s="17">
        <v>0</v>
      </c>
      <c r="F50" s="18">
        <f t="shared" si="3"/>
        <v>0</v>
      </c>
      <c r="G50" s="18">
        <f t="shared" si="0"/>
        <v>0</v>
      </c>
      <c r="H50" s="13">
        <f t="shared" si="6"/>
        <v>98596.283665212977</v>
      </c>
      <c r="I50" s="13">
        <f t="shared" si="4"/>
        <v>0</v>
      </c>
      <c r="J50" s="13">
        <f t="shared" si="1"/>
        <v>98596.283665212977</v>
      </c>
      <c r="K50" s="13">
        <f t="shared" si="2"/>
        <v>4279606.7449243674</v>
      </c>
      <c r="L50" s="20">
        <f t="shared" si="5"/>
        <v>43.405355514776979</v>
      </c>
    </row>
    <row r="51" spans="1:12" x14ac:dyDescent="0.2">
      <c r="A51" s="16">
        <v>42</v>
      </c>
      <c r="B51" s="46">
        <v>2</v>
      </c>
      <c r="C51" s="45">
        <v>2096</v>
      </c>
      <c r="D51" s="45">
        <v>2048</v>
      </c>
      <c r="E51" s="17">
        <v>0.13150684931506848</v>
      </c>
      <c r="F51" s="18">
        <f t="shared" si="3"/>
        <v>9.6525096525096527E-4</v>
      </c>
      <c r="G51" s="18">
        <f t="shared" si="0"/>
        <v>9.6444245977746483E-4</v>
      </c>
      <c r="H51" s="13">
        <f t="shared" si="6"/>
        <v>98596.283665212977</v>
      </c>
      <c r="I51" s="13">
        <f t="shared" si="4"/>
        <v>95.090442342994677</v>
      </c>
      <c r="J51" s="13">
        <f t="shared" si="1"/>
        <v>98513.698267342494</v>
      </c>
      <c r="K51" s="13">
        <f t="shared" si="2"/>
        <v>4181010.4612591541</v>
      </c>
      <c r="L51" s="20">
        <f t="shared" si="5"/>
        <v>42.405355514776979</v>
      </c>
    </row>
    <row r="52" spans="1:12" x14ac:dyDescent="0.2">
      <c r="A52" s="16">
        <v>43</v>
      </c>
      <c r="B52" s="46">
        <v>1</v>
      </c>
      <c r="C52" s="45">
        <v>2030</v>
      </c>
      <c r="D52" s="45">
        <v>2157</v>
      </c>
      <c r="E52" s="17">
        <v>0.23013698630136986</v>
      </c>
      <c r="F52" s="18">
        <f t="shared" si="3"/>
        <v>4.7766897540004778E-4</v>
      </c>
      <c r="G52" s="18">
        <f t="shared" si="0"/>
        <v>4.7749338213795372E-4</v>
      </c>
      <c r="H52" s="13">
        <f t="shared" si="6"/>
        <v>98501.193222869988</v>
      </c>
      <c r="I52" s="13">
        <f t="shared" si="4"/>
        <v>47.033667896612279</v>
      </c>
      <c r="J52" s="13">
        <f t="shared" si="1"/>
        <v>98464.983741557808</v>
      </c>
      <c r="K52" s="13">
        <f t="shared" si="2"/>
        <v>4082496.7629918116</v>
      </c>
      <c r="L52" s="20">
        <f t="shared" si="5"/>
        <v>41.446165568316573</v>
      </c>
    </row>
    <row r="53" spans="1:12" x14ac:dyDescent="0.2">
      <c r="A53" s="16">
        <v>44</v>
      </c>
      <c r="B53" s="46">
        <v>3</v>
      </c>
      <c r="C53" s="45">
        <v>2039</v>
      </c>
      <c r="D53" s="45">
        <v>2082</v>
      </c>
      <c r="E53" s="17">
        <v>0.47671232876712333</v>
      </c>
      <c r="F53" s="18">
        <f t="shared" si="3"/>
        <v>1.4559572919194371E-3</v>
      </c>
      <c r="G53" s="18">
        <f t="shared" si="0"/>
        <v>1.454848865118238E-3</v>
      </c>
      <c r="H53" s="13">
        <f t="shared" si="6"/>
        <v>98454.159554973376</v>
      </c>
      <c r="I53" s="13">
        <f t="shared" si="4"/>
        <v>143.23592229472294</v>
      </c>
      <c r="J53" s="13">
        <f t="shared" si="1"/>
        <v>98379.205962758875</v>
      </c>
      <c r="K53" s="13">
        <f t="shared" si="2"/>
        <v>3984031.7792502539</v>
      </c>
      <c r="L53" s="20">
        <f t="shared" si="5"/>
        <v>40.465855350943393</v>
      </c>
    </row>
    <row r="54" spans="1:12" x14ac:dyDescent="0.2">
      <c r="A54" s="16">
        <v>45</v>
      </c>
      <c r="B54" s="46">
        <v>0</v>
      </c>
      <c r="C54" s="45">
        <v>1944</v>
      </c>
      <c r="D54" s="45">
        <v>2078</v>
      </c>
      <c r="E54" s="17">
        <v>0</v>
      </c>
      <c r="F54" s="18">
        <f t="shared" si="3"/>
        <v>0</v>
      </c>
      <c r="G54" s="18">
        <f t="shared" si="0"/>
        <v>0</v>
      </c>
      <c r="H54" s="13">
        <f t="shared" si="6"/>
        <v>98310.923632678649</v>
      </c>
      <c r="I54" s="13">
        <f t="shared" si="4"/>
        <v>0</v>
      </c>
      <c r="J54" s="13">
        <f t="shared" si="1"/>
        <v>98310.923632678649</v>
      </c>
      <c r="K54" s="13">
        <f t="shared" si="2"/>
        <v>3885652.5732874949</v>
      </c>
      <c r="L54" s="20">
        <f t="shared" si="5"/>
        <v>39.524118274033796</v>
      </c>
    </row>
    <row r="55" spans="1:12" x14ac:dyDescent="0.2">
      <c r="A55" s="16">
        <v>46</v>
      </c>
      <c r="B55" s="46">
        <v>2</v>
      </c>
      <c r="C55" s="45">
        <v>1876</v>
      </c>
      <c r="D55" s="45">
        <v>1980</v>
      </c>
      <c r="E55" s="17">
        <v>0.63424657534246576</v>
      </c>
      <c r="F55" s="18">
        <f t="shared" si="3"/>
        <v>1.037344398340249E-3</v>
      </c>
      <c r="G55" s="18">
        <f t="shared" si="0"/>
        <v>1.0369509664240959E-3</v>
      </c>
      <c r="H55" s="13">
        <f t="shared" si="6"/>
        <v>98310.923632678649</v>
      </c>
      <c r="I55" s="13">
        <f t="shared" si="4"/>
        <v>101.94360727095162</v>
      </c>
      <c r="J55" s="13">
        <f t="shared" si="1"/>
        <v>98273.637409197356</v>
      </c>
      <c r="K55" s="13">
        <f t="shared" si="2"/>
        <v>3787341.6496548164</v>
      </c>
      <c r="L55" s="20">
        <f t="shared" si="5"/>
        <v>38.524118274033796</v>
      </c>
    </row>
    <row r="56" spans="1:12" x14ac:dyDescent="0.2">
      <c r="A56" s="16">
        <v>47</v>
      </c>
      <c r="B56" s="46">
        <v>6</v>
      </c>
      <c r="C56" s="45">
        <v>1852</v>
      </c>
      <c r="D56" s="45">
        <v>1896</v>
      </c>
      <c r="E56" s="17">
        <v>0.34885844748858447</v>
      </c>
      <c r="F56" s="18">
        <f t="shared" si="3"/>
        <v>3.2017075773745998E-3</v>
      </c>
      <c r="G56" s="18">
        <f t="shared" si="0"/>
        <v>3.1950466564347364E-3</v>
      </c>
      <c r="H56" s="13">
        <f t="shared" si="6"/>
        <v>98208.980025407698</v>
      </c>
      <c r="I56" s="13">
        <f t="shared" si="4"/>
        <v>313.78227326204467</v>
      </c>
      <c r="J56" s="13">
        <f t="shared" si="1"/>
        <v>98004.663348845294</v>
      </c>
      <c r="K56" s="13">
        <f t="shared" si="2"/>
        <v>3689068.0122456192</v>
      </c>
      <c r="L56" s="20">
        <f t="shared" si="5"/>
        <v>37.563448997140775</v>
      </c>
    </row>
    <row r="57" spans="1:12" x14ac:dyDescent="0.2">
      <c r="A57" s="16">
        <v>48</v>
      </c>
      <c r="B57" s="46">
        <v>3</v>
      </c>
      <c r="C57" s="45">
        <v>1728</v>
      </c>
      <c r="D57" s="45">
        <v>1879</v>
      </c>
      <c r="E57" s="17">
        <v>0.46118721461187212</v>
      </c>
      <c r="F57" s="18">
        <f t="shared" si="3"/>
        <v>1.6634322151372332E-3</v>
      </c>
      <c r="G57" s="18">
        <f t="shared" si="0"/>
        <v>1.661942651595351E-3</v>
      </c>
      <c r="H57" s="13">
        <f t="shared" si="6"/>
        <v>97895.197752145657</v>
      </c>
      <c r="I57" s="13">
        <f t="shared" si="4"/>
        <v>162.69620453065221</v>
      </c>
      <c r="J57" s="13">
        <f t="shared" si="1"/>
        <v>97807.534957010415</v>
      </c>
      <c r="K57" s="13">
        <f t="shared" si="2"/>
        <v>3591063.348896774</v>
      </c>
      <c r="L57" s="20">
        <f t="shared" si="5"/>
        <v>36.682732466496965</v>
      </c>
    </row>
    <row r="58" spans="1:12" x14ac:dyDescent="0.2">
      <c r="A58" s="16">
        <v>49</v>
      </c>
      <c r="B58" s="46">
        <v>1</v>
      </c>
      <c r="C58" s="45">
        <v>1725</v>
      </c>
      <c r="D58" s="45">
        <v>1768</v>
      </c>
      <c r="E58" s="17">
        <v>0.34246575342465752</v>
      </c>
      <c r="F58" s="18">
        <f t="shared" si="3"/>
        <v>5.7257371886630399E-4</v>
      </c>
      <c r="G58" s="18">
        <f t="shared" si="0"/>
        <v>5.7235823352999972E-4</v>
      </c>
      <c r="H58" s="13">
        <f t="shared" si="6"/>
        <v>97732.501547615</v>
      </c>
      <c r="I58" s="13">
        <f t="shared" si="4"/>
        <v>55.938001944260883</v>
      </c>
      <c r="J58" s="13">
        <f t="shared" si="1"/>
        <v>97695.720395651646</v>
      </c>
      <c r="K58" s="13">
        <f t="shared" si="2"/>
        <v>3493255.8139397637</v>
      </c>
      <c r="L58" s="20">
        <f t="shared" si="5"/>
        <v>35.743030809846395</v>
      </c>
    </row>
    <row r="59" spans="1:12" x14ac:dyDescent="0.2">
      <c r="A59" s="16">
        <v>50</v>
      </c>
      <c r="B59" s="46">
        <v>4</v>
      </c>
      <c r="C59" s="45">
        <v>1740</v>
      </c>
      <c r="D59" s="45">
        <v>1748</v>
      </c>
      <c r="E59" s="17">
        <v>0.63424657534246576</v>
      </c>
      <c r="F59" s="18">
        <f t="shared" si="3"/>
        <v>2.2935779816513763E-3</v>
      </c>
      <c r="G59" s="18">
        <f t="shared" si="0"/>
        <v>2.2916555484747934E-3</v>
      </c>
      <c r="H59" s="13">
        <f t="shared" si="6"/>
        <v>97676.563545670739</v>
      </c>
      <c r="I59" s="13">
        <f t="shared" si="4"/>
        <v>223.84103880538709</v>
      </c>
      <c r="J59" s="13">
        <f t="shared" si="1"/>
        <v>97594.692919148772</v>
      </c>
      <c r="K59" s="13">
        <f t="shared" si="2"/>
        <v>3395560.0935441121</v>
      </c>
      <c r="L59" s="20">
        <f t="shared" si="5"/>
        <v>34.763304218380348</v>
      </c>
    </row>
    <row r="60" spans="1:12" x14ac:dyDescent="0.2">
      <c r="A60" s="16">
        <v>51</v>
      </c>
      <c r="B60" s="46">
        <v>2</v>
      </c>
      <c r="C60" s="45">
        <v>1682</v>
      </c>
      <c r="D60" s="45">
        <v>1757</v>
      </c>
      <c r="E60" s="17">
        <v>0.83698630136986307</v>
      </c>
      <c r="F60" s="18">
        <f t="shared" si="3"/>
        <v>1.1631288165164292E-3</v>
      </c>
      <c r="G60" s="18">
        <f t="shared" si="0"/>
        <v>1.1629083222020704E-3</v>
      </c>
      <c r="H60" s="13">
        <f t="shared" si="6"/>
        <v>97452.72250686535</v>
      </c>
      <c r="I60" s="13">
        <f t="shared" si="4"/>
        <v>113.32858202448273</v>
      </c>
      <c r="J60" s="13">
        <f t="shared" si="1"/>
        <v>97434.248395549032</v>
      </c>
      <c r="K60" s="13">
        <f t="shared" si="2"/>
        <v>3297965.4006249635</v>
      </c>
      <c r="L60" s="20">
        <f t="shared" si="5"/>
        <v>33.841695909446024</v>
      </c>
    </row>
    <row r="61" spans="1:12" x14ac:dyDescent="0.2">
      <c r="A61" s="16">
        <v>52</v>
      </c>
      <c r="B61" s="46">
        <v>4</v>
      </c>
      <c r="C61" s="45">
        <v>1621</v>
      </c>
      <c r="D61" s="45">
        <v>1678</v>
      </c>
      <c r="E61" s="17">
        <v>0.45958904109589049</v>
      </c>
      <c r="F61" s="18">
        <f t="shared" si="3"/>
        <v>2.4249772658381328E-3</v>
      </c>
      <c r="G61" s="18">
        <f t="shared" si="0"/>
        <v>2.421803530359215E-3</v>
      </c>
      <c r="H61" s="13">
        <f t="shared" si="6"/>
        <v>97339.393924840871</v>
      </c>
      <c r="I61" s="13">
        <f t="shared" si="4"/>
        <v>235.73688785020596</v>
      </c>
      <c r="J61" s="13">
        <f t="shared" si="1"/>
        <v>97211.999127228672</v>
      </c>
      <c r="K61" s="13">
        <f t="shared" si="2"/>
        <v>3200531.1522294143</v>
      </c>
      <c r="L61" s="20">
        <f t="shared" si="5"/>
        <v>32.880122046996263</v>
      </c>
    </row>
    <row r="62" spans="1:12" x14ac:dyDescent="0.2">
      <c r="A62" s="16">
        <v>53</v>
      </c>
      <c r="B62" s="46">
        <v>8</v>
      </c>
      <c r="C62" s="45">
        <v>1590</v>
      </c>
      <c r="D62" s="45">
        <v>1625</v>
      </c>
      <c r="E62" s="17">
        <v>0.58938356164383565</v>
      </c>
      <c r="F62" s="18">
        <f t="shared" si="3"/>
        <v>4.9766718506998441E-3</v>
      </c>
      <c r="G62" s="18">
        <f t="shared" si="0"/>
        <v>4.9665227452284381E-3</v>
      </c>
      <c r="H62" s="13">
        <f t="shared" si="6"/>
        <v>97103.657036990669</v>
      </c>
      <c r="I62" s="13">
        <f t="shared" si="4"/>
        <v>482.26752131907563</v>
      </c>
      <c r="J62" s="13">
        <f t="shared" si="1"/>
        <v>96905.630065051766</v>
      </c>
      <c r="K62" s="13">
        <f t="shared" si="2"/>
        <v>3103319.1531021856</v>
      </c>
      <c r="L62" s="20">
        <f t="shared" si="5"/>
        <v>31.958828820628323</v>
      </c>
    </row>
    <row r="63" spans="1:12" x14ac:dyDescent="0.2">
      <c r="A63" s="16">
        <v>54</v>
      </c>
      <c r="B63" s="46">
        <v>5</v>
      </c>
      <c r="C63" s="45">
        <v>1582</v>
      </c>
      <c r="D63" s="45">
        <v>1596</v>
      </c>
      <c r="E63" s="17">
        <v>0.60602739726027399</v>
      </c>
      <c r="F63" s="18">
        <f t="shared" si="3"/>
        <v>3.1466331025802393E-3</v>
      </c>
      <c r="G63" s="18">
        <f t="shared" si="0"/>
        <v>3.1427370915302808E-3</v>
      </c>
      <c r="H63" s="13">
        <f t="shared" si="6"/>
        <v>96621.389515671588</v>
      </c>
      <c r="I63" s="13">
        <f t="shared" si="4"/>
        <v>303.65562466609612</v>
      </c>
      <c r="J63" s="13">
        <f t="shared" si="1"/>
        <v>96501.757518885337</v>
      </c>
      <c r="K63" s="13">
        <f t="shared" si="2"/>
        <v>3006413.5230371337</v>
      </c>
      <c r="L63" s="20">
        <f t="shared" si="5"/>
        <v>31.115403515797151</v>
      </c>
    </row>
    <row r="64" spans="1:12" x14ac:dyDescent="0.2">
      <c r="A64" s="16">
        <v>55</v>
      </c>
      <c r="B64" s="46">
        <v>7</v>
      </c>
      <c r="C64" s="45">
        <v>1432</v>
      </c>
      <c r="D64" s="45">
        <v>1598</v>
      </c>
      <c r="E64" s="17">
        <v>0.55929549902152653</v>
      </c>
      <c r="F64" s="18">
        <f t="shared" si="3"/>
        <v>4.6204620462046205E-3</v>
      </c>
      <c r="G64" s="18">
        <f t="shared" si="0"/>
        <v>4.6110727105708165E-3</v>
      </c>
      <c r="H64" s="13">
        <f t="shared" si="6"/>
        <v>96317.733891005497</v>
      </c>
      <c r="I64" s="13">
        <f t="shared" si="4"/>
        <v>444.1280742888373</v>
      </c>
      <c r="J64" s="13">
        <f t="shared" si="1"/>
        <v>96122.004649655515</v>
      </c>
      <c r="K64" s="13">
        <f t="shared" si="2"/>
        <v>2909911.7655182485</v>
      </c>
      <c r="L64" s="20">
        <f t="shared" si="5"/>
        <v>30.21158874866331</v>
      </c>
    </row>
    <row r="65" spans="1:12" x14ac:dyDescent="0.2">
      <c r="A65" s="16">
        <v>56</v>
      </c>
      <c r="B65" s="46">
        <v>1</v>
      </c>
      <c r="C65" s="45">
        <v>1487</v>
      </c>
      <c r="D65" s="45">
        <v>1444</v>
      </c>
      <c r="E65" s="17">
        <v>0.40547945205479452</v>
      </c>
      <c r="F65" s="18">
        <f t="shared" si="3"/>
        <v>6.8236096895257596E-4</v>
      </c>
      <c r="G65" s="18">
        <f t="shared" si="0"/>
        <v>6.8208426263420942E-4</v>
      </c>
      <c r="H65" s="13">
        <f t="shared" si="6"/>
        <v>95873.605816716663</v>
      </c>
      <c r="I65" s="13">
        <f t="shared" si="4"/>
        <v>65.393877729578037</v>
      </c>
      <c r="J65" s="13">
        <f t="shared" si="1"/>
        <v>95834.727812696612</v>
      </c>
      <c r="K65" s="13">
        <f t="shared" si="2"/>
        <v>2813789.7608685931</v>
      </c>
      <c r="L65" s="20">
        <f t="shared" si="5"/>
        <v>29.348951016276228</v>
      </c>
    </row>
    <row r="66" spans="1:12" x14ac:dyDescent="0.2">
      <c r="A66" s="16">
        <v>57</v>
      </c>
      <c r="B66" s="46">
        <v>8</v>
      </c>
      <c r="C66" s="45">
        <v>1448</v>
      </c>
      <c r="D66" s="45">
        <v>1502</v>
      </c>
      <c r="E66" s="17">
        <v>0.60410958904109602</v>
      </c>
      <c r="F66" s="18">
        <f t="shared" si="3"/>
        <v>5.4237288135593224E-3</v>
      </c>
      <c r="G66" s="18">
        <f t="shared" si="0"/>
        <v>5.4121079233630694E-3</v>
      </c>
      <c r="H66" s="13">
        <f t="shared" si="6"/>
        <v>95808.211938987079</v>
      </c>
      <c r="I66" s="13">
        <f t="shared" si="4"/>
        <v>518.52438295824015</v>
      </c>
      <c r="J66" s="13">
        <f t="shared" si="1"/>
        <v>95602.933107925521</v>
      </c>
      <c r="K66" s="13">
        <f t="shared" si="2"/>
        <v>2717955.0330558964</v>
      </c>
      <c r="L66" s="20">
        <f t="shared" si="5"/>
        <v>28.368706377557217</v>
      </c>
    </row>
    <row r="67" spans="1:12" x14ac:dyDescent="0.2">
      <c r="A67" s="16">
        <v>58</v>
      </c>
      <c r="B67" s="46">
        <v>3</v>
      </c>
      <c r="C67" s="45">
        <v>1415</v>
      </c>
      <c r="D67" s="45">
        <v>1469</v>
      </c>
      <c r="E67" s="17">
        <v>0.33698630136986296</v>
      </c>
      <c r="F67" s="18">
        <f t="shared" si="3"/>
        <v>2.0804438280166435E-3</v>
      </c>
      <c r="G67" s="18">
        <f t="shared" si="0"/>
        <v>2.0775780941683615E-3</v>
      </c>
      <c r="H67" s="13">
        <f t="shared" si="6"/>
        <v>95289.687556028832</v>
      </c>
      <c r="I67" s="13">
        <f t="shared" si="4"/>
        <v>197.97176746655302</v>
      </c>
      <c r="J67" s="13">
        <f t="shared" si="1"/>
        <v>95158.429562256482</v>
      </c>
      <c r="K67" s="13">
        <f t="shared" si="2"/>
        <v>2622352.0999479708</v>
      </c>
      <c r="L67" s="20">
        <f t="shared" si="5"/>
        <v>27.51978904754063</v>
      </c>
    </row>
    <row r="68" spans="1:12" x14ac:dyDescent="0.2">
      <c r="A68" s="16">
        <v>59</v>
      </c>
      <c r="B68" s="46">
        <v>6</v>
      </c>
      <c r="C68" s="45">
        <v>1293</v>
      </c>
      <c r="D68" s="45">
        <v>1445</v>
      </c>
      <c r="E68" s="17">
        <v>0.64429223744292241</v>
      </c>
      <c r="F68" s="18">
        <f t="shared" si="3"/>
        <v>4.3827611395178961E-3</v>
      </c>
      <c r="G68" s="18">
        <f t="shared" si="0"/>
        <v>4.3759391284887619E-3</v>
      </c>
      <c r="H68" s="13">
        <f t="shared" si="6"/>
        <v>95091.715788562273</v>
      </c>
      <c r="I68" s="13">
        <f t="shared" si="4"/>
        <v>416.11555991430225</v>
      </c>
      <c r="J68" s="13">
        <f t="shared" si="1"/>
        <v>94943.700253779971</v>
      </c>
      <c r="K68" s="13">
        <f t="shared" si="2"/>
        <v>2527193.6703857142</v>
      </c>
      <c r="L68" s="20">
        <f t="shared" si="5"/>
        <v>26.576381017300854</v>
      </c>
    </row>
    <row r="69" spans="1:12" x14ac:dyDescent="0.2">
      <c r="A69" s="16">
        <v>60</v>
      </c>
      <c r="B69" s="46">
        <v>9</v>
      </c>
      <c r="C69" s="45">
        <v>1271</v>
      </c>
      <c r="D69" s="45">
        <v>1295</v>
      </c>
      <c r="E69" s="17">
        <v>0.27245053272450537</v>
      </c>
      <c r="F69" s="18">
        <f t="shared" si="3"/>
        <v>7.014809041309431E-3</v>
      </c>
      <c r="G69" s="18">
        <f t="shared" si="0"/>
        <v>6.9791899040759749E-3</v>
      </c>
      <c r="H69" s="13">
        <f t="shared" si="6"/>
        <v>94675.600228647963</v>
      </c>
      <c r="I69" s="13">
        <f t="shared" si="4"/>
        <v>660.75899327811294</v>
      </c>
      <c r="J69" s="13">
        <f t="shared" si="1"/>
        <v>94194.865375090987</v>
      </c>
      <c r="K69" s="13">
        <f t="shared" si="2"/>
        <v>2432249.9701319342</v>
      </c>
      <c r="L69" s="20">
        <f t="shared" si="5"/>
        <v>25.690357011287876</v>
      </c>
    </row>
    <row r="70" spans="1:12" x14ac:dyDescent="0.2">
      <c r="A70" s="16">
        <v>61</v>
      </c>
      <c r="B70" s="46">
        <v>4</v>
      </c>
      <c r="C70" s="45">
        <v>1224</v>
      </c>
      <c r="D70" s="45">
        <v>1278</v>
      </c>
      <c r="E70" s="17">
        <v>0.18767123287671234</v>
      </c>
      <c r="F70" s="18">
        <f t="shared" si="3"/>
        <v>3.1974420463629096E-3</v>
      </c>
      <c r="G70" s="18">
        <f t="shared" si="0"/>
        <v>3.1891586082162336E-3</v>
      </c>
      <c r="H70" s="13">
        <f t="shared" si="6"/>
        <v>94014.841235369851</v>
      </c>
      <c r="I70" s="13">
        <f t="shared" si="4"/>
        <v>299.82824022586226</v>
      </c>
      <c r="J70" s="13">
        <f t="shared" si="1"/>
        <v>93771.282130638428</v>
      </c>
      <c r="K70" s="13">
        <f t="shared" si="2"/>
        <v>2338055.1047568433</v>
      </c>
      <c r="L70" s="20">
        <f t="shared" si="5"/>
        <v>24.869000192250823</v>
      </c>
    </row>
    <row r="71" spans="1:12" x14ac:dyDescent="0.2">
      <c r="A71" s="16">
        <v>62</v>
      </c>
      <c r="B71" s="46">
        <v>8</v>
      </c>
      <c r="C71" s="45">
        <v>1162</v>
      </c>
      <c r="D71" s="45">
        <v>1233</v>
      </c>
      <c r="E71" s="17">
        <v>0.45376712328767121</v>
      </c>
      <c r="F71" s="18">
        <f t="shared" si="3"/>
        <v>6.6805845511482258E-3</v>
      </c>
      <c r="G71" s="18">
        <f t="shared" si="0"/>
        <v>6.6562947006092105E-3</v>
      </c>
      <c r="H71" s="13">
        <f t="shared" si="6"/>
        <v>93715.012995143989</v>
      </c>
      <c r="I71" s="13">
        <f t="shared" si="4"/>
        <v>623.79474436710018</v>
      </c>
      <c r="J71" s="13">
        <f t="shared" si="1"/>
        <v>93374.275797450318</v>
      </c>
      <c r="K71" s="13">
        <f t="shared" si="2"/>
        <v>2244283.8226262047</v>
      </c>
      <c r="L71" s="20">
        <f t="shared" si="5"/>
        <v>23.94796469528843</v>
      </c>
    </row>
    <row r="72" spans="1:12" x14ac:dyDescent="0.2">
      <c r="A72" s="16">
        <v>63</v>
      </c>
      <c r="B72" s="46">
        <v>9</v>
      </c>
      <c r="C72" s="45">
        <v>1053</v>
      </c>
      <c r="D72" s="45">
        <v>1164</v>
      </c>
      <c r="E72" s="17">
        <v>0.58112633181126327</v>
      </c>
      <c r="F72" s="18">
        <f t="shared" si="3"/>
        <v>8.119079837618403E-3</v>
      </c>
      <c r="G72" s="18">
        <f t="shared" si="0"/>
        <v>8.0915614989463727E-3</v>
      </c>
      <c r="H72" s="13">
        <f t="shared" si="6"/>
        <v>93091.218250776888</v>
      </c>
      <c r="I72" s="13">
        <f t="shared" si="4"/>
        <v>753.25331748800011</v>
      </c>
      <c r="J72" s="13">
        <f t="shared" si="1"/>
        <v>92775.700270605361</v>
      </c>
      <c r="K72" s="13">
        <f t="shared" si="2"/>
        <v>2150909.5468287542</v>
      </c>
      <c r="L72" s="20">
        <f t="shared" si="5"/>
        <v>23.105396913320597</v>
      </c>
    </row>
    <row r="73" spans="1:12" x14ac:dyDescent="0.2">
      <c r="A73" s="16">
        <v>64</v>
      </c>
      <c r="B73" s="46">
        <v>9</v>
      </c>
      <c r="C73" s="45">
        <v>1058</v>
      </c>
      <c r="D73" s="45">
        <v>1047</v>
      </c>
      <c r="E73" s="17">
        <v>0.56712328767123288</v>
      </c>
      <c r="F73" s="18">
        <f t="shared" si="3"/>
        <v>8.5510688836104506E-3</v>
      </c>
      <c r="G73" s="18">
        <f t="shared" ref="G73:G108" si="7">F73/((1+(1-E73)*F73))</f>
        <v>8.5195333318637025E-3</v>
      </c>
      <c r="H73" s="13">
        <f t="shared" si="6"/>
        <v>92337.964933288895</v>
      </c>
      <c r="I73" s="13">
        <f t="shared" si="4"/>
        <v>786.67637004561641</v>
      </c>
      <c r="J73" s="13">
        <f t="shared" ref="J73:J108" si="8">H74+I73*E73</f>
        <v>91997.431052556814</v>
      </c>
      <c r="K73" s="13">
        <f t="shared" ref="K73:K97" si="9">K74+J73</f>
        <v>2058133.846558149</v>
      </c>
      <c r="L73" s="20">
        <f t="shared" si="5"/>
        <v>22.28914020408704</v>
      </c>
    </row>
    <row r="74" spans="1:12" x14ac:dyDescent="0.2">
      <c r="A74" s="16">
        <v>65</v>
      </c>
      <c r="B74" s="46">
        <v>6</v>
      </c>
      <c r="C74" s="45">
        <v>958</v>
      </c>
      <c r="D74" s="45">
        <v>1037</v>
      </c>
      <c r="E74" s="17">
        <v>0.60639269406392693</v>
      </c>
      <c r="F74" s="18">
        <f t="shared" ref="F74:F108" si="10">B74/((C74+D74)/2)</f>
        <v>6.0150375939849628E-3</v>
      </c>
      <c r="G74" s="18">
        <f t="shared" si="7"/>
        <v>6.0008302518567641E-3</v>
      </c>
      <c r="H74" s="13">
        <f t="shared" si="6"/>
        <v>91551.288563243274</v>
      </c>
      <c r="I74" s="13">
        <f t="shared" ref="I74:I108" si="11">H74*G74</f>
        <v>549.38374200677845</v>
      </c>
      <c r="J74" s="13">
        <f t="shared" si="8"/>
        <v>91335.04710862691</v>
      </c>
      <c r="K74" s="13">
        <f t="shared" si="9"/>
        <v>1966136.4155055922</v>
      </c>
      <c r="L74" s="20">
        <f t="shared" ref="L74:L108" si="12">K74/H74</f>
        <v>21.47579183604164</v>
      </c>
    </row>
    <row r="75" spans="1:12" x14ac:dyDescent="0.2">
      <c r="A75" s="16">
        <v>66</v>
      </c>
      <c r="B75" s="46">
        <v>7</v>
      </c>
      <c r="C75" s="45">
        <v>882</v>
      </c>
      <c r="D75" s="45">
        <v>973</v>
      </c>
      <c r="E75" s="17">
        <v>0.43013698630136987</v>
      </c>
      <c r="F75" s="18">
        <f t="shared" si="10"/>
        <v>7.5471698113207548E-3</v>
      </c>
      <c r="G75" s="18">
        <f t="shared" si="7"/>
        <v>7.5148495485943111E-3</v>
      </c>
      <c r="H75" s="13">
        <f t="shared" ref="H75:H108" si="13">H74-I74</f>
        <v>91001.904821236501</v>
      </c>
      <c r="I75" s="13">
        <f t="shared" si="11"/>
        <v>683.86562336709164</v>
      </c>
      <c r="J75" s="13">
        <f t="shared" si="8"/>
        <v>90612.195096139636</v>
      </c>
      <c r="K75" s="13">
        <f t="shared" si="9"/>
        <v>1874801.3683969653</v>
      </c>
      <c r="L75" s="20">
        <f t="shared" si="12"/>
        <v>20.601781600943539</v>
      </c>
    </row>
    <row r="76" spans="1:12" x14ac:dyDescent="0.2">
      <c r="A76" s="16">
        <v>67</v>
      </c>
      <c r="B76" s="46">
        <v>10</v>
      </c>
      <c r="C76" s="45">
        <v>825</v>
      </c>
      <c r="D76" s="45">
        <v>889</v>
      </c>
      <c r="E76" s="17">
        <v>0.30739726027397257</v>
      </c>
      <c r="F76" s="18">
        <f t="shared" si="10"/>
        <v>1.1668611435239206E-2</v>
      </c>
      <c r="G76" s="18">
        <f t="shared" si="7"/>
        <v>1.1575065089920815E-2</v>
      </c>
      <c r="H76" s="13">
        <f t="shared" si="13"/>
        <v>90318.03919786941</v>
      </c>
      <c r="I76" s="13">
        <f t="shared" si="11"/>
        <v>1045.4371825093579</v>
      </c>
      <c r="J76" s="13">
        <f t="shared" si="8"/>
        <v>89593.966541051966</v>
      </c>
      <c r="K76" s="13">
        <f t="shared" si="9"/>
        <v>1784189.1733008258</v>
      </c>
      <c r="L76" s="20">
        <f t="shared" si="12"/>
        <v>19.754516253303631</v>
      </c>
    </row>
    <row r="77" spans="1:12" x14ac:dyDescent="0.2">
      <c r="A77" s="16">
        <v>68</v>
      </c>
      <c r="B77" s="46">
        <v>6</v>
      </c>
      <c r="C77" s="45">
        <v>774</v>
      </c>
      <c r="D77" s="45">
        <v>828</v>
      </c>
      <c r="E77" s="17">
        <v>0.71324200913242009</v>
      </c>
      <c r="F77" s="18">
        <f t="shared" si="10"/>
        <v>7.4906367041198503E-3</v>
      </c>
      <c r="G77" s="18">
        <f t="shared" si="7"/>
        <v>7.4745813039901977E-3</v>
      </c>
      <c r="H77" s="13">
        <f t="shared" si="13"/>
        <v>89272.602015360055</v>
      </c>
      <c r="I77" s="13">
        <f t="shared" si="11"/>
        <v>667.2753219825679</v>
      </c>
      <c r="J77" s="13">
        <f t="shared" si="8"/>
        <v>89081.255484672816</v>
      </c>
      <c r="K77" s="13">
        <f t="shared" si="9"/>
        <v>1694595.2067597739</v>
      </c>
      <c r="L77" s="20">
        <f t="shared" si="12"/>
        <v>18.982254000709034</v>
      </c>
    </row>
    <row r="78" spans="1:12" x14ac:dyDescent="0.2">
      <c r="A78" s="16">
        <v>69</v>
      </c>
      <c r="B78" s="46">
        <v>10</v>
      </c>
      <c r="C78" s="45">
        <v>825</v>
      </c>
      <c r="D78" s="45">
        <v>778</v>
      </c>
      <c r="E78" s="17">
        <v>0.66904109589041105</v>
      </c>
      <c r="F78" s="18">
        <f t="shared" si="10"/>
        <v>1.2476606363069246E-2</v>
      </c>
      <c r="G78" s="18">
        <f t="shared" si="7"/>
        <v>1.2425299270992373E-2</v>
      </c>
      <c r="H78" s="13">
        <f t="shared" si="13"/>
        <v>88605.326693377487</v>
      </c>
      <c r="I78" s="13">
        <f t="shared" si="11"/>
        <v>1100.9477011692643</v>
      </c>
      <c r="J78" s="13">
        <f t="shared" si="8"/>
        <v>88240.958248716532</v>
      </c>
      <c r="K78" s="13">
        <f t="shared" si="9"/>
        <v>1605513.9512751012</v>
      </c>
      <c r="L78" s="20">
        <f t="shared" si="12"/>
        <v>18.119835580890648</v>
      </c>
    </row>
    <row r="79" spans="1:12" x14ac:dyDescent="0.2">
      <c r="A79" s="16">
        <v>70</v>
      </c>
      <c r="B79" s="46">
        <v>10</v>
      </c>
      <c r="C79" s="45">
        <v>800</v>
      </c>
      <c r="D79" s="45">
        <v>817</v>
      </c>
      <c r="E79" s="17">
        <v>0.16767123287671234</v>
      </c>
      <c r="F79" s="18">
        <f t="shared" si="10"/>
        <v>1.2368583797155226E-2</v>
      </c>
      <c r="G79" s="18">
        <f t="shared" si="7"/>
        <v>1.2242550072868329E-2</v>
      </c>
      <c r="H79" s="13">
        <f t="shared" si="13"/>
        <v>87504.378992208221</v>
      </c>
      <c r="I79" s="13">
        <f t="shared" si="11"/>
        <v>1071.2767414073567</v>
      </c>
      <c r="J79" s="13">
        <f t="shared" si="8"/>
        <v>86612.724542784781</v>
      </c>
      <c r="K79" s="13">
        <f t="shared" si="9"/>
        <v>1517272.9930263846</v>
      </c>
      <c r="L79" s="20">
        <f t="shared" si="12"/>
        <v>17.339395016579562</v>
      </c>
    </row>
    <row r="80" spans="1:12" x14ac:dyDescent="0.2">
      <c r="A80" s="16">
        <v>71</v>
      </c>
      <c r="B80" s="46">
        <v>12</v>
      </c>
      <c r="C80" s="45">
        <v>751</v>
      </c>
      <c r="D80" s="45">
        <v>794</v>
      </c>
      <c r="E80" s="17">
        <v>0.47945205479452052</v>
      </c>
      <c r="F80" s="18">
        <f t="shared" si="10"/>
        <v>1.5533980582524271E-2</v>
      </c>
      <c r="G80" s="18">
        <f t="shared" si="7"/>
        <v>1.5409377556136045E-2</v>
      </c>
      <c r="H80" s="13">
        <f t="shared" si="13"/>
        <v>86433.102250800861</v>
      </c>
      <c r="I80" s="13">
        <f t="shared" si="11"/>
        <v>1331.8803059307027</v>
      </c>
      <c r="J80" s="13">
        <f t="shared" si="8"/>
        <v>85739.794694288998</v>
      </c>
      <c r="K80" s="13">
        <f t="shared" si="9"/>
        <v>1430660.2684835999</v>
      </c>
      <c r="L80" s="20">
        <f t="shared" si="12"/>
        <v>16.552226302514136</v>
      </c>
    </row>
    <row r="81" spans="1:12" x14ac:dyDescent="0.2">
      <c r="A81" s="16">
        <v>72</v>
      </c>
      <c r="B81" s="46">
        <v>10</v>
      </c>
      <c r="C81" s="45">
        <v>696</v>
      </c>
      <c r="D81" s="45">
        <v>741</v>
      </c>
      <c r="E81" s="17">
        <v>0.56630136986301371</v>
      </c>
      <c r="F81" s="18">
        <f t="shared" si="10"/>
        <v>1.3917884481558803E-2</v>
      </c>
      <c r="G81" s="18">
        <f t="shared" si="7"/>
        <v>1.3834377860447136E-2</v>
      </c>
      <c r="H81" s="13">
        <f t="shared" si="13"/>
        <v>85101.221944870165</v>
      </c>
      <c r="I81" s="13">
        <f t="shared" si="11"/>
        <v>1177.3224607711097</v>
      </c>
      <c r="J81" s="13">
        <f t="shared" si="8"/>
        <v>84590.618806404222</v>
      </c>
      <c r="K81" s="13">
        <f t="shared" si="9"/>
        <v>1344920.4737893108</v>
      </c>
      <c r="L81" s="20">
        <f t="shared" si="12"/>
        <v>15.803773941819193</v>
      </c>
    </row>
    <row r="82" spans="1:12" x14ac:dyDescent="0.2">
      <c r="A82" s="16">
        <v>73</v>
      </c>
      <c r="B82" s="46">
        <v>13</v>
      </c>
      <c r="C82" s="45">
        <v>642</v>
      </c>
      <c r="D82" s="45">
        <v>689</v>
      </c>
      <c r="E82" s="17">
        <v>0.42802950474183354</v>
      </c>
      <c r="F82" s="18">
        <f t="shared" si="10"/>
        <v>1.9534184823441023E-2</v>
      </c>
      <c r="G82" s="18">
        <f t="shared" si="7"/>
        <v>1.9318341431837197E-2</v>
      </c>
      <c r="H82" s="13">
        <f t="shared" si="13"/>
        <v>83923.899484099049</v>
      </c>
      <c r="I82" s="13">
        <f t="shared" si="11"/>
        <v>1621.270544525011</v>
      </c>
      <c r="J82" s="13">
        <f t="shared" si="8"/>
        <v>82996.580567799596</v>
      </c>
      <c r="K82" s="13">
        <f t="shared" si="9"/>
        <v>1260329.8549829065</v>
      </c>
      <c r="L82" s="20">
        <f t="shared" si="12"/>
        <v>15.017532106235119</v>
      </c>
    </row>
    <row r="83" spans="1:12" x14ac:dyDescent="0.2">
      <c r="A83" s="16">
        <v>74</v>
      </c>
      <c r="B83" s="46">
        <v>12</v>
      </c>
      <c r="C83" s="45">
        <v>657</v>
      </c>
      <c r="D83" s="45">
        <v>644</v>
      </c>
      <c r="E83" s="17">
        <v>0.4634703196347032</v>
      </c>
      <c r="F83" s="18">
        <f t="shared" si="10"/>
        <v>1.8447348193697154E-2</v>
      </c>
      <c r="G83" s="18">
        <f t="shared" si="7"/>
        <v>1.8266554064621063E-2</v>
      </c>
      <c r="H83" s="13">
        <f t="shared" si="13"/>
        <v>82302.628939574031</v>
      </c>
      <c r="I83" s="13">
        <f t="shared" si="11"/>
        <v>1503.3854211851751</v>
      </c>
      <c r="J83" s="13">
        <f t="shared" si="8"/>
        <v>81496.018040079711</v>
      </c>
      <c r="K83" s="13">
        <f t="shared" si="9"/>
        <v>1177333.274415107</v>
      </c>
      <c r="L83" s="20">
        <f t="shared" si="12"/>
        <v>14.304929132695095</v>
      </c>
    </row>
    <row r="84" spans="1:12" x14ac:dyDescent="0.2">
      <c r="A84" s="16">
        <v>75</v>
      </c>
      <c r="B84" s="46">
        <v>10</v>
      </c>
      <c r="C84" s="45">
        <v>600</v>
      </c>
      <c r="D84" s="45">
        <v>659</v>
      </c>
      <c r="E84" s="17">
        <v>0.59616438356164392</v>
      </c>
      <c r="F84" s="18">
        <f t="shared" si="10"/>
        <v>1.5885623510722795E-2</v>
      </c>
      <c r="G84" s="18">
        <f t="shared" si="7"/>
        <v>1.5784363965810635E-2</v>
      </c>
      <c r="H84" s="13">
        <f t="shared" si="13"/>
        <v>80799.243518388859</v>
      </c>
      <c r="I84" s="13">
        <f t="shared" si="11"/>
        <v>1275.3646678564157</v>
      </c>
      <c r="J84" s="13">
        <f t="shared" si="8"/>
        <v>80284.205841561372</v>
      </c>
      <c r="K84" s="13">
        <f t="shared" si="9"/>
        <v>1095837.2563750274</v>
      </c>
      <c r="L84" s="20">
        <f t="shared" si="12"/>
        <v>13.562469259079499</v>
      </c>
    </row>
    <row r="85" spans="1:12" x14ac:dyDescent="0.2">
      <c r="A85" s="16">
        <v>76</v>
      </c>
      <c r="B85" s="46">
        <v>13</v>
      </c>
      <c r="C85" s="45">
        <v>510</v>
      </c>
      <c r="D85" s="45">
        <v>587</v>
      </c>
      <c r="E85" s="17">
        <v>0.37428872497365645</v>
      </c>
      <c r="F85" s="18">
        <f t="shared" si="10"/>
        <v>2.3701002734731084E-2</v>
      </c>
      <c r="G85" s="18">
        <f t="shared" si="7"/>
        <v>2.3354653580841798E-2</v>
      </c>
      <c r="H85" s="13">
        <f t="shared" si="13"/>
        <v>79523.878850532448</v>
      </c>
      <c r="I85" s="13">
        <f t="shared" si="11"/>
        <v>1857.252641959017</v>
      </c>
      <c r="J85" s="13">
        <f t="shared" si="8"/>
        <v>78361.774931886233</v>
      </c>
      <c r="K85" s="13">
        <f t="shared" si="9"/>
        <v>1015553.050533466</v>
      </c>
      <c r="L85" s="20">
        <f t="shared" si="12"/>
        <v>12.77041644865222</v>
      </c>
    </row>
    <row r="86" spans="1:12" x14ac:dyDescent="0.2">
      <c r="A86" s="16">
        <v>77</v>
      </c>
      <c r="B86" s="46">
        <v>17</v>
      </c>
      <c r="C86" s="45">
        <v>446</v>
      </c>
      <c r="D86" s="45">
        <v>502</v>
      </c>
      <c r="E86" s="17">
        <v>0.54020950846091853</v>
      </c>
      <c r="F86" s="18">
        <f t="shared" si="10"/>
        <v>3.5864978902953586E-2</v>
      </c>
      <c r="G86" s="18">
        <f t="shared" si="7"/>
        <v>3.5283146540204591E-2</v>
      </c>
      <c r="H86" s="13">
        <f t="shared" si="13"/>
        <v>77666.626208573434</v>
      </c>
      <c r="I86" s="13">
        <f t="shared" si="11"/>
        <v>2740.3229538003911</v>
      </c>
      <c r="J86" s="13">
        <f t="shared" si="8"/>
        <v>76406.65177066972</v>
      </c>
      <c r="K86" s="13">
        <f t="shared" si="9"/>
        <v>937191.27560157981</v>
      </c>
      <c r="L86" s="20">
        <f t="shared" si="12"/>
        <v>12.066846744247087</v>
      </c>
    </row>
    <row r="87" spans="1:12" x14ac:dyDescent="0.2">
      <c r="A87" s="16">
        <v>78</v>
      </c>
      <c r="B87" s="46">
        <v>15</v>
      </c>
      <c r="C87" s="45">
        <v>625</v>
      </c>
      <c r="D87" s="45">
        <v>431</v>
      </c>
      <c r="E87" s="17">
        <v>0.46009132420091314</v>
      </c>
      <c r="F87" s="18">
        <f t="shared" si="10"/>
        <v>2.8409090909090908E-2</v>
      </c>
      <c r="G87" s="18">
        <f t="shared" si="7"/>
        <v>2.7979926000122651E-2</v>
      </c>
      <c r="H87" s="13">
        <f t="shared" si="13"/>
        <v>74926.30325477304</v>
      </c>
      <c r="I87" s="13">
        <f t="shared" si="11"/>
        <v>2096.4324205312987</v>
      </c>
      <c r="J87" s="13">
        <f t="shared" si="8"/>
        <v>73794.421202701706</v>
      </c>
      <c r="K87" s="13">
        <f t="shared" si="9"/>
        <v>860784.62383091007</v>
      </c>
      <c r="L87" s="20">
        <f t="shared" si="12"/>
        <v>11.488417103723522</v>
      </c>
    </row>
    <row r="88" spans="1:12" x14ac:dyDescent="0.2">
      <c r="A88" s="16">
        <v>79</v>
      </c>
      <c r="B88" s="46">
        <v>11</v>
      </c>
      <c r="C88" s="45">
        <v>319</v>
      </c>
      <c r="D88" s="45">
        <v>626</v>
      </c>
      <c r="E88" s="17">
        <v>0.47820672478206722</v>
      </c>
      <c r="F88" s="18">
        <f t="shared" si="10"/>
        <v>2.328042328042328E-2</v>
      </c>
      <c r="G88" s="18">
        <f t="shared" si="7"/>
        <v>2.3001016856909615E-2</v>
      </c>
      <c r="H88" s="13">
        <f t="shared" si="13"/>
        <v>72829.870834241738</v>
      </c>
      <c r="I88" s="13">
        <f t="shared" si="11"/>
        <v>1675.1610867449442</v>
      </c>
      <c r="J88" s="13">
        <f t="shared" si="8"/>
        <v>71955.783044271462</v>
      </c>
      <c r="K88" s="13">
        <f t="shared" si="9"/>
        <v>786990.20262820832</v>
      </c>
      <c r="L88" s="20">
        <f t="shared" si="12"/>
        <v>10.805871184632069</v>
      </c>
    </row>
    <row r="89" spans="1:12" x14ac:dyDescent="0.2">
      <c r="A89" s="16">
        <v>80</v>
      </c>
      <c r="B89" s="46">
        <v>18</v>
      </c>
      <c r="C89" s="45">
        <v>441</v>
      </c>
      <c r="D89" s="45">
        <v>309</v>
      </c>
      <c r="E89" s="17">
        <v>0.58051750380517497</v>
      </c>
      <c r="F89" s="18">
        <f t="shared" si="10"/>
        <v>4.8000000000000001E-2</v>
      </c>
      <c r="G89" s="18">
        <f t="shared" si="7"/>
        <v>4.7052588608546816E-2</v>
      </c>
      <c r="H89" s="13">
        <f t="shared" si="13"/>
        <v>71154.709747496789</v>
      </c>
      <c r="I89" s="13">
        <f t="shared" si="11"/>
        <v>3348.0132853095224</v>
      </c>
      <c r="J89" s="13">
        <f t="shared" si="8"/>
        <v>69750.276777281702</v>
      </c>
      <c r="K89" s="13">
        <f t="shared" si="9"/>
        <v>715034.4195839368</v>
      </c>
      <c r="L89" s="20">
        <f t="shared" si="12"/>
        <v>10.049010418584297</v>
      </c>
    </row>
    <row r="90" spans="1:12" x14ac:dyDescent="0.2">
      <c r="A90" s="16">
        <v>81</v>
      </c>
      <c r="B90" s="46">
        <v>21</v>
      </c>
      <c r="C90" s="45">
        <v>537</v>
      </c>
      <c r="D90" s="45">
        <v>425</v>
      </c>
      <c r="E90" s="17">
        <v>0.4979778212654925</v>
      </c>
      <c r="F90" s="18">
        <f t="shared" si="10"/>
        <v>4.3659043659043661E-2</v>
      </c>
      <c r="G90" s="18">
        <f t="shared" si="7"/>
        <v>4.2722656663675439E-2</v>
      </c>
      <c r="H90" s="13">
        <f t="shared" si="13"/>
        <v>67806.696462187261</v>
      </c>
      <c r="I90" s="13">
        <f t="shared" si="11"/>
        <v>2896.8822124520825</v>
      </c>
      <c r="J90" s="13">
        <f t="shared" si="8"/>
        <v>66352.39734235483</v>
      </c>
      <c r="K90" s="13">
        <f t="shared" si="9"/>
        <v>645284.14280665515</v>
      </c>
      <c r="L90" s="20">
        <f t="shared" si="12"/>
        <v>9.5165253061178259</v>
      </c>
    </row>
    <row r="91" spans="1:12" x14ac:dyDescent="0.2">
      <c r="A91" s="16">
        <v>82</v>
      </c>
      <c r="B91" s="46">
        <v>14</v>
      </c>
      <c r="C91" s="45">
        <v>485</v>
      </c>
      <c r="D91" s="45">
        <v>520</v>
      </c>
      <c r="E91" s="17">
        <v>0.42524461839530336</v>
      </c>
      <c r="F91" s="18">
        <f t="shared" si="10"/>
        <v>2.7860696517412936E-2</v>
      </c>
      <c r="G91" s="18">
        <f t="shared" si="7"/>
        <v>2.7421592223214979E-2</v>
      </c>
      <c r="H91" s="13">
        <f t="shared" si="13"/>
        <v>64909.81424973518</v>
      </c>
      <c r="I91" s="13">
        <f t="shared" si="11"/>
        <v>1779.930457640867</v>
      </c>
      <c r="J91" s="13">
        <f t="shared" si="8"/>
        <v>63886.789640323979</v>
      </c>
      <c r="K91" s="13">
        <f t="shared" si="9"/>
        <v>578931.74546430027</v>
      </c>
      <c r="L91" s="20">
        <f t="shared" si="12"/>
        <v>8.9190171340948208</v>
      </c>
    </row>
    <row r="92" spans="1:12" x14ac:dyDescent="0.2">
      <c r="A92" s="16">
        <v>83</v>
      </c>
      <c r="B92" s="46">
        <v>25</v>
      </c>
      <c r="C92" s="45">
        <v>442</v>
      </c>
      <c r="D92" s="45">
        <v>476</v>
      </c>
      <c r="E92" s="17">
        <v>0.47572602739726028</v>
      </c>
      <c r="F92" s="18">
        <f t="shared" si="10"/>
        <v>5.4466230936819175E-2</v>
      </c>
      <c r="G92" s="18">
        <f t="shared" si="7"/>
        <v>5.2954114171971753E-2</v>
      </c>
      <c r="H92" s="13">
        <f t="shared" si="13"/>
        <v>63129.883792094312</v>
      </c>
      <c r="I92" s="13">
        <f t="shared" si="11"/>
        <v>3342.9870739898711</v>
      </c>
      <c r="J92" s="13">
        <f t="shared" si="8"/>
        <v>61377.242678454037</v>
      </c>
      <c r="K92" s="13">
        <f t="shared" si="9"/>
        <v>515044.95582397631</v>
      </c>
      <c r="L92" s="20">
        <f t="shared" si="12"/>
        <v>8.1584968146016905</v>
      </c>
    </row>
    <row r="93" spans="1:12" x14ac:dyDescent="0.2">
      <c r="A93" s="16">
        <v>84</v>
      </c>
      <c r="B93" s="46">
        <v>28</v>
      </c>
      <c r="C93" s="45">
        <v>426</v>
      </c>
      <c r="D93" s="45">
        <v>422</v>
      </c>
      <c r="E93" s="17">
        <v>0.56144814090019568</v>
      </c>
      <c r="F93" s="18">
        <f t="shared" si="10"/>
        <v>6.6037735849056603E-2</v>
      </c>
      <c r="G93" s="18">
        <f t="shared" si="7"/>
        <v>6.4179048241041939E-2</v>
      </c>
      <c r="H93" s="13">
        <f t="shared" si="13"/>
        <v>59786.896718104443</v>
      </c>
      <c r="I93" s="13">
        <f t="shared" si="11"/>
        <v>3837.0661286534169</v>
      </c>
      <c r="J93" s="13">
        <f t="shared" si="8"/>
        <v>58104.1442338946</v>
      </c>
      <c r="K93" s="13">
        <f t="shared" si="9"/>
        <v>453667.71314552228</v>
      </c>
      <c r="L93" s="20">
        <f t="shared" si="12"/>
        <v>7.5880792957789414</v>
      </c>
    </row>
    <row r="94" spans="1:12" x14ac:dyDescent="0.2">
      <c r="A94" s="16">
        <v>85</v>
      </c>
      <c r="B94" s="46">
        <v>31</v>
      </c>
      <c r="C94" s="45">
        <v>460</v>
      </c>
      <c r="D94" s="45">
        <v>405</v>
      </c>
      <c r="E94" s="17">
        <v>0.46539991162174105</v>
      </c>
      <c r="F94" s="18">
        <f t="shared" si="10"/>
        <v>7.1676300578034688E-2</v>
      </c>
      <c r="G94" s="18">
        <f t="shared" si="7"/>
        <v>6.9031154006887877E-2</v>
      </c>
      <c r="H94" s="13">
        <f t="shared" si="13"/>
        <v>55949.830589451027</v>
      </c>
      <c r="I94" s="13">
        <f t="shared" si="11"/>
        <v>3862.2813720796803</v>
      </c>
      <c r="J94" s="13">
        <f t="shared" si="8"/>
        <v>53885.05462659552</v>
      </c>
      <c r="K94" s="13">
        <f t="shared" si="9"/>
        <v>395563.56891162769</v>
      </c>
      <c r="L94" s="20">
        <f t="shared" si="12"/>
        <v>7.0699690194631009</v>
      </c>
    </row>
    <row r="95" spans="1:12" x14ac:dyDescent="0.2">
      <c r="A95" s="16">
        <v>86</v>
      </c>
      <c r="B95" s="46">
        <v>43</v>
      </c>
      <c r="C95" s="45">
        <v>439</v>
      </c>
      <c r="D95" s="45">
        <v>428</v>
      </c>
      <c r="E95" s="17">
        <v>0.52411596049697351</v>
      </c>
      <c r="F95" s="18">
        <f t="shared" si="10"/>
        <v>9.919261822376009E-2</v>
      </c>
      <c r="G95" s="18">
        <f t="shared" si="7"/>
        <v>9.4721373112890125E-2</v>
      </c>
      <c r="H95" s="13">
        <f t="shared" si="13"/>
        <v>52087.549217371343</v>
      </c>
      <c r="I95" s="13">
        <f t="shared" si="11"/>
        <v>4933.8041839546586</v>
      </c>
      <c r="J95" s="13">
        <f t="shared" si="8"/>
        <v>49739.630552194067</v>
      </c>
      <c r="K95" s="13">
        <f t="shared" si="9"/>
        <v>341678.51428503217</v>
      </c>
      <c r="L95" s="20">
        <f t="shared" si="12"/>
        <v>6.5596964998130769</v>
      </c>
    </row>
    <row r="96" spans="1:12" x14ac:dyDescent="0.2">
      <c r="A96" s="16">
        <v>87</v>
      </c>
      <c r="B96" s="46">
        <v>41</v>
      </c>
      <c r="C96" s="45">
        <v>388</v>
      </c>
      <c r="D96" s="45">
        <v>385</v>
      </c>
      <c r="E96" s="17">
        <v>0.47417307049782836</v>
      </c>
      <c r="F96" s="18">
        <f t="shared" si="10"/>
        <v>0.10608020698576973</v>
      </c>
      <c r="G96" s="18">
        <f t="shared" si="7"/>
        <v>0.10047569011994643</v>
      </c>
      <c r="H96" s="13">
        <f t="shared" si="13"/>
        <v>47153.745033416686</v>
      </c>
      <c r="I96" s="13">
        <f t="shared" si="11"/>
        <v>4737.8050739725386</v>
      </c>
      <c r="J96" s="13">
        <f t="shared" si="8"/>
        <v>44662.479538789899</v>
      </c>
      <c r="K96" s="13">
        <f t="shared" si="9"/>
        <v>291938.88373283809</v>
      </c>
      <c r="L96" s="20">
        <f t="shared" si="12"/>
        <v>6.1912130950775657</v>
      </c>
    </row>
    <row r="97" spans="1:12" x14ac:dyDescent="0.2">
      <c r="A97" s="16">
        <v>88</v>
      </c>
      <c r="B97" s="46">
        <v>39</v>
      </c>
      <c r="C97" s="45">
        <v>352</v>
      </c>
      <c r="D97" s="45">
        <v>340</v>
      </c>
      <c r="E97" s="17">
        <v>0.48099754127151395</v>
      </c>
      <c r="F97" s="18">
        <f t="shared" si="10"/>
        <v>0.11271676300578035</v>
      </c>
      <c r="G97" s="18">
        <f t="shared" si="7"/>
        <v>0.10648723050913388</v>
      </c>
      <c r="H97" s="13">
        <f t="shared" si="13"/>
        <v>42415.939959444149</v>
      </c>
      <c r="I97" s="13">
        <f t="shared" si="11"/>
        <v>4516.7559757229119</v>
      </c>
      <c r="J97" s="13">
        <f t="shared" si="8"/>
        <v>40071.732502567378</v>
      </c>
      <c r="K97" s="13">
        <f t="shared" si="9"/>
        <v>247276.40419404817</v>
      </c>
      <c r="L97" s="20">
        <f t="shared" si="12"/>
        <v>5.8297989960962937</v>
      </c>
    </row>
    <row r="98" spans="1:12" x14ac:dyDescent="0.2">
      <c r="A98" s="16">
        <v>89</v>
      </c>
      <c r="B98" s="46">
        <v>42</v>
      </c>
      <c r="C98" s="45">
        <v>294</v>
      </c>
      <c r="D98" s="45">
        <v>305</v>
      </c>
      <c r="E98" s="17">
        <v>0.59112850619699919</v>
      </c>
      <c r="F98" s="18">
        <f t="shared" si="10"/>
        <v>0.14023372287145242</v>
      </c>
      <c r="G98" s="18">
        <f t="shared" si="7"/>
        <v>0.13262909274952306</v>
      </c>
      <c r="H98" s="13">
        <f t="shared" si="13"/>
        <v>37899.183983721239</v>
      </c>
      <c r="I98" s="13">
        <f t="shared" si="11"/>
        <v>5026.5343877082032</v>
      </c>
      <c r="J98" s="13">
        <f t="shared" si="8"/>
        <v>35843.977359966833</v>
      </c>
      <c r="K98" s="13">
        <f>K99+J98</f>
        <v>207204.67169148079</v>
      </c>
      <c r="L98" s="20">
        <f t="shared" si="12"/>
        <v>5.467259447603964</v>
      </c>
    </row>
    <row r="99" spans="1:12" x14ac:dyDescent="0.2">
      <c r="A99" s="16">
        <v>90</v>
      </c>
      <c r="B99" s="46">
        <v>33</v>
      </c>
      <c r="C99" s="45">
        <v>228</v>
      </c>
      <c r="D99" s="45">
        <v>267</v>
      </c>
      <c r="E99" s="17">
        <v>0.51158156911581576</v>
      </c>
      <c r="F99" s="22">
        <f t="shared" si="10"/>
        <v>0.13333333333333333</v>
      </c>
      <c r="G99" s="22">
        <f t="shared" si="7"/>
        <v>0.12518122437526308</v>
      </c>
      <c r="H99" s="23">
        <f t="shared" si="13"/>
        <v>32872.649596013034</v>
      </c>
      <c r="I99" s="23">
        <f t="shared" si="11"/>
        <v>4115.0385248879093</v>
      </c>
      <c r="J99" s="23">
        <f t="shared" si="8"/>
        <v>30862.788936659312</v>
      </c>
      <c r="K99" s="23">
        <f t="shared" ref="K99:K108" si="14">K100+J99</f>
        <v>171360.69433151395</v>
      </c>
      <c r="L99" s="24">
        <f t="shared" si="12"/>
        <v>5.2128652979739565</v>
      </c>
    </row>
    <row r="100" spans="1:12" x14ac:dyDescent="0.2">
      <c r="A100" s="16">
        <v>91</v>
      </c>
      <c r="B100" s="46">
        <v>25</v>
      </c>
      <c r="C100" s="45">
        <v>202</v>
      </c>
      <c r="D100" s="45">
        <v>189</v>
      </c>
      <c r="E100" s="17">
        <v>0.45819178082191775</v>
      </c>
      <c r="F100" s="22">
        <f t="shared" si="10"/>
        <v>0.12787723785166241</v>
      </c>
      <c r="G100" s="22">
        <f t="shared" si="7"/>
        <v>0.11959135796806093</v>
      </c>
      <c r="H100" s="23">
        <f t="shared" si="13"/>
        <v>28757.611071125124</v>
      </c>
      <c r="I100" s="23">
        <f t="shared" si="11"/>
        <v>3439.1617599131969</v>
      </c>
      <c r="J100" s="23">
        <f t="shared" si="8"/>
        <v>26894.244962521196</v>
      </c>
      <c r="K100" s="23">
        <f t="shared" si="14"/>
        <v>140497.90539485464</v>
      </c>
      <c r="L100" s="24">
        <f t="shared" si="12"/>
        <v>4.8855902893799632</v>
      </c>
    </row>
    <row r="101" spans="1:12" x14ac:dyDescent="0.2">
      <c r="A101" s="16">
        <v>92</v>
      </c>
      <c r="B101" s="46">
        <v>23</v>
      </c>
      <c r="C101" s="45">
        <v>175</v>
      </c>
      <c r="D101" s="45">
        <v>181</v>
      </c>
      <c r="E101" s="17">
        <v>0.49493746277546163</v>
      </c>
      <c r="F101" s="22">
        <f t="shared" si="10"/>
        <v>0.12921348314606743</v>
      </c>
      <c r="G101" s="22">
        <f t="shared" si="7"/>
        <v>0.12129750036121949</v>
      </c>
      <c r="H101" s="23">
        <f t="shared" si="13"/>
        <v>25318.449311211927</v>
      </c>
      <c r="I101" s="23">
        <f t="shared" si="11"/>
        <v>3071.0646144722459</v>
      </c>
      <c r="J101" s="23">
        <f t="shared" si="8"/>
        <v>23767.369625046078</v>
      </c>
      <c r="K101" s="23">
        <f t="shared" si="14"/>
        <v>113603.66043233343</v>
      </c>
      <c r="L101" s="24">
        <f t="shared" si="12"/>
        <v>4.4869912464198833</v>
      </c>
    </row>
    <row r="102" spans="1:12" x14ac:dyDescent="0.2">
      <c r="A102" s="16">
        <v>93</v>
      </c>
      <c r="B102" s="46">
        <v>18</v>
      </c>
      <c r="C102" s="45">
        <v>121</v>
      </c>
      <c r="D102" s="45">
        <v>150</v>
      </c>
      <c r="E102" s="17">
        <v>0.4625570776255708</v>
      </c>
      <c r="F102" s="22">
        <f t="shared" si="10"/>
        <v>0.13284132841328414</v>
      </c>
      <c r="G102" s="22">
        <f t="shared" si="7"/>
        <v>0.12398916746086416</v>
      </c>
      <c r="H102" s="23">
        <f t="shared" si="13"/>
        <v>22247.384696739682</v>
      </c>
      <c r="I102" s="23">
        <f t="shared" si="11"/>
        <v>2758.4347067303233</v>
      </c>
      <c r="J102" s="23">
        <f t="shared" si="8"/>
        <v>20764.883486775485</v>
      </c>
      <c r="K102" s="23">
        <f t="shared" si="14"/>
        <v>89836.290807287354</v>
      </c>
      <c r="L102" s="24">
        <f t="shared" si="12"/>
        <v>4.0380607443019008</v>
      </c>
    </row>
    <row r="103" spans="1:12" x14ac:dyDescent="0.2">
      <c r="A103" s="16">
        <v>94</v>
      </c>
      <c r="B103" s="46">
        <v>15</v>
      </c>
      <c r="C103" s="45">
        <v>118</v>
      </c>
      <c r="D103" s="45">
        <v>105</v>
      </c>
      <c r="E103" s="17">
        <v>0.53936073059360734</v>
      </c>
      <c r="F103" s="22">
        <f t="shared" si="10"/>
        <v>0.13452914798206278</v>
      </c>
      <c r="G103" s="22">
        <f t="shared" si="7"/>
        <v>0.12667892964981084</v>
      </c>
      <c r="H103" s="23">
        <f t="shared" si="13"/>
        <v>19488.949990009358</v>
      </c>
      <c r="I103" s="23">
        <f t="shared" si="11"/>
        <v>2468.8393247330773</v>
      </c>
      <c r="J103" s="23">
        <f t="shared" si="8"/>
        <v>18351.705647182542</v>
      </c>
      <c r="K103" s="23">
        <f t="shared" si="14"/>
        <v>69071.407320511877</v>
      </c>
      <c r="L103" s="24">
        <f t="shared" si="12"/>
        <v>3.5441317955005287</v>
      </c>
    </row>
    <row r="104" spans="1:12" x14ac:dyDescent="0.2">
      <c r="A104" s="16">
        <v>95</v>
      </c>
      <c r="B104" s="46">
        <v>18</v>
      </c>
      <c r="C104" s="45">
        <v>66</v>
      </c>
      <c r="D104" s="45">
        <v>91</v>
      </c>
      <c r="E104" s="17">
        <v>0.4290715372907154</v>
      </c>
      <c r="F104" s="22">
        <f t="shared" si="10"/>
        <v>0.22929936305732485</v>
      </c>
      <c r="G104" s="22">
        <f t="shared" si="7"/>
        <v>0.20275587513694507</v>
      </c>
      <c r="H104" s="23">
        <f t="shared" si="13"/>
        <v>17020.110665276279</v>
      </c>
      <c r="I104" s="23">
        <f t="shared" si="11"/>
        <v>3450.9274328657443</v>
      </c>
      <c r="J104" s="23">
        <f t="shared" si="8"/>
        <v>15049.877971108941</v>
      </c>
      <c r="K104" s="23">
        <f t="shared" si="14"/>
        <v>50719.701673329328</v>
      </c>
      <c r="L104" s="24">
        <f t="shared" si="12"/>
        <v>2.979986597666815</v>
      </c>
    </row>
    <row r="105" spans="1:12" x14ac:dyDescent="0.2">
      <c r="A105" s="16">
        <v>96</v>
      </c>
      <c r="B105" s="46">
        <v>16</v>
      </c>
      <c r="C105" s="45">
        <v>58</v>
      </c>
      <c r="D105" s="45">
        <v>54</v>
      </c>
      <c r="E105" s="17">
        <v>0.39126712328767116</v>
      </c>
      <c r="F105" s="22">
        <f t="shared" si="10"/>
        <v>0.2857142857142857</v>
      </c>
      <c r="G105" s="22">
        <f t="shared" si="7"/>
        <v>0.24338403834132111</v>
      </c>
      <c r="H105" s="23">
        <f t="shared" si="13"/>
        <v>13569.183232410534</v>
      </c>
      <c r="I105" s="23">
        <f t="shared" si="11"/>
        <v>3302.5226120974171</v>
      </c>
      <c r="J105" s="23">
        <f t="shared" si="8"/>
        <v>11558.829142340959</v>
      </c>
      <c r="K105" s="23">
        <f t="shared" si="14"/>
        <v>35669.82370222039</v>
      </c>
      <c r="L105" s="24">
        <f t="shared" si="12"/>
        <v>2.6287377133372032</v>
      </c>
    </row>
    <row r="106" spans="1:12" x14ac:dyDescent="0.2">
      <c r="A106" s="16">
        <v>97</v>
      </c>
      <c r="B106" s="46">
        <v>13</v>
      </c>
      <c r="C106" s="45">
        <v>43</v>
      </c>
      <c r="D106" s="45">
        <v>43</v>
      </c>
      <c r="E106" s="17">
        <v>0.55468914646996836</v>
      </c>
      <c r="F106" s="22">
        <f t="shared" si="10"/>
        <v>0.30232558139534882</v>
      </c>
      <c r="G106" s="22">
        <f t="shared" si="7"/>
        <v>0.26645327942497754</v>
      </c>
      <c r="H106" s="23">
        <f t="shared" si="13"/>
        <v>10266.660620313118</v>
      </c>
      <c r="I106" s="23">
        <f t="shared" si="11"/>
        <v>2735.5853910257042</v>
      </c>
      <c r="J106" s="23">
        <f t="shared" si="8"/>
        <v>9048.474754931176</v>
      </c>
      <c r="K106" s="23">
        <f t="shared" si="14"/>
        <v>24110.994559879429</v>
      </c>
      <c r="L106" s="24">
        <f t="shared" si="12"/>
        <v>2.3484748791807322</v>
      </c>
    </row>
    <row r="107" spans="1:12" x14ac:dyDescent="0.2">
      <c r="A107" s="16">
        <v>98</v>
      </c>
      <c r="B107" s="46">
        <v>4</v>
      </c>
      <c r="C107" s="45">
        <v>25</v>
      </c>
      <c r="D107" s="45">
        <v>29</v>
      </c>
      <c r="E107" s="17">
        <v>0.41027397260273973</v>
      </c>
      <c r="F107" s="22">
        <f t="shared" si="10"/>
        <v>0.14814814814814814</v>
      </c>
      <c r="G107" s="22">
        <f t="shared" si="7"/>
        <v>0.1362448674878686</v>
      </c>
      <c r="H107" s="23">
        <f t="shared" si="13"/>
        <v>7531.0752292874131</v>
      </c>
      <c r="I107" s="23">
        <f t="shared" si="11"/>
        <v>1026.0703466554332</v>
      </c>
      <c r="J107" s="23">
        <f t="shared" si="8"/>
        <v>6925.9748399241744</v>
      </c>
      <c r="K107" s="23">
        <f t="shared" si="14"/>
        <v>15062.519804948255</v>
      </c>
      <c r="L107" s="24">
        <f t="shared" si="12"/>
        <v>2.0000490429802098</v>
      </c>
    </row>
    <row r="108" spans="1:12" x14ac:dyDescent="0.2">
      <c r="A108" s="16">
        <v>99</v>
      </c>
      <c r="B108" s="46">
        <v>2</v>
      </c>
      <c r="C108" s="45">
        <v>15</v>
      </c>
      <c r="D108" s="45">
        <v>24</v>
      </c>
      <c r="E108" s="17">
        <v>0.32328767123287672</v>
      </c>
      <c r="F108" s="22">
        <f t="shared" si="10"/>
        <v>0.10256410256410256</v>
      </c>
      <c r="G108" s="22">
        <f t="shared" si="7"/>
        <v>9.5907508375484452E-2</v>
      </c>
      <c r="H108" s="23">
        <f t="shared" si="13"/>
        <v>6505.0048826319799</v>
      </c>
      <c r="I108" s="23">
        <f t="shared" si="11"/>
        <v>623.87881026359389</v>
      </c>
      <c r="J108" s="23">
        <f t="shared" si="8"/>
        <v>6082.8184000700412</v>
      </c>
      <c r="K108" s="23">
        <f t="shared" si="14"/>
        <v>8136.5449650240807</v>
      </c>
      <c r="L108" s="24">
        <f t="shared" si="12"/>
        <v>1.2508130450060424</v>
      </c>
    </row>
    <row r="109" spans="1:12" x14ac:dyDescent="0.2">
      <c r="A109" s="16" t="s">
        <v>22</v>
      </c>
      <c r="B109" s="46">
        <v>11</v>
      </c>
      <c r="C109" s="45">
        <v>31</v>
      </c>
      <c r="D109" s="45">
        <v>32</v>
      </c>
      <c r="E109" s="17"/>
      <c r="F109" s="22">
        <f>B109/((C109+D109)/2)</f>
        <v>0.34920634920634919</v>
      </c>
      <c r="G109" s="22">
        <v>1</v>
      </c>
      <c r="H109" s="23">
        <f>H108-I108</f>
        <v>5881.1260723683863</v>
      </c>
      <c r="I109" s="23">
        <f>H109*G109</f>
        <v>5881.1260723683863</v>
      </c>
      <c r="J109" s="23">
        <f>H109*F109</f>
        <v>2053.7265649540395</v>
      </c>
      <c r="K109" s="23">
        <f>J109</f>
        <v>2053.7265649540395</v>
      </c>
      <c r="L109" s="24">
        <f>K109/H109</f>
        <v>0.34920634920634919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x14ac:dyDescent="0.2">
      <c r="A112" s="55" t="s">
        <v>23</v>
      </c>
      <c r="B112" s="49"/>
      <c r="C112" s="9"/>
      <c r="D112" s="9"/>
      <c r="H112" s="31"/>
      <c r="I112" s="31"/>
      <c r="J112" s="31"/>
      <c r="K112" s="31"/>
      <c r="L112" s="29"/>
    </row>
    <row r="113" spans="1:12" s="30" customFormat="1" x14ac:dyDescent="0.2">
      <c r="A113" s="55" t="s">
        <v>9</v>
      </c>
      <c r="B113" s="47"/>
      <c r="C113" s="47"/>
      <c r="D113" s="47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x14ac:dyDescent="0.2">
      <c r="A114" s="55" t="s">
        <v>10</v>
      </c>
      <c r="B114" s="47"/>
      <c r="C114" s="47"/>
      <c r="D114" s="47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x14ac:dyDescent="0.2">
      <c r="A115" s="55" t="s">
        <v>11</v>
      </c>
      <c r="B115" s="47"/>
      <c r="C115" s="47"/>
      <c r="D115" s="47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x14ac:dyDescent="0.2">
      <c r="A116" s="55" t="s">
        <v>12</v>
      </c>
      <c r="B116" s="47"/>
      <c r="C116" s="47"/>
      <c r="D116" s="47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x14ac:dyDescent="0.2">
      <c r="A117" s="55" t="s">
        <v>13</v>
      </c>
      <c r="B117" s="47"/>
      <c r="C117" s="47"/>
      <c r="D117" s="47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x14ac:dyDescent="0.2">
      <c r="A118" s="55" t="s">
        <v>14</v>
      </c>
      <c r="B118" s="47"/>
      <c r="C118" s="47"/>
      <c r="D118" s="47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x14ac:dyDescent="0.2">
      <c r="A119" s="55" t="s">
        <v>15</v>
      </c>
      <c r="B119" s="47"/>
      <c r="C119" s="47"/>
      <c r="D119" s="47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x14ac:dyDescent="0.2">
      <c r="A120" s="55" t="s">
        <v>16</v>
      </c>
      <c r="B120" s="47"/>
      <c r="C120" s="47"/>
      <c r="D120" s="47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x14ac:dyDescent="0.2">
      <c r="A121" s="55" t="s">
        <v>17</v>
      </c>
      <c r="B121" s="47"/>
      <c r="C121" s="47"/>
      <c r="D121" s="47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x14ac:dyDescent="0.2">
      <c r="A122" s="55" t="s">
        <v>18</v>
      </c>
      <c r="B122" s="47"/>
      <c r="C122" s="47"/>
      <c r="D122" s="47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x14ac:dyDescent="0.2">
      <c r="A123" s="55" t="s">
        <v>19</v>
      </c>
      <c r="B123" s="47"/>
      <c r="C123" s="47"/>
      <c r="D123" s="47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x14ac:dyDescent="0.2">
      <c r="A124" s="27"/>
      <c r="B124" s="13"/>
      <c r="C124" s="13"/>
      <c r="D124" s="13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x14ac:dyDescent="0.2">
      <c r="A125" s="4" t="s">
        <v>50</v>
      </c>
      <c r="B125" s="9"/>
      <c r="C125" s="9"/>
      <c r="D125" s="9"/>
      <c r="H125" s="31"/>
      <c r="I125" s="31"/>
      <c r="J125" s="31"/>
      <c r="K125" s="31"/>
      <c r="L125" s="29"/>
    </row>
    <row r="126" spans="1:12" s="30" customFormat="1" x14ac:dyDescent="0.2">
      <c r="A126" s="31"/>
      <c r="B126" s="9"/>
      <c r="C126" s="9"/>
      <c r="D126" s="9"/>
      <c r="H126" s="31"/>
      <c r="I126" s="31"/>
      <c r="J126" s="31"/>
      <c r="K126" s="31"/>
      <c r="L126" s="29"/>
    </row>
    <row r="127" spans="1:12" s="30" customFormat="1" x14ac:dyDescent="0.2">
      <c r="A127" s="31"/>
      <c r="B127" s="9"/>
      <c r="C127" s="9"/>
      <c r="D127" s="9"/>
      <c r="H127" s="31"/>
      <c r="I127" s="31"/>
      <c r="J127" s="31"/>
      <c r="K127" s="31"/>
      <c r="L127" s="29"/>
    </row>
    <row r="128" spans="1:12" s="30" customFormat="1" x14ac:dyDescent="0.2">
      <c r="A128" s="31"/>
      <c r="B128" s="9"/>
      <c r="C128" s="9"/>
      <c r="D128" s="9"/>
      <c r="H128" s="31"/>
      <c r="I128" s="31"/>
      <c r="J128" s="31"/>
      <c r="K128" s="31"/>
      <c r="L128" s="29"/>
    </row>
    <row r="129" spans="1:12" s="30" customFormat="1" x14ac:dyDescent="0.2">
      <c r="A129" s="31"/>
      <c r="B129" s="9"/>
      <c r="C129" s="9"/>
      <c r="D129" s="9"/>
      <c r="H129" s="31"/>
      <c r="I129" s="31"/>
      <c r="J129" s="31"/>
      <c r="K129" s="31"/>
      <c r="L129" s="29"/>
    </row>
    <row r="130" spans="1:12" s="30" customFormat="1" x14ac:dyDescent="0.2">
      <c r="A130" s="31"/>
      <c r="B130" s="9"/>
      <c r="C130" s="9"/>
      <c r="D130" s="9"/>
      <c r="H130" s="31"/>
      <c r="I130" s="31"/>
      <c r="J130" s="31"/>
      <c r="K130" s="31"/>
      <c r="L130" s="29"/>
    </row>
    <row r="131" spans="1:12" s="30" customFormat="1" x14ac:dyDescent="0.2">
      <c r="A131" s="31"/>
      <c r="B131" s="9"/>
      <c r="C131" s="9"/>
      <c r="D131" s="9"/>
      <c r="H131" s="31"/>
      <c r="I131" s="31"/>
      <c r="J131" s="31"/>
      <c r="K131" s="31"/>
      <c r="L131" s="29"/>
    </row>
    <row r="132" spans="1:12" s="30" customFormat="1" x14ac:dyDescent="0.2">
      <c r="A132" s="31"/>
      <c r="B132" s="9"/>
      <c r="C132" s="9"/>
      <c r="D132" s="9"/>
      <c r="H132" s="31"/>
      <c r="I132" s="31"/>
      <c r="J132" s="31"/>
      <c r="K132" s="31"/>
      <c r="L132" s="29"/>
    </row>
    <row r="133" spans="1:12" s="30" customFormat="1" x14ac:dyDescent="0.2">
      <c r="A133" s="31"/>
      <c r="B133" s="9"/>
      <c r="C133" s="9"/>
      <c r="D133" s="9"/>
      <c r="H133" s="31"/>
      <c r="I133" s="31"/>
      <c r="J133" s="31"/>
      <c r="K133" s="31"/>
      <c r="L133" s="29"/>
    </row>
    <row r="134" spans="1:12" s="30" customFormat="1" x14ac:dyDescent="0.2">
      <c r="A134" s="31"/>
      <c r="B134" s="9"/>
      <c r="C134" s="9"/>
      <c r="D134" s="9"/>
      <c r="H134" s="31"/>
      <c r="I134" s="31"/>
      <c r="J134" s="31"/>
      <c r="K134" s="31"/>
      <c r="L134" s="29"/>
    </row>
    <row r="135" spans="1:12" s="30" customFormat="1" x14ac:dyDescent="0.2">
      <c r="A135" s="31"/>
      <c r="B135" s="9"/>
      <c r="C135" s="9"/>
      <c r="D135" s="9"/>
      <c r="H135" s="31"/>
      <c r="I135" s="31"/>
      <c r="J135" s="31"/>
      <c r="K135" s="31"/>
      <c r="L135" s="29"/>
    </row>
    <row r="136" spans="1:12" s="30" customFormat="1" x14ac:dyDescent="0.2">
      <c r="A136" s="31"/>
      <c r="B136" s="9"/>
      <c r="C136" s="9"/>
      <c r="D136" s="9"/>
      <c r="H136" s="31"/>
      <c r="I136" s="31"/>
      <c r="J136" s="31"/>
      <c r="K136" s="31"/>
      <c r="L136" s="29"/>
    </row>
    <row r="137" spans="1:12" s="30" customFormat="1" x14ac:dyDescent="0.2">
      <c r="A137" s="31"/>
      <c r="B137" s="9"/>
      <c r="C137" s="9"/>
      <c r="D137" s="9"/>
      <c r="H137" s="31"/>
      <c r="I137" s="31"/>
      <c r="J137" s="31"/>
      <c r="K137" s="31"/>
      <c r="L137" s="29"/>
    </row>
    <row r="138" spans="1:12" s="30" customFormat="1" x14ac:dyDescent="0.2">
      <c r="A138" s="31"/>
      <c r="B138" s="9"/>
      <c r="C138" s="9"/>
      <c r="D138" s="9"/>
      <c r="H138" s="31"/>
      <c r="I138" s="31"/>
      <c r="J138" s="31"/>
      <c r="K138" s="31"/>
      <c r="L138" s="29"/>
    </row>
    <row r="139" spans="1:12" s="30" customFormat="1" x14ac:dyDescent="0.2">
      <c r="A139" s="31"/>
      <c r="B139" s="9"/>
      <c r="C139" s="9"/>
      <c r="D139" s="9"/>
      <c r="H139" s="31"/>
      <c r="I139" s="31"/>
      <c r="J139" s="31"/>
      <c r="K139" s="31"/>
      <c r="L139" s="29"/>
    </row>
    <row r="140" spans="1:12" s="30" customFormat="1" x14ac:dyDescent="0.2">
      <c r="A140" s="31"/>
      <c r="B140" s="9"/>
      <c r="C140" s="9"/>
      <c r="D140" s="9"/>
      <c r="H140" s="31"/>
      <c r="I140" s="31"/>
      <c r="J140" s="31"/>
      <c r="K140" s="31"/>
      <c r="L140" s="29"/>
    </row>
    <row r="141" spans="1:12" s="30" customFormat="1" x14ac:dyDescent="0.2">
      <c r="A141" s="31"/>
      <c r="B141" s="9"/>
      <c r="C141" s="9"/>
      <c r="D141" s="9"/>
      <c r="H141" s="31"/>
      <c r="I141" s="31"/>
      <c r="J141" s="31"/>
      <c r="K141" s="31"/>
      <c r="L141" s="29"/>
    </row>
    <row r="142" spans="1:12" s="30" customFormat="1" x14ac:dyDescent="0.2">
      <c r="A142" s="31"/>
      <c r="B142" s="9"/>
      <c r="C142" s="9"/>
      <c r="D142" s="9"/>
      <c r="H142" s="31"/>
      <c r="I142" s="31"/>
      <c r="J142" s="31"/>
      <c r="K142" s="31"/>
      <c r="L142" s="29"/>
    </row>
    <row r="143" spans="1:12" s="30" customFormat="1" x14ac:dyDescent="0.2">
      <c r="A143" s="31"/>
      <c r="B143" s="9"/>
      <c r="C143" s="9"/>
      <c r="D143" s="9"/>
      <c r="H143" s="31"/>
      <c r="I143" s="31"/>
      <c r="J143" s="31"/>
      <c r="K143" s="31"/>
      <c r="L143" s="29"/>
    </row>
    <row r="144" spans="1:12" s="30" customFormat="1" x14ac:dyDescent="0.2">
      <c r="A144" s="31"/>
      <c r="B144" s="9"/>
      <c r="C144" s="9"/>
      <c r="D144" s="9"/>
      <c r="H144" s="31"/>
      <c r="I144" s="31"/>
      <c r="J144" s="31"/>
      <c r="K144" s="31"/>
      <c r="L144" s="29"/>
    </row>
    <row r="145" spans="1:12" s="30" customFormat="1" x14ac:dyDescent="0.2">
      <c r="A145" s="31"/>
      <c r="B145" s="9"/>
      <c r="C145" s="9"/>
      <c r="D145" s="9"/>
      <c r="H145" s="31"/>
      <c r="I145" s="31"/>
      <c r="J145" s="31"/>
      <c r="K145" s="31"/>
      <c r="L145" s="29"/>
    </row>
    <row r="146" spans="1:12" s="30" customFormat="1" x14ac:dyDescent="0.2">
      <c r="A146" s="31"/>
      <c r="B146" s="9"/>
      <c r="C146" s="9"/>
      <c r="D146" s="9"/>
      <c r="H146" s="31"/>
      <c r="I146" s="31"/>
      <c r="J146" s="31"/>
      <c r="K146" s="31"/>
      <c r="L146" s="29"/>
    </row>
    <row r="147" spans="1:12" s="30" customFormat="1" x14ac:dyDescent="0.2">
      <c r="A147" s="31"/>
      <c r="B147" s="9"/>
      <c r="C147" s="9"/>
      <c r="D147" s="9"/>
      <c r="H147" s="31"/>
      <c r="I147" s="31"/>
      <c r="J147" s="31"/>
      <c r="K147" s="31"/>
      <c r="L147" s="29"/>
    </row>
    <row r="148" spans="1:12" s="30" customFormat="1" x14ac:dyDescent="0.2">
      <c r="A148" s="31"/>
      <c r="B148" s="9"/>
      <c r="C148" s="9"/>
      <c r="D148" s="9"/>
      <c r="H148" s="31"/>
      <c r="I148" s="31"/>
      <c r="J148" s="31"/>
      <c r="K148" s="31"/>
      <c r="L148" s="29"/>
    </row>
    <row r="149" spans="1:12" s="30" customFormat="1" x14ac:dyDescent="0.2">
      <c r="A149" s="31"/>
      <c r="B149" s="9"/>
      <c r="C149" s="9"/>
      <c r="D149" s="9"/>
      <c r="H149" s="31"/>
      <c r="I149" s="31"/>
      <c r="J149" s="31"/>
      <c r="K149" s="31"/>
      <c r="L149" s="29"/>
    </row>
    <row r="150" spans="1:12" s="30" customFormat="1" x14ac:dyDescent="0.2">
      <c r="A150" s="31"/>
      <c r="B150" s="9"/>
      <c r="C150" s="9"/>
      <c r="D150" s="9"/>
      <c r="H150" s="31"/>
      <c r="I150" s="31"/>
      <c r="J150" s="31"/>
      <c r="K150" s="31"/>
      <c r="L150" s="29"/>
    </row>
    <row r="151" spans="1:12" s="30" customFormat="1" x14ac:dyDescent="0.2">
      <c r="A151" s="31"/>
      <c r="B151" s="9"/>
      <c r="C151" s="9"/>
      <c r="D151" s="9"/>
      <c r="H151" s="31"/>
      <c r="I151" s="31"/>
      <c r="J151" s="31"/>
      <c r="K151" s="31"/>
      <c r="L151" s="29"/>
    </row>
    <row r="152" spans="1:12" s="30" customFormat="1" x14ac:dyDescent="0.2">
      <c r="A152" s="31"/>
      <c r="B152" s="9"/>
      <c r="C152" s="9"/>
      <c r="D152" s="9"/>
      <c r="H152" s="31"/>
      <c r="I152" s="31"/>
      <c r="J152" s="31"/>
      <c r="K152" s="31"/>
      <c r="L152" s="29"/>
    </row>
    <row r="153" spans="1:12" s="30" customFormat="1" x14ac:dyDescent="0.2">
      <c r="A153" s="31"/>
      <c r="B153" s="9"/>
      <c r="C153" s="9"/>
      <c r="D153" s="9"/>
      <c r="H153" s="31"/>
      <c r="I153" s="31"/>
      <c r="J153" s="31"/>
      <c r="K153" s="31"/>
      <c r="L153" s="29"/>
    </row>
    <row r="154" spans="1:12" s="30" customFormat="1" x14ac:dyDescent="0.2">
      <c r="A154" s="31"/>
      <c r="B154" s="9"/>
      <c r="C154" s="9"/>
      <c r="D154" s="9"/>
      <c r="H154" s="31"/>
      <c r="I154" s="31"/>
      <c r="J154" s="31"/>
      <c r="K154" s="31"/>
      <c r="L154" s="29"/>
    </row>
    <row r="155" spans="1:12" s="30" customFormat="1" x14ac:dyDescent="0.2">
      <c r="A155" s="31"/>
      <c r="B155" s="9"/>
      <c r="C155" s="9"/>
      <c r="D155" s="9"/>
      <c r="H155" s="31"/>
      <c r="I155" s="31"/>
      <c r="J155" s="31"/>
      <c r="K155" s="31"/>
      <c r="L155" s="29"/>
    </row>
    <row r="156" spans="1:12" s="30" customFormat="1" x14ac:dyDescent="0.2">
      <c r="A156" s="31"/>
      <c r="B156" s="9"/>
      <c r="C156" s="9"/>
      <c r="D156" s="9"/>
      <c r="H156" s="31"/>
      <c r="I156" s="31"/>
      <c r="J156" s="31"/>
      <c r="K156" s="31"/>
      <c r="L156" s="29"/>
    </row>
    <row r="157" spans="1:12" s="30" customFormat="1" x14ac:dyDescent="0.2">
      <c r="A157" s="31"/>
      <c r="B157" s="9"/>
      <c r="C157" s="9"/>
      <c r="D157" s="9"/>
      <c r="H157" s="31"/>
      <c r="I157" s="31"/>
      <c r="J157" s="31"/>
      <c r="K157" s="31"/>
      <c r="L157" s="29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3" x14ac:dyDescent="0.2">
      <c r="L609" s="14"/>
    </row>
    <row r="610" spans="12:13" x14ac:dyDescent="0.2">
      <c r="L610" s="14"/>
    </row>
    <row r="611" spans="12:13" x14ac:dyDescent="0.2">
      <c r="L611" s="14"/>
    </row>
    <row r="612" spans="12:13" x14ac:dyDescent="0.2">
      <c r="L612" s="14"/>
      <c r="M612" s="54"/>
    </row>
  </sheetData>
  <mergeCells count="1">
    <mergeCell ref="C6:D6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2:M612"/>
  <sheetViews>
    <sheetView workbookViewId="0">
      <pane ySplit="8" topLeftCell="A9" activePane="bottomLeft" state="frozen"/>
      <selection activeCell="A113" sqref="A113"/>
      <selection pane="bottomLeft" activeCell="A113" sqref="A113"/>
    </sheetView>
  </sheetViews>
  <sheetFormatPr baseColWidth="10" defaultRowHeight="12.75" x14ac:dyDescent="0.2"/>
  <cols>
    <col min="1" max="1" width="8.7109375" style="9" customWidth="1"/>
    <col min="2" max="4" width="13" style="9" customWidth="1"/>
    <col min="5" max="7" width="13" style="10" customWidth="1"/>
    <col min="8" max="11" width="13" style="9" customWidth="1"/>
    <col min="12" max="12" width="13" style="10" customWidth="1"/>
    <col min="13" max="256" width="10.85546875" style="10"/>
    <col min="257" max="257" width="8.7109375" style="10" customWidth="1"/>
    <col min="258" max="260" width="12.7109375" style="10" customWidth="1"/>
    <col min="261" max="512" width="10.85546875" style="10"/>
    <col min="513" max="513" width="8.7109375" style="10" customWidth="1"/>
    <col min="514" max="516" width="12.7109375" style="10" customWidth="1"/>
    <col min="517" max="768" width="10.85546875" style="10"/>
    <col min="769" max="769" width="8.7109375" style="10" customWidth="1"/>
    <col min="770" max="772" width="12.7109375" style="10" customWidth="1"/>
    <col min="773" max="1024" width="10.85546875" style="10"/>
    <col min="1025" max="1025" width="8.7109375" style="10" customWidth="1"/>
    <col min="1026" max="1028" width="12.7109375" style="10" customWidth="1"/>
    <col min="1029" max="1280" width="10.85546875" style="10"/>
    <col min="1281" max="1281" width="8.7109375" style="10" customWidth="1"/>
    <col min="1282" max="1284" width="12.7109375" style="10" customWidth="1"/>
    <col min="1285" max="1536" width="10.85546875" style="10"/>
    <col min="1537" max="1537" width="8.7109375" style="10" customWidth="1"/>
    <col min="1538" max="1540" width="12.7109375" style="10" customWidth="1"/>
    <col min="1541" max="1792" width="10.85546875" style="10"/>
    <col min="1793" max="1793" width="8.7109375" style="10" customWidth="1"/>
    <col min="1794" max="1796" width="12.7109375" style="10" customWidth="1"/>
    <col min="1797" max="2048" width="10.85546875" style="10"/>
    <col min="2049" max="2049" width="8.7109375" style="10" customWidth="1"/>
    <col min="2050" max="2052" width="12.7109375" style="10" customWidth="1"/>
    <col min="2053" max="2304" width="10.85546875" style="10"/>
    <col min="2305" max="2305" width="8.7109375" style="10" customWidth="1"/>
    <col min="2306" max="2308" width="12.7109375" style="10" customWidth="1"/>
    <col min="2309" max="2560" width="10.85546875" style="10"/>
    <col min="2561" max="2561" width="8.7109375" style="10" customWidth="1"/>
    <col min="2562" max="2564" width="12.7109375" style="10" customWidth="1"/>
    <col min="2565" max="2816" width="10.85546875" style="10"/>
    <col min="2817" max="2817" width="8.7109375" style="10" customWidth="1"/>
    <col min="2818" max="2820" width="12.7109375" style="10" customWidth="1"/>
    <col min="2821" max="3072" width="10.85546875" style="10"/>
    <col min="3073" max="3073" width="8.7109375" style="10" customWidth="1"/>
    <col min="3074" max="3076" width="12.7109375" style="10" customWidth="1"/>
    <col min="3077" max="3328" width="10.85546875" style="10"/>
    <col min="3329" max="3329" width="8.7109375" style="10" customWidth="1"/>
    <col min="3330" max="3332" width="12.7109375" style="10" customWidth="1"/>
    <col min="3333" max="3584" width="10.85546875" style="10"/>
    <col min="3585" max="3585" width="8.7109375" style="10" customWidth="1"/>
    <col min="3586" max="3588" width="12.7109375" style="10" customWidth="1"/>
    <col min="3589" max="3840" width="10.85546875" style="10"/>
    <col min="3841" max="3841" width="8.7109375" style="10" customWidth="1"/>
    <col min="3842" max="3844" width="12.7109375" style="10" customWidth="1"/>
    <col min="3845" max="4096" width="10.85546875" style="10"/>
    <col min="4097" max="4097" width="8.7109375" style="10" customWidth="1"/>
    <col min="4098" max="4100" width="12.7109375" style="10" customWidth="1"/>
    <col min="4101" max="4352" width="10.85546875" style="10"/>
    <col min="4353" max="4353" width="8.7109375" style="10" customWidth="1"/>
    <col min="4354" max="4356" width="12.7109375" style="10" customWidth="1"/>
    <col min="4357" max="4608" width="10.85546875" style="10"/>
    <col min="4609" max="4609" width="8.7109375" style="10" customWidth="1"/>
    <col min="4610" max="4612" width="12.7109375" style="10" customWidth="1"/>
    <col min="4613" max="4864" width="10.85546875" style="10"/>
    <col min="4865" max="4865" width="8.7109375" style="10" customWidth="1"/>
    <col min="4866" max="4868" width="12.7109375" style="10" customWidth="1"/>
    <col min="4869" max="5120" width="10.85546875" style="10"/>
    <col min="5121" max="5121" width="8.7109375" style="10" customWidth="1"/>
    <col min="5122" max="5124" width="12.7109375" style="10" customWidth="1"/>
    <col min="5125" max="5376" width="10.85546875" style="10"/>
    <col min="5377" max="5377" width="8.7109375" style="10" customWidth="1"/>
    <col min="5378" max="5380" width="12.7109375" style="10" customWidth="1"/>
    <col min="5381" max="5632" width="10.85546875" style="10"/>
    <col min="5633" max="5633" width="8.7109375" style="10" customWidth="1"/>
    <col min="5634" max="5636" width="12.7109375" style="10" customWidth="1"/>
    <col min="5637" max="5888" width="10.85546875" style="10"/>
    <col min="5889" max="5889" width="8.7109375" style="10" customWidth="1"/>
    <col min="5890" max="5892" width="12.7109375" style="10" customWidth="1"/>
    <col min="5893" max="6144" width="10.85546875" style="10"/>
    <col min="6145" max="6145" width="8.7109375" style="10" customWidth="1"/>
    <col min="6146" max="6148" width="12.7109375" style="10" customWidth="1"/>
    <col min="6149" max="6400" width="10.85546875" style="10"/>
    <col min="6401" max="6401" width="8.7109375" style="10" customWidth="1"/>
    <col min="6402" max="6404" width="12.7109375" style="10" customWidth="1"/>
    <col min="6405" max="6656" width="10.85546875" style="10"/>
    <col min="6657" max="6657" width="8.7109375" style="10" customWidth="1"/>
    <col min="6658" max="6660" width="12.7109375" style="10" customWidth="1"/>
    <col min="6661" max="6912" width="10.85546875" style="10"/>
    <col min="6913" max="6913" width="8.7109375" style="10" customWidth="1"/>
    <col min="6914" max="6916" width="12.7109375" style="10" customWidth="1"/>
    <col min="6917" max="7168" width="10.85546875" style="10"/>
    <col min="7169" max="7169" width="8.7109375" style="10" customWidth="1"/>
    <col min="7170" max="7172" width="12.7109375" style="10" customWidth="1"/>
    <col min="7173" max="7424" width="10.85546875" style="10"/>
    <col min="7425" max="7425" width="8.7109375" style="10" customWidth="1"/>
    <col min="7426" max="7428" width="12.7109375" style="10" customWidth="1"/>
    <col min="7429" max="7680" width="10.85546875" style="10"/>
    <col min="7681" max="7681" width="8.7109375" style="10" customWidth="1"/>
    <col min="7682" max="7684" width="12.7109375" style="10" customWidth="1"/>
    <col min="7685" max="7936" width="10.85546875" style="10"/>
    <col min="7937" max="7937" width="8.7109375" style="10" customWidth="1"/>
    <col min="7938" max="7940" width="12.7109375" style="10" customWidth="1"/>
    <col min="7941" max="8192" width="10.85546875" style="10"/>
    <col min="8193" max="8193" width="8.7109375" style="10" customWidth="1"/>
    <col min="8194" max="8196" width="12.7109375" style="10" customWidth="1"/>
    <col min="8197" max="8448" width="10.85546875" style="10"/>
    <col min="8449" max="8449" width="8.7109375" style="10" customWidth="1"/>
    <col min="8450" max="8452" width="12.7109375" style="10" customWidth="1"/>
    <col min="8453" max="8704" width="10.85546875" style="10"/>
    <col min="8705" max="8705" width="8.7109375" style="10" customWidth="1"/>
    <col min="8706" max="8708" width="12.7109375" style="10" customWidth="1"/>
    <col min="8709" max="8960" width="10.85546875" style="10"/>
    <col min="8961" max="8961" width="8.7109375" style="10" customWidth="1"/>
    <col min="8962" max="8964" width="12.7109375" style="10" customWidth="1"/>
    <col min="8965" max="9216" width="10.85546875" style="10"/>
    <col min="9217" max="9217" width="8.7109375" style="10" customWidth="1"/>
    <col min="9218" max="9220" width="12.7109375" style="10" customWidth="1"/>
    <col min="9221" max="9472" width="10.85546875" style="10"/>
    <col min="9473" max="9473" width="8.7109375" style="10" customWidth="1"/>
    <col min="9474" max="9476" width="12.7109375" style="10" customWidth="1"/>
    <col min="9477" max="9728" width="10.85546875" style="10"/>
    <col min="9729" max="9729" width="8.7109375" style="10" customWidth="1"/>
    <col min="9730" max="9732" width="12.7109375" style="10" customWidth="1"/>
    <col min="9733" max="9984" width="10.85546875" style="10"/>
    <col min="9985" max="9985" width="8.7109375" style="10" customWidth="1"/>
    <col min="9986" max="9988" width="12.7109375" style="10" customWidth="1"/>
    <col min="9989" max="10240" width="10.85546875" style="10"/>
    <col min="10241" max="10241" width="8.7109375" style="10" customWidth="1"/>
    <col min="10242" max="10244" width="12.7109375" style="10" customWidth="1"/>
    <col min="10245" max="10496" width="10.85546875" style="10"/>
    <col min="10497" max="10497" width="8.7109375" style="10" customWidth="1"/>
    <col min="10498" max="10500" width="12.7109375" style="10" customWidth="1"/>
    <col min="10501" max="10752" width="10.85546875" style="10"/>
    <col min="10753" max="10753" width="8.7109375" style="10" customWidth="1"/>
    <col min="10754" max="10756" width="12.7109375" style="10" customWidth="1"/>
    <col min="10757" max="11008" width="10.85546875" style="10"/>
    <col min="11009" max="11009" width="8.7109375" style="10" customWidth="1"/>
    <col min="11010" max="11012" width="12.7109375" style="10" customWidth="1"/>
    <col min="11013" max="11264" width="10.85546875" style="10"/>
    <col min="11265" max="11265" width="8.7109375" style="10" customWidth="1"/>
    <col min="11266" max="11268" width="12.7109375" style="10" customWidth="1"/>
    <col min="11269" max="11520" width="10.85546875" style="10"/>
    <col min="11521" max="11521" width="8.7109375" style="10" customWidth="1"/>
    <col min="11522" max="11524" width="12.7109375" style="10" customWidth="1"/>
    <col min="11525" max="11776" width="10.85546875" style="10"/>
    <col min="11777" max="11777" width="8.7109375" style="10" customWidth="1"/>
    <col min="11778" max="11780" width="12.7109375" style="10" customWidth="1"/>
    <col min="11781" max="12032" width="10.85546875" style="10"/>
    <col min="12033" max="12033" width="8.7109375" style="10" customWidth="1"/>
    <col min="12034" max="12036" width="12.7109375" style="10" customWidth="1"/>
    <col min="12037" max="12288" width="10.85546875" style="10"/>
    <col min="12289" max="12289" width="8.7109375" style="10" customWidth="1"/>
    <col min="12290" max="12292" width="12.7109375" style="10" customWidth="1"/>
    <col min="12293" max="12544" width="10.85546875" style="10"/>
    <col min="12545" max="12545" width="8.7109375" style="10" customWidth="1"/>
    <col min="12546" max="12548" width="12.7109375" style="10" customWidth="1"/>
    <col min="12549" max="12800" width="10.85546875" style="10"/>
    <col min="12801" max="12801" width="8.7109375" style="10" customWidth="1"/>
    <col min="12802" max="12804" width="12.7109375" style="10" customWidth="1"/>
    <col min="12805" max="13056" width="10.85546875" style="10"/>
    <col min="13057" max="13057" width="8.7109375" style="10" customWidth="1"/>
    <col min="13058" max="13060" width="12.7109375" style="10" customWidth="1"/>
    <col min="13061" max="13312" width="10.85546875" style="10"/>
    <col min="13313" max="13313" width="8.7109375" style="10" customWidth="1"/>
    <col min="13314" max="13316" width="12.7109375" style="10" customWidth="1"/>
    <col min="13317" max="13568" width="10.85546875" style="10"/>
    <col min="13569" max="13569" width="8.7109375" style="10" customWidth="1"/>
    <col min="13570" max="13572" width="12.7109375" style="10" customWidth="1"/>
    <col min="13573" max="13824" width="10.85546875" style="10"/>
    <col min="13825" max="13825" width="8.7109375" style="10" customWidth="1"/>
    <col min="13826" max="13828" width="12.7109375" style="10" customWidth="1"/>
    <col min="13829" max="14080" width="10.85546875" style="10"/>
    <col min="14081" max="14081" width="8.7109375" style="10" customWidth="1"/>
    <col min="14082" max="14084" width="12.7109375" style="10" customWidth="1"/>
    <col min="14085" max="14336" width="10.85546875" style="10"/>
    <col min="14337" max="14337" width="8.7109375" style="10" customWidth="1"/>
    <col min="14338" max="14340" width="12.7109375" style="10" customWidth="1"/>
    <col min="14341" max="14592" width="10.85546875" style="10"/>
    <col min="14593" max="14593" width="8.7109375" style="10" customWidth="1"/>
    <col min="14594" max="14596" width="12.7109375" style="10" customWidth="1"/>
    <col min="14597" max="14848" width="10.85546875" style="10"/>
    <col min="14849" max="14849" width="8.7109375" style="10" customWidth="1"/>
    <col min="14850" max="14852" width="12.7109375" style="10" customWidth="1"/>
    <col min="14853" max="15104" width="10.85546875" style="10"/>
    <col min="15105" max="15105" width="8.7109375" style="10" customWidth="1"/>
    <col min="15106" max="15108" width="12.7109375" style="10" customWidth="1"/>
    <col min="15109" max="15360" width="10.85546875" style="10"/>
    <col min="15361" max="15361" width="8.7109375" style="10" customWidth="1"/>
    <col min="15362" max="15364" width="12.7109375" style="10" customWidth="1"/>
    <col min="15365" max="15616" width="10.85546875" style="10"/>
    <col min="15617" max="15617" width="8.7109375" style="10" customWidth="1"/>
    <col min="15618" max="15620" width="12.7109375" style="10" customWidth="1"/>
    <col min="15621" max="15872" width="10.85546875" style="10"/>
    <col min="15873" max="15873" width="8.7109375" style="10" customWidth="1"/>
    <col min="15874" max="15876" width="12.7109375" style="10" customWidth="1"/>
    <col min="15877" max="16128" width="10.85546875" style="10"/>
    <col min="16129" max="16129" width="8.7109375" style="10" customWidth="1"/>
    <col min="16130" max="16132" width="12.7109375" style="10" customWidth="1"/>
    <col min="16133" max="16384" width="10.8554687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50" t="s">
        <v>33</v>
      </c>
      <c r="B4" s="11"/>
      <c r="C4" s="11"/>
      <c r="D4" s="11"/>
      <c r="E4" s="11"/>
      <c r="F4" s="11"/>
      <c r="G4" s="11"/>
      <c r="H4" s="11"/>
      <c r="I4" s="11"/>
      <c r="J4" s="9"/>
      <c r="K4" s="9"/>
      <c r="L4" s="9"/>
    </row>
    <row r="5" spans="1:13" x14ac:dyDescent="0.2">
      <c r="A5" s="13"/>
    </row>
    <row r="6" spans="1:13" s="35" customFormat="1" ht="78.75" customHeight="1" x14ac:dyDescent="0.2">
      <c r="A6" s="56" t="s">
        <v>0</v>
      </c>
      <c r="B6" s="57" t="s">
        <v>36</v>
      </c>
      <c r="C6" s="66" t="s">
        <v>45</v>
      </c>
      <c r="D6" s="66"/>
      <c r="E6" s="58" t="s">
        <v>37</v>
      </c>
      <c r="F6" s="58" t="s">
        <v>38</v>
      </c>
      <c r="G6" s="58" t="s">
        <v>39</v>
      </c>
      <c r="H6" s="57" t="s">
        <v>40</v>
      </c>
      <c r="I6" s="57" t="s">
        <v>41</v>
      </c>
      <c r="J6" s="57" t="s">
        <v>42</v>
      </c>
      <c r="K6" s="57" t="s">
        <v>43</v>
      </c>
      <c r="L6" s="58" t="s">
        <v>44</v>
      </c>
    </row>
    <row r="7" spans="1:13" s="35" customFormat="1" ht="15.75" customHeight="1" x14ac:dyDescent="0.2">
      <c r="A7" s="36"/>
      <c r="B7" s="37"/>
      <c r="C7" s="38">
        <v>43101</v>
      </c>
      <c r="D7" s="39">
        <v>43466</v>
      </c>
      <c r="E7" s="62" t="s">
        <v>1</v>
      </c>
      <c r="F7" s="62" t="s">
        <v>2</v>
      </c>
      <c r="G7" s="62" t="s">
        <v>3</v>
      </c>
      <c r="H7" s="63" t="s">
        <v>4</v>
      </c>
      <c r="I7" s="63" t="s">
        <v>5</v>
      </c>
      <c r="J7" s="63" t="s">
        <v>6</v>
      </c>
      <c r="K7" s="63" t="s">
        <v>7</v>
      </c>
      <c r="L7" s="62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46">
        <v>2</v>
      </c>
      <c r="C9" s="45">
        <v>1004</v>
      </c>
      <c r="D9" s="45">
        <v>932</v>
      </c>
      <c r="E9" s="17">
        <v>0.45616438356164385</v>
      </c>
      <c r="F9" s="18">
        <f>B9/((C9+D9)/2)</f>
        <v>2.0661157024793389E-3</v>
      </c>
      <c r="G9" s="18">
        <f t="shared" ref="G9:G72" si="0">F9/((1+(1-E9)*F9))</f>
        <v>2.0637967640797588E-3</v>
      </c>
      <c r="H9" s="13">
        <v>100000</v>
      </c>
      <c r="I9" s="13">
        <f>H9*G9</f>
        <v>206.37967640797586</v>
      </c>
      <c r="J9" s="13">
        <f t="shared" ref="J9:J72" si="1">H10+I9*E9</f>
        <v>99887.763381460318</v>
      </c>
      <c r="K9" s="13">
        <f t="shared" ref="K9:K72" si="2">K10+J9</f>
        <v>8361214.5946775284</v>
      </c>
      <c r="L9" s="19">
        <f>K9/H9</f>
        <v>83.612145946775286</v>
      </c>
    </row>
    <row r="10" spans="1:13" x14ac:dyDescent="0.2">
      <c r="A10" s="16">
        <v>1</v>
      </c>
      <c r="B10" s="46">
        <v>0</v>
      </c>
      <c r="C10" s="45">
        <v>1060</v>
      </c>
      <c r="D10" s="45">
        <v>1075</v>
      </c>
      <c r="E10" s="17">
        <v>0</v>
      </c>
      <c r="F10" s="18">
        <f t="shared" ref="F10:F73" si="3">B10/((C10+D10)/2)</f>
        <v>0</v>
      </c>
      <c r="G10" s="18">
        <f t="shared" si="0"/>
        <v>0</v>
      </c>
      <c r="H10" s="13">
        <f>H9-I9</f>
        <v>99793.620323592026</v>
      </c>
      <c r="I10" s="13">
        <f t="shared" ref="I10:I73" si="4">H10*G10</f>
        <v>0</v>
      </c>
      <c r="J10" s="13">
        <f t="shared" si="1"/>
        <v>99793.620323592026</v>
      </c>
      <c r="K10" s="13">
        <f t="shared" si="2"/>
        <v>8261326.8312960677</v>
      </c>
      <c r="L10" s="20">
        <f t="shared" ref="L10:L73" si="5">K10/H10</f>
        <v>82.78411790761561</v>
      </c>
    </row>
    <row r="11" spans="1:13" x14ac:dyDescent="0.2">
      <c r="A11" s="16">
        <v>2</v>
      </c>
      <c r="B11" s="46">
        <v>0</v>
      </c>
      <c r="C11" s="45">
        <v>1137</v>
      </c>
      <c r="D11" s="45">
        <v>1095</v>
      </c>
      <c r="E11" s="17">
        <v>0</v>
      </c>
      <c r="F11" s="18">
        <f t="shared" si="3"/>
        <v>0</v>
      </c>
      <c r="G11" s="18">
        <f t="shared" si="0"/>
        <v>0</v>
      </c>
      <c r="H11" s="13">
        <f t="shared" ref="H11:H74" si="6">H10-I10</f>
        <v>99793.620323592026</v>
      </c>
      <c r="I11" s="13">
        <f t="shared" si="4"/>
        <v>0</v>
      </c>
      <c r="J11" s="13">
        <f t="shared" si="1"/>
        <v>99793.620323592026</v>
      </c>
      <c r="K11" s="13">
        <f t="shared" si="2"/>
        <v>8161533.2109724758</v>
      </c>
      <c r="L11" s="20">
        <f t="shared" si="5"/>
        <v>81.78411790761561</v>
      </c>
    </row>
    <row r="12" spans="1:13" x14ac:dyDescent="0.2">
      <c r="A12" s="16">
        <v>3</v>
      </c>
      <c r="B12" s="46">
        <v>0</v>
      </c>
      <c r="C12" s="45">
        <v>1191</v>
      </c>
      <c r="D12" s="45">
        <v>1165</v>
      </c>
      <c r="E12" s="17">
        <v>0</v>
      </c>
      <c r="F12" s="18">
        <f t="shared" si="3"/>
        <v>0</v>
      </c>
      <c r="G12" s="18">
        <f t="shared" si="0"/>
        <v>0</v>
      </c>
      <c r="H12" s="13">
        <f t="shared" si="6"/>
        <v>99793.620323592026</v>
      </c>
      <c r="I12" s="13">
        <f t="shared" si="4"/>
        <v>0</v>
      </c>
      <c r="J12" s="13">
        <f t="shared" si="1"/>
        <v>99793.620323592026</v>
      </c>
      <c r="K12" s="13">
        <f t="shared" si="2"/>
        <v>8061739.590648884</v>
      </c>
      <c r="L12" s="20">
        <f t="shared" si="5"/>
        <v>80.78411790761561</v>
      </c>
    </row>
    <row r="13" spans="1:13" x14ac:dyDescent="0.2">
      <c r="A13" s="16">
        <v>4</v>
      </c>
      <c r="B13" s="46">
        <v>0</v>
      </c>
      <c r="C13" s="45">
        <v>1161</v>
      </c>
      <c r="D13" s="45">
        <v>1214</v>
      </c>
      <c r="E13" s="17">
        <v>0</v>
      </c>
      <c r="F13" s="18">
        <f t="shared" si="3"/>
        <v>0</v>
      </c>
      <c r="G13" s="18">
        <f t="shared" si="0"/>
        <v>0</v>
      </c>
      <c r="H13" s="13">
        <f t="shared" si="6"/>
        <v>99793.620323592026</v>
      </c>
      <c r="I13" s="13">
        <f t="shared" si="4"/>
        <v>0</v>
      </c>
      <c r="J13" s="13">
        <f t="shared" si="1"/>
        <v>99793.620323592026</v>
      </c>
      <c r="K13" s="13">
        <f t="shared" si="2"/>
        <v>7961945.9703252921</v>
      </c>
      <c r="L13" s="20">
        <f t="shared" si="5"/>
        <v>79.78411790761561</v>
      </c>
    </row>
    <row r="14" spans="1:13" x14ac:dyDescent="0.2">
      <c r="A14" s="16">
        <v>5</v>
      </c>
      <c r="B14" s="46">
        <v>0</v>
      </c>
      <c r="C14" s="45">
        <v>1262</v>
      </c>
      <c r="D14" s="45">
        <v>1203</v>
      </c>
      <c r="E14" s="17">
        <v>0</v>
      </c>
      <c r="F14" s="18">
        <f t="shared" si="3"/>
        <v>0</v>
      </c>
      <c r="G14" s="18">
        <f t="shared" si="0"/>
        <v>0</v>
      </c>
      <c r="H14" s="13">
        <f t="shared" si="6"/>
        <v>99793.620323592026</v>
      </c>
      <c r="I14" s="13">
        <f t="shared" si="4"/>
        <v>0</v>
      </c>
      <c r="J14" s="13">
        <f t="shared" si="1"/>
        <v>99793.620323592026</v>
      </c>
      <c r="K14" s="13">
        <f t="shared" si="2"/>
        <v>7862152.3500017002</v>
      </c>
      <c r="L14" s="20">
        <f t="shared" si="5"/>
        <v>78.78411790761561</v>
      </c>
    </row>
    <row r="15" spans="1:13" x14ac:dyDescent="0.2">
      <c r="A15" s="16">
        <v>6</v>
      </c>
      <c r="B15" s="46">
        <v>1</v>
      </c>
      <c r="C15" s="45">
        <v>1233</v>
      </c>
      <c r="D15" s="45">
        <v>1260</v>
      </c>
      <c r="E15" s="17">
        <v>0.47945205479452052</v>
      </c>
      <c r="F15" s="18">
        <f t="shared" si="3"/>
        <v>8.0224628961091051E-4</v>
      </c>
      <c r="G15" s="18">
        <f t="shared" si="0"/>
        <v>8.0191140526734951E-4</v>
      </c>
      <c r="H15" s="13">
        <f t="shared" si="6"/>
        <v>99793.620323592026</v>
      </c>
      <c r="I15" s="13">
        <f t="shared" si="4"/>
        <v>80.025642310408017</v>
      </c>
      <c r="J15" s="13">
        <f t="shared" si="1"/>
        <v>99751.96313992358</v>
      </c>
      <c r="K15" s="13">
        <f t="shared" si="2"/>
        <v>7762358.7296781084</v>
      </c>
      <c r="L15" s="20">
        <f t="shared" si="5"/>
        <v>77.784117907615624</v>
      </c>
    </row>
    <row r="16" spans="1:13" x14ac:dyDescent="0.2">
      <c r="A16" s="16">
        <v>7</v>
      </c>
      <c r="B16" s="46">
        <v>0</v>
      </c>
      <c r="C16" s="45">
        <v>1238</v>
      </c>
      <c r="D16" s="45">
        <v>1245</v>
      </c>
      <c r="E16" s="17">
        <v>0</v>
      </c>
      <c r="F16" s="18">
        <f t="shared" si="3"/>
        <v>0</v>
      </c>
      <c r="G16" s="18">
        <f t="shared" si="0"/>
        <v>0</v>
      </c>
      <c r="H16" s="13">
        <f t="shared" si="6"/>
        <v>99713.594681281611</v>
      </c>
      <c r="I16" s="13">
        <f t="shared" si="4"/>
        <v>0</v>
      </c>
      <c r="J16" s="13">
        <f t="shared" si="1"/>
        <v>99713.594681281611</v>
      </c>
      <c r="K16" s="13">
        <f t="shared" si="2"/>
        <v>7662606.7665381851</v>
      </c>
      <c r="L16" s="20">
        <f t="shared" si="5"/>
        <v>76.846159152425201</v>
      </c>
    </row>
    <row r="17" spans="1:12" x14ac:dyDescent="0.2">
      <c r="A17" s="16">
        <v>8</v>
      </c>
      <c r="B17" s="46">
        <v>0</v>
      </c>
      <c r="C17" s="45">
        <v>1278</v>
      </c>
      <c r="D17" s="45">
        <v>1254</v>
      </c>
      <c r="E17" s="17">
        <v>0</v>
      </c>
      <c r="F17" s="18">
        <f t="shared" si="3"/>
        <v>0</v>
      </c>
      <c r="G17" s="18">
        <f t="shared" si="0"/>
        <v>0</v>
      </c>
      <c r="H17" s="13">
        <f t="shared" si="6"/>
        <v>99713.594681281611</v>
      </c>
      <c r="I17" s="13">
        <f t="shared" si="4"/>
        <v>0</v>
      </c>
      <c r="J17" s="13">
        <f t="shared" si="1"/>
        <v>99713.594681281611</v>
      </c>
      <c r="K17" s="13">
        <f t="shared" si="2"/>
        <v>7562893.1718569035</v>
      </c>
      <c r="L17" s="20">
        <f t="shared" si="5"/>
        <v>75.846159152425201</v>
      </c>
    </row>
    <row r="18" spans="1:12" x14ac:dyDescent="0.2">
      <c r="A18" s="16">
        <v>9</v>
      </c>
      <c r="B18" s="46">
        <v>0</v>
      </c>
      <c r="C18" s="45">
        <v>1353</v>
      </c>
      <c r="D18" s="45">
        <v>1288</v>
      </c>
      <c r="E18" s="17">
        <v>0</v>
      </c>
      <c r="F18" s="18">
        <f t="shared" si="3"/>
        <v>0</v>
      </c>
      <c r="G18" s="18">
        <f t="shared" si="0"/>
        <v>0</v>
      </c>
      <c r="H18" s="13">
        <f t="shared" si="6"/>
        <v>99713.594681281611</v>
      </c>
      <c r="I18" s="13">
        <f t="shared" si="4"/>
        <v>0</v>
      </c>
      <c r="J18" s="13">
        <f t="shared" si="1"/>
        <v>99713.594681281611</v>
      </c>
      <c r="K18" s="13">
        <f t="shared" si="2"/>
        <v>7463179.5771756219</v>
      </c>
      <c r="L18" s="20">
        <f t="shared" si="5"/>
        <v>74.846159152425201</v>
      </c>
    </row>
    <row r="19" spans="1:12" x14ac:dyDescent="0.2">
      <c r="A19" s="16">
        <v>10</v>
      </c>
      <c r="B19" s="46">
        <v>0</v>
      </c>
      <c r="C19" s="45">
        <v>1348</v>
      </c>
      <c r="D19" s="45">
        <v>1377</v>
      </c>
      <c r="E19" s="17">
        <v>0</v>
      </c>
      <c r="F19" s="18">
        <f t="shared" si="3"/>
        <v>0</v>
      </c>
      <c r="G19" s="18">
        <f t="shared" si="0"/>
        <v>0</v>
      </c>
      <c r="H19" s="13">
        <f t="shared" si="6"/>
        <v>99713.594681281611</v>
      </c>
      <c r="I19" s="13">
        <f t="shared" si="4"/>
        <v>0</v>
      </c>
      <c r="J19" s="13">
        <f t="shared" si="1"/>
        <v>99713.594681281611</v>
      </c>
      <c r="K19" s="13">
        <f t="shared" si="2"/>
        <v>7363465.9824943403</v>
      </c>
      <c r="L19" s="20">
        <f t="shared" si="5"/>
        <v>73.846159152425201</v>
      </c>
    </row>
    <row r="20" spans="1:12" x14ac:dyDescent="0.2">
      <c r="A20" s="16">
        <v>11</v>
      </c>
      <c r="B20" s="46">
        <v>0</v>
      </c>
      <c r="C20" s="45">
        <v>1259</v>
      </c>
      <c r="D20" s="45">
        <v>1356</v>
      </c>
      <c r="E20" s="17">
        <v>0</v>
      </c>
      <c r="F20" s="18">
        <f t="shared" si="3"/>
        <v>0</v>
      </c>
      <c r="G20" s="18">
        <f t="shared" si="0"/>
        <v>0</v>
      </c>
      <c r="H20" s="13">
        <f t="shared" si="6"/>
        <v>99713.594681281611</v>
      </c>
      <c r="I20" s="13">
        <f t="shared" si="4"/>
        <v>0</v>
      </c>
      <c r="J20" s="13">
        <f t="shared" si="1"/>
        <v>99713.594681281611</v>
      </c>
      <c r="K20" s="13">
        <f t="shared" si="2"/>
        <v>7263752.3878130587</v>
      </c>
      <c r="L20" s="20">
        <f t="shared" si="5"/>
        <v>72.846159152425201</v>
      </c>
    </row>
    <row r="21" spans="1:12" x14ac:dyDescent="0.2">
      <c r="A21" s="16">
        <v>12</v>
      </c>
      <c r="B21" s="46">
        <v>0</v>
      </c>
      <c r="C21" s="45">
        <v>1218</v>
      </c>
      <c r="D21" s="45">
        <v>1248</v>
      </c>
      <c r="E21" s="17">
        <v>0</v>
      </c>
      <c r="F21" s="18">
        <f t="shared" si="3"/>
        <v>0</v>
      </c>
      <c r="G21" s="18">
        <f t="shared" si="0"/>
        <v>0</v>
      </c>
      <c r="H21" s="13">
        <f t="shared" si="6"/>
        <v>99713.594681281611</v>
      </c>
      <c r="I21" s="13">
        <f t="shared" si="4"/>
        <v>0</v>
      </c>
      <c r="J21" s="13">
        <f t="shared" si="1"/>
        <v>99713.594681281611</v>
      </c>
      <c r="K21" s="13">
        <f t="shared" si="2"/>
        <v>7164038.7931317771</v>
      </c>
      <c r="L21" s="20">
        <f t="shared" si="5"/>
        <v>71.846159152425201</v>
      </c>
    </row>
    <row r="22" spans="1:12" x14ac:dyDescent="0.2">
      <c r="A22" s="16">
        <v>13</v>
      </c>
      <c r="B22" s="46">
        <v>1</v>
      </c>
      <c r="C22" s="45">
        <v>1196</v>
      </c>
      <c r="D22" s="45">
        <v>1229</v>
      </c>
      <c r="E22" s="17">
        <v>8.21917808219178E-3</v>
      </c>
      <c r="F22" s="18">
        <f t="shared" si="3"/>
        <v>8.2474226804123715E-4</v>
      </c>
      <c r="G22" s="18">
        <f t="shared" si="0"/>
        <v>8.2406821027059918E-4</v>
      </c>
      <c r="H22" s="13">
        <f t="shared" si="6"/>
        <v>99713.594681281611</v>
      </c>
      <c r="I22" s="13">
        <f t="shared" si="4"/>
        <v>82.170803508651673</v>
      </c>
      <c r="J22" s="13">
        <f t="shared" si="1"/>
        <v>99632.099254240151</v>
      </c>
      <c r="K22" s="13">
        <f t="shared" si="2"/>
        <v>7064325.1984504955</v>
      </c>
      <c r="L22" s="20">
        <f t="shared" si="5"/>
        <v>70.846159152425201</v>
      </c>
    </row>
    <row r="23" spans="1:12" x14ac:dyDescent="0.2">
      <c r="A23" s="16">
        <v>14</v>
      </c>
      <c r="B23" s="46">
        <v>0</v>
      </c>
      <c r="C23" s="45">
        <v>1231</v>
      </c>
      <c r="D23" s="45">
        <v>1219</v>
      </c>
      <c r="E23" s="17">
        <v>0</v>
      </c>
      <c r="F23" s="18">
        <f t="shared" si="3"/>
        <v>0</v>
      </c>
      <c r="G23" s="18">
        <f t="shared" si="0"/>
        <v>0</v>
      </c>
      <c r="H23" s="13">
        <f t="shared" si="6"/>
        <v>99631.423877772962</v>
      </c>
      <c r="I23" s="13">
        <f t="shared" si="4"/>
        <v>0</v>
      </c>
      <c r="J23" s="13">
        <f t="shared" si="1"/>
        <v>99631.423877772962</v>
      </c>
      <c r="K23" s="13">
        <f t="shared" si="2"/>
        <v>6964693.0991962552</v>
      </c>
      <c r="L23" s="20">
        <f t="shared" si="5"/>
        <v>69.904582591738176</v>
      </c>
    </row>
    <row r="24" spans="1:12" x14ac:dyDescent="0.2">
      <c r="A24" s="16">
        <v>15</v>
      </c>
      <c r="B24" s="46">
        <v>0</v>
      </c>
      <c r="C24" s="45">
        <v>1112</v>
      </c>
      <c r="D24" s="45">
        <v>1256</v>
      </c>
      <c r="E24" s="17">
        <v>0</v>
      </c>
      <c r="F24" s="18">
        <f t="shared" si="3"/>
        <v>0</v>
      </c>
      <c r="G24" s="18">
        <f t="shared" si="0"/>
        <v>0</v>
      </c>
      <c r="H24" s="13">
        <f t="shared" si="6"/>
        <v>99631.423877772962</v>
      </c>
      <c r="I24" s="13">
        <f t="shared" si="4"/>
        <v>0</v>
      </c>
      <c r="J24" s="13">
        <f t="shared" si="1"/>
        <v>99631.423877772962</v>
      </c>
      <c r="K24" s="13">
        <f t="shared" si="2"/>
        <v>6865061.6753184823</v>
      </c>
      <c r="L24" s="20">
        <f t="shared" si="5"/>
        <v>68.904582591738176</v>
      </c>
    </row>
    <row r="25" spans="1:12" x14ac:dyDescent="0.2">
      <c r="A25" s="16">
        <v>16</v>
      </c>
      <c r="B25" s="46">
        <v>0</v>
      </c>
      <c r="C25" s="45">
        <v>1066</v>
      </c>
      <c r="D25" s="45">
        <v>1130</v>
      </c>
      <c r="E25" s="17">
        <v>0</v>
      </c>
      <c r="F25" s="18">
        <f t="shared" si="3"/>
        <v>0</v>
      </c>
      <c r="G25" s="18">
        <f t="shared" si="0"/>
        <v>0</v>
      </c>
      <c r="H25" s="13">
        <f t="shared" si="6"/>
        <v>99631.423877772962</v>
      </c>
      <c r="I25" s="13">
        <f t="shared" si="4"/>
        <v>0</v>
      </c>
      <c r="J25" s="13">
        <f t="shared" si="1"/>
        <v>99631.423877772962</v>
      </c>
      <c r="K25" s="13">
        <f t="shared" si="2"/>
        <v>6765430.2514407095</v>
      </c>
      <c r="L25" s="20">
        <f t="shared" si="5"/>
        <v>67.904582591738176</v>
      </c>
    </row>
    <row r="26" spans="1:12" x14ac:dyDescent="0.2">
      <c r="A26" s="16">
        <v>17</v>
      </c>
      <c r="B26" s="46">
        <v>1</v>
      </c>
      <c r="C26" s="45">
        <v>1077</v>
      </c>
      <c r="D26" s="45">
        <v>1065</v>
      </c>
      <c r="E26" s="17">
        <v>0.12876712328767123</v>
      </c>
      <c r="F26" s="18">
        <f t="shared" si="3"/>
        <v>9.3370681605975728E-4</v>
      </c>
      <c r="G26" s="18">
        <f t="shared" si="0"/>
        <v>9.3294788527552633E-4</v>
      </c>
      <c r="H26" s="13">
        <f t="shared" si="6"/>
        <v>99631.423877772962</v>
      </c>
      <c r="I26" s="13">
        <f t="shared" si="4"/>
        <v>92.950926213757867</v>
      </c>
      <c r="J26" s="13">
        <f t="shared" si="1"/>
        <v>99550.441974934671</v>
      </c>
      <c r="K26" s="13">
        <f t="shared" si="2"/>
        <v>6665798.8275629366</v>
      </c>
      <c r="L26" s="20">
        <f t="shared" si="5"/>
        <v>66.904582591738176</v>
      </c>
    </row>
    <row r="27" spans="1:12" x14ac:dyDescent="0.2">
      <c r="A27" s="16">
        <v>18</v>
      </c>
      <c r="B27" s="46">
        <v>0</v>
      </c>
      <c r="C27" s="45">
        <v>1038</v>
      </c>
      <c r="D27" s="45">
        <v>1090</v>
      </c>
      <c r="E27" s="17">
        <v>0</v>
      </c>
      <c r="F27" s="18">
        <f t="shared" si="3"/>
        <v>0</v>
      </c>
      <c r="G27" s="18">
        <f t="shared" si="0"/>
        <v>0</v>
      </c>
      <c r="H27" s="13">
        <f t="shared" si="6"/>
        <v>99538.472951559204</v>
      </c>
      <c r="I27" s="13">
        <f t="shared" si="4"/>
        <v>0</v>
      </c>
      <c r="J27" s="13">
        <f t="shared" si="1"/>
        <v>99538.472951559204</v>
      </c>
      <c r="K27" s="13">
        <f t="shared" si="2"/>
        <v>6566248.3855880015</v>
      </c>
      <c r="L27" s="20">
        <f t="shared" si="5"/>
        <v>65.966939122960952</v>
      </c>
    </row>
    <row r="28" spans="1:12" x14ac:dyDescent="0.2">
      <c r="A28" s="16">
        <v>19</v>
      </c>
      <c r="B28" s="46">
        <v>0</v>
      </c>
      <c r="C28" s="45">
        <v>1006</v>
      </c>
      <c r="D28" s="45">
        <v>1071</v>
      </c>
      <c r="E28" s="17">
        <v>0</v>
      </c>
      <c r="F28" s="18">
        <f t="shared" si="3"/>
        <v>0</v>
      </c>
      <c r="G28" s="18">
        <f t="shared" si="0"/>
        <v>0</v>
      </c>
      <c r="H28" s="13">
        <f t="shared" si="6"/>
        <v>99538.472951559204</v>
      </c>
      <c r="I28" s="13">
        <f t="shared" si="4"/>
        <v>0</v>
      </c>
      <c r="J28" s="13">
        <f t="shared" si="1"/>
        <v>99538.472951559204</v>
      </c>
      <c r="K28" s="13">
        <f t="shared" si="2"/>
        <v>6466709.9126364421</v>
      </c>
      <c r="L28" s="20">
        <f t="shared" si="5"/>
        <v>64.966939122960952</v>
      </c>
    </row>
    <row r="29" spans="1:12" x14ac:dyDescent="0.2">
      <c r="A29" s="16">
        <v>20</v>
      </c>
      <c r="B29" s="46">
        <v>0</v>
      </c>
      <c r="C29" s="45">
        <v>1031</v>
      </c>
      <c r="D29" s="45">
        <v>1009</v>
      </c>
      <c r="E29" s="17">
        <v>0</v>
      </c>
      <c r="F29" s="18">
        <f t="shared" si="3"/>
        <v>0</v>
      </c>
      <c r="G29" s="18">
        <f t="shared" si="0"/>
        <v>0</v>
      </c>
      <c r="H29" s="13">
        <f t="shared" si="6"/>
        <v>99538.472951559204</v>
      </c>
      <c r="I29" s="13">
        <f t="shared" si="4"/>
        <v>0</v>
      </c>
      <c r="J29" s="13">
        <f t="shared" si="1"/>
        <v>99538.472951559204</v>
      </c>
      <c r="K29" s="13">
        <f t="shared" si="2"/>
        <v>6367171.4396848828</v>
      </c>
      <c r="L29" s="20">
        <f t="shared" si="5"/>
        <v>63.966939122960952</v>
      </c>
    </row>
    <row r="30" spans="1:12" x14ac:dyDescent="0.2">
      <c r="A30" s="16">
        <v>21</v>
      </c>
      <c r="B30" s="46">
        <v>0</v>
      </c>
      <c r="C30" s="45">
        <v>1035</v>
      </c>
      <c r="D30" s="45">
        <v>1071</v>
      </c>
      <c r="E30" s="17">
        <v>0</v>
      </c>
      <c r="F30" s="18">
        <f t="shared" si="3"/>
        <v>0</v>
      </c>
      <c r="G30" s="18">
        <f t="shared" si="0"/>
        <v>0</v>
      </c>
      <c r="H30" s="13">
        <f t="shared" si="6"/>
        <v>99538.472951559204</v>
      </c>
      <c r="I30" s="13">
        <f t="shared" si="4"/>
        <v>0</v>
      </c>
      <c r="J30" s="13">
        <f t="shared" si="1"/>
        <v>99538.472951559204</v>
      </c>
      <c r="K30" s="13">
        <f t="shared" si="2"/>
        <v>6267632.9667333234</v>
      </c>
      <c r="L30" s="20">
        <f t="shared" si="5"/>
        <v>62.966939122960952</v>
      </c>
    </row>
    <row r="31" spans="1:12" x14ac:dyDescent="0.2">
      <c r="A31" s="16">
        <v>22</v>
      </c>
      <c r="B31" s="46">
        <v>0</v>
      </c>
      <c r="C31" s="45">
        <v>965</v>
      </c>
      <c r="D31" s="45">
        <v>1043</v>
      </c>
      <c r="E31" s="17">
        <v>0</v>
      </c>
      <c r="F31" s="18">
        <f t="shared" si="3"/>
        <v>0</v>
      </c>
      <c r="G31" s="18">
        <f t="shared" si="0"/>
        <v>0</v>
      </c>
      <c r="H31" s="13">
        <f t="shared" si="6"/>
        <v>99538.472951559204</v>
      </c>
      <c r="I31" s="13">
        <f t="shared" si="4"/>
        <v>0</v>
      </c>
      <c r="J31" s="13">
        <f t="shared" si="1"/>
        <v>99538.472951559204</v>
      </c>
      <c r="K31" s="13">
        <f t="shared" si="2"/>
        <v>6168094.4937817641</v>
      </c>
      <c r="L31" s="20">
        <f t="shared" si="5"/>
        <v>61.966939122960945</v>
      </c>
    </row>
    <row r="32" spans="1:12" x14ac:dyDescent="0.2">
      <c r="A32" s="16">
        <v>23</v>
      </c>
      <c r="B32" s="46">
        <v>0</v>
      </c>
      <c r="C32" s="45">
        <v>1006</v>
      </c>
      <c r="D32" s="45">
        <v>994</v>
      </c>
      <c r="E32" s="17">
        <v>0</v>
      </c>
      <c r="F32" s="18">
        <f t="shared" si="3"/>
        <v>0</v>
      </c>
      <c r="G32" s="18">
        <f t="shared" si="0"/>
        <v>0</v>
      </c>
      <c r="H32" s="13">
        <f t="shared" si="6"/>
        <v>99538.472951559204</v>
      </c>
      <c r="I32" s="13">
        <f t="shared" si="4"/>
        <v>0</v>
      </c>
      <c r="J32" s="13">
        <f t="shared" si="1"/>
        <v>99538.472951559204</v>
      </c>
      <c r="K32" s="13">
        <f t="shared" si="2"/>
        <v>6068556.0208302047</v>
      </c>
      <c r="L32" s="20">
        <f t="shared" si="5"/>
        <v>60.966939122960945</v>
      </c>
    </row>
    <row r="33" spans="1:12" x14ac:dyDescent="0.2">
      <c r="A33" s="16">
        <v>24</v>
      </c>
      <c r="B33" s="46">
        <v>1</v>
      </c>
      <c r="C33" s="45">
        <v>996</v>
      </c>
      <c r="D33" s="45">
        <v>1041</v>
      </c>
      <c r="E33" s="17">
        <v>0.67671232876712328</v>
      </c>
      <c r="F33" s="18">
        <f t="shared" si="3"/>
        <v>9.8183603338242512E-4</v>
      </c>
      <c r="G33" s="18">
        <f t="shared" si="0"/>
        <v>9.815244823130633E-4</v>
      </c>
      <c r="H33" s="13">
        <f t="shared" si="6"/>
        <v>99538.472951559204</v>
      </c>
      <c r="I33" s="13">
        <f t="shared" si="4"/>
        <v>97.699448134012002</v>
      </c>
      <c r="J33" s="13">
        <f t="shared" si="1"/>
        <v>99506.887924491224</v>
      </c>
      <c r="K33" s="13">
        <f t="shared" si="2"/>
        <v>5969017.5478786454</v>
      </c>
      <c r="L33" s="20">
        <f t="shared" si="5"/>
        <v>59.966939122960945</v>
      </c>
    </row>
    <row r="34" spans="1:12" x14ac:dyDescent="0.2">
      <c r="A34" s="16">
        <v>25</v>
      </c>
      <c r="B34" s="46">
        <v>0</v>
      </c>
      <c r="C34" s="45">
        <v>991</v>
      </c>
      <c r="D34" s="45">
        <v>1029</v>
      </c>
      <c r="E34" s="17">
        <v>0</v>
      </c>
      <c r="F34" s="18">
        <f t="shared" si="3"/>
        <v>0</v>
      </c>
      <c r="G34" s="18">
        <f t="shared" si="0"/>
        <v>0</v>
      </c>
      <c r="H34" s="13">
        <f t="shared" si="6"/>
        <v>99440.773503425196</v>
      </c>
      <c r="I34" s="13">
        <f t="shared" si="4"/>
        <v>0</v>
      </c>
      <c r="J34" s="13">
        <f t="shared" si="1"/>
        <v>99440.773503425196</v>
      </c>
      <c r="K34" s="13">
        <f t="shared" si="2"/>
        <v>5869510.6599541539</v>
      </c>
      <c r="L34" s="20">
        <f t="shared" si="5"/>
        <v>59.025191107870668</v>
      </c>
    </row>
    <row r="35" spans="1:12" x14ac:dyDescent="0.2">
      <c r="A35" s="16">
        <v>26</v>
      </c>
      <c r="B35" s="46">
        <v>0</v>
      </c>
      <c r="C35" s="45">
        <v>1046</v>
      </c>
      <c r="D35" s="45">
        <v>1024</v>
      </c>
      <c r="E35" s="17">
        <v>0</v>
      </c>
      <c r="F35" s="18">
        <f t="shared" si="3"/>
        <v>0</v>
      </c>
      <c r="G35" s="18">
        <f t="shared" si="0"/>
        <v>0</v>
      </c>
      <c r="H35" s="13">
        <f t="shared" si="6"/>
        <v>99440.773503425196</v>
      </c>
      <c r="I35" s="13">
        <f t="shared" si="4"/>
        <v>0</v>
      </c>
      <c r="J35" s="13">
        <f t="shared" si="1"/>
        <v>99440.773503425196</v>
      </c>
      <c r="K35" s="13">
        <f t="shared" si="2"/>
        <v>5770069.8864507284</v>
      </c>
      <c r="L35" s="20">
        <f t="shared" si="5"/>
        <v>58.025191107870661</v>
      </c>
    </row>
    <row r="36" spans="1:12" x14ac:dyDescent="0.2">
      <c r="A36" s="16">
        <v>27</v>
      </c>
      <c r="B36" s="46">
        <v>0</v>
      </c>
      <c r="C36" s="45">
        <v>1150</v>
      </c>
      <c r="D36" s="45">
        <v>1075</v>
      </c>
      <c r="E36" s="17">
        <v>0</v>
      </c>
      <c r="F36" s="18">
        <f t="shared" si="3"/>
        <v>0</v>
      </c>
      <c r="G36" s="18">
        <f t="shared" si="0"/>
        <v>0</v>
      </c>
      <c r="H36" s="13">
        <f t="shared" si="6"/>
        <v>99440.773503425196</v>
      </c>
      <c r="I36" s="13">
        <f t="shared" si="4"/>
        <v>0</v>
      </c>
      <c r="J36" s="13">
        <f t="shared" si="1"/>
        <v>99440.773503425196</v>
      </c>
      <c r="K36" s="13">
        <f t="shared" si="2"/>
        <v>5670629.1129473029</v>
      </c>
      <c r="L36" s="20">
        <f t="shared" si="5"/>
        <v>57.025191107870661</v>
      </c>
    </row>
    <row r="37" spans="1:12" x14ac:dyDescent="0.2">
      <c r="A37" s="16">
        <v>28</v>
      </c>
      <c r="B37" s="46">
        <v>0</v>
      </c>
      <c r="C37" s="45">
        <v>1164</v>
      </c>
      <c r="D37" s="45">
        <v>1190</v>
      </c>
      <c r="E37" s="17">
        <v>0</v>
      </c>
      <c r="F37" s="18">
        <f t="shared" si="3"/>
        <v>0</v>
      </c>
      <c r="G37" s="18">
        <f t="shared" si="0"/>
        <v>0</v>
      </c>
      <c r="H37" s="13">
        <f t="shared" si="6"/>
        <v>99440.773503425196</v>
      </c>
      <c r="I37" s="13">
        <f t="shared" si="4"/>
        <v>0</v>
      </c>
      <c r="J37" s="13">
        <f t="shared" si="1"/>
        <v>99440.773503425196</v>
      </c>
      <c r="K37" s="13">
        <f t="shared" si="2"/>
        <v>5571188.3394438773</v>
      </c>
      <c r="L37" s="20">
        <f t="shared" si="5"/>
        <v>56.025191107870654</v>
      </c>
    </row>
    <row r="38" spans="1:12" x14ac:dyDescent="0.2">
      <c r="A38" s="16">
        <v>29</v>
      </c>
      <c r="B38" s="46">
        <v>0</v>
      </c>
      <c r="C38" s="45">
        <v>1189</v>
      </c>
      <c r="D38" s="45">
        <v>1207</v>
      </c>
      <c r="E38" s="17">
        <v>0</v>
      </c>
      <c r="F38" s="18">
        <f t="shared" si="3"/>
        <v>0</v>
      </c>
      <c r="G38" s="18">
        <f t="shared" si="0"/>
        <v>0</v>
      </c>
      <c r="H38" s="13">
        <f t="shared" si="6"/>
        <v>99440.773503425196</v>
      </c>
      <c r="I38" s="13">
        <f t="shared" si="4"/>
        <v>0</v>
      </c>
      <c r="J38" s="13">
        <f t="shared" si="1"/>
        <v>99440.773503425196</v>
      </c>
      <c r="K38" s="13">
        <f t="shared" si="2"/>
        <v>5471747.5659404518</v>
      </c>
      <c r="L38" s="20">
        <f t="shared" si="5"/>
        <v>55.025191107870654</v>
      </c>
    </row>
    <row r="39" spans="1:12" x14ac:dyDescent="0.2">
      <c r="A39" s="16">
        <v>30</v>
      </c>
      <c r="B39" s="46">
        <v>0</v>
      </c>
      <c r="C39" s="45">
        <v>1280</v>
      </c>
      <c r="D39" s="45">
        <v>1237</v>
      </c>
      <c r="E39" s="17">
        <v>0</v>
      </c>
      <c r="F39" s="18">
        <f t="shared" si="3"/>
        <v>0</v>
      </c>
      <c r="G39" s="18">
        <f t="shared" si="0"/>
        <v>0</v>
      </c>
      <c r="H39" s="13">
        <f t="shared" si="6"/>
        <v>99440.773503425196</v>
      </c>
      <c r="I39" s="13">
        <f t="shared" si="4"/>
        <v>0</v>
      </c>
      <c r="J39" s="13">
        <f t="shared" si="1"/>
        <v>99440.773503425196</v>
      </c>
      <c r="K39" s="13">
        <f t="shared" si="2"/>
        <v>5372306.7924370263</v>
      </c>
      <c r="L39" s="20">
        <f t="shared" si="5"/>
        <v>54.025191107870647</v>
      </c>
    </row>
    <row r="40" spans="1:12" x14ac:dyDescent="0.2">
      <c r="A40" s="16">
        <v>31</v>
      </c>
      <c r="B40" s="46">
        <v>0</v>
      </c>
      <c r="C40" s="45">
        <v>1276</v>
      </c>
      <c r="D40" s="45">
        <v>1317</v>
      </c>
      <c r="E40" s="17">
        <v>0</v>
      </c>
      <c r="F40" s="18">
        <f t="shared" si="3"/>
        <v>0</v>
      </c>
      <c r="G40" s="18">
        <f t="shared" si="0"/>
        <v>0</v>
      </c>
      <c r="H40" s="13">
        <f t="shared" si="6"/>
        <v>99440.773503425196</v>
      </c>
      <c r="I40" s="13">
        <f t="shared" si="4"/>
        <v>0</v>
      </c>
      <c r="J40" s="13">
        <f t="shared" si="1"/>
        <v>99440.773503425196</v>
      </c>
      <c r="K40" s="13">
        <f t="shared" si="2"/>
        <v>5272866.0189336007</v>
      </c>
      <c r="L40" s="20">
        <f t="shared" si="5"/>
        <v>53.025191107870647</v>
      </c>
    </row>
    <row r="41" spans="1:12" x14ac:dyDescent="0.2">
      <c r="A41" s="16">
        <v>32</v>
      </c>
      <c r="B41" s="46">
        <v>0</v>
      </c>
      <c r="C41" s="45">
        <v>1422</v>
      </c>
      <c r="D41" s="45">
        <v>1343</v>
      </c>
      <c r="E41" s="17">
        <v>0</v>
      </c>
      <c r="F41" s="18">
        <f t="shared" si="3"/>
        <v>0</v>
      </c>
      <c r="G41" s="18">
        <f t="shared" si="0"/>
        <v>0</v>
      </c>
      <c r="H41" s="13">
        <f t="shared" si="6"/>
        <v>99440.773503425196</v>
      </c>
      <c r="I41" s="13">
        <f t="shared" si="4"/>
        <v>0</v>
      </c>
      <c r="J41" s="13">
        <f t="shared" si="1"/>
        <v>99440.773503425196</v>
      </c>
      <c r="K41" s="13">
        <f t="shared" si="2"/>
        <v>5173425.2454301752</v>
      </c>
      <c r="L41" s="20">
        <f t="shared" si="5"/>
        <v>52.02519110787064</v>
      </c>
    </row>
    <row r="42" spans="1:12" x14ac:dyDescent="0.2">
      <c r="A42" s="16">
        <v>33</v>
      </c>
      <c r="B42" s="46">
        <v>0</v>
      </c>
      <c r="C42" s="45">
        <v>1497</v>
      </c>
      <c r="D42" s="45">
        <v>1492</v>
      </c>
      <c r="E42" s="17">
        <v>0</v>
      </c>
      <c r="F42" s="18">
        <f t="shared" si="3"/>
        <v>0</v>
      </c>
      <c r="G42" s="18">
        <f t="shared" si="0"/>
        <v>0</v>
      </c>
      <c r="H42" s="13">
        <f t="shared" si="6"/>
        <v>99440.773503425196</v>
      </c>
      <c r="I42" s="13">
        <f t="shared" si="4"/>
        <v>0</v>
      </c>
      <c r="J42" s="13">
        <f t="shared" si="1"/>
        <v>99440.773503425196</v>
      </c>
      <c r="K42" s="13">
        <f t="shared" si="2"/>
        <v>5073984.4719267497</v>
      </c>
      <c r="L42" s="20">
        <f t="shared" si="5"/>
        <v>51.02519110787064</v>
      </c>
    </row>
    <row r="43" spans="1:12" x14ac:dyDescent="0.2">
      <c r="A43" s="16">
        <v>34</v>
      </c>
      <c r="B43" s="46">
        <v>2</v>
      </c>
      <c r="C43" s="45">
        <v>1577</v>
      </c>
      <c r="D43" s="45">
        <v>1558</v>
      </c>
      <c r="E43" s="17">
        <v>0.78904109589041094</v>
      </c>
      <c r="F43" s="18">
        <f t="shared" si="3"/>
        <v>1.2759170653907496E-3</v>
      </c>
      <c r="G43" s="18">
        <f t="shared" si="0"/>
        <v>1.2755737242296976E-3</v>
      </c>
      <c r="H43" s="13">
        <f t="shared" si="6"/>
        <v>99440.773503425196</v>
      </c>
      <c r="I43" s="13">
        <f t="shared" si="4"/>
        <v>126.84403779804592</v>
      </c>
      <c r="J43" s="13">
        <f t="shared" si="1"/>
        <v>99414.014624218486</v>
      </c>
      <c r="K43" s="13">
        <f t="shared" si="2"/>
        <v>4974543.6984233242</v>
      </c>
      <c r="L43" s="20">
        <f t="shared" si="5"/>
        <v>50.02519110787064</v>
      </c>
    </row>
    <row r="44" spans="1:12" x14ac:dyDescent="0.2">
      <c r="A44" s="16">
        <v>35</v>
      </c>
      <c r="B44" s="46">
        <v>0</v>
      </c>
      <c r="C44" s="45">
        <v>1691</v>
      </c>
      <c r="D44" s="45">
        <v>1602</v>
      </c>
      <c r="E44" s="17">
        <v>0</v>
      </c>
      <c r="F44" s="18">
        <f t="shared" si="3"/>
        <v>0</v>
      </c>
      <c r="G44" s="18">
        <f t="shared" si="0"/>
        <v>0</v>
      </c>
      <c r="H44" s="13">
        <f t="shared" si="6"/>
        <v>99313.929465627152</v>
      </c>
      <c r="I44" s="13">
        <f t="shared" si="4"/>
        <v>0</v>
      </c>
      <c r="J44" s="13">
        <f t="shared" si="1"/>
        <v>99313.929465627152</v>
      </c>
      <c r="K44" s="13">
        <f t="shared" si="2"/>
        <v>4875129.6837991057</v>
      </c>
      <c r="L44" s="20">
        <f t="shared" si="5"/>
        <v>49.08807566099177</v>
      </c>
    </row>
    <row r="45" spans="1:12" x14ac:dyDescent="0.2">
      <c r="A45" s="16">
        <v>36</v>
      </c>
      <c r="B45" s="46">
        <v>1</v>
      </c>
      <c r="C45" s="45">
        <v>1725</v>
      </c>
      <c r="D45" s="45">
        <v>1702</v>
      </c>
      <c r="E45" s="17">
        <v>0.29041095890410956</v>
      </c>
      <c r="F45" s="18">
        <f t="shared" si="3"/>
        <v>5.8360081704114382E-4</v>
      </c>
      <c r="G45" s="18">
        <f t="shared" si="0"/>
        <v>5.8335923821274714E-4</v>
      </c>
      <c r="H45" s="13">
        <f t="shared" si="6"/>
        <v>99313.929465627152</v>
      </c>
      <c r="I45" s="13">
        <f t="shared" si="4"/>
        <v>57.935698236982759</v>
      </c>
      <c r="J45" s="13">
        <f t="shared" si="1"/>
        <v>99272.818929069952</v>
      </c>
      <c r="K45" s="13">
        <f t="shared" si="2"/>
        <v>4775815.7543334784</v>
      </c>
      <c r="L45" s="20">
        <f t="shared" si="5"/>
        <v>48.08807566099177</v>
      </c>
    </row>
    <row r="46" spans="1:12" x14ac:dyDescent="0.2">
      <c r="A46" s="16">
        <v>37</v>
      </c>
      <c r="B46" s="46">
        <v>2</v>
      </c>
      <c r="C46" s="45">
        <v>1859</v>
      </c>
      <c r="D46" s="45">
        <v>1794</v>
      </c>
      <c r="E46" s="17">
        <v>0.52465753424657535</v>
      </c>
      <c r="F46" s="18">
        <f t="shared" si="3"/>
        <v>1.0949904188338351E-3</v>
      </c>
      <c r="G46" s="18">
        <f t="shared" si="0"/>
        <v>1.0944207778033476E-3</v>
      </c>
      <c r="H46" s="13">
        <f t="shared" si="6"/>
        <v>99255.993767390173</v>
      </c>
      <c r="I46" s="13">
        <f t="shared" si="4"/>
        <v>108.62782190055137</v>
      </c>
      <c r="J46" s="13">
        <f t="shared" si="1"/>
        <v>99204.358350678551</v>
      </c>
      <c r="K46" s="13">
        <f t="shared" si="2"/>
        <v>4676542.9354044087</v>
      </c>
      <c r="L46" s="20">
        <f t="shared" si="5"/>
        <v>47.115975145682867</v>
      </c>
    </row>
    <row r="47" spans="1:12" x14ac:dyDescent="0.2">
      <c r="A47" s="16">
        <v>38</v>
      </c>
      <c r="B47" s="46">
        <v>0</v>
      </c>
      <c r="C47" s="45">
        <v>1900</v>
      </c>
      <c r="D47" s="45">
        <v>1904</v>
      </c>
      <c r="E47" s="17">
        <v>0</v>
      </c>
      <c r="F47" s="18">
        <f t="shared" si="3"/>
        <v>0</v>
      </c>
      <c r="G47" s="18">
        <f t="shared" si="0"/>
        <v>0</v>
      </c>
      <c r="H47" s="13">
        <f t="shared" si="6"/>
        <v>99147.365945489626</v>
      </c>
      <c r="I47" s="13">
        <f t="shared" si="4"/>
        <v>0</v>
      </c>
      <c r="J47" s="13">
        <f t="shared" si="1"/>
        <v>99147.365945489626</v>
      </c>
      <c r="K47" s="13">
        <f t="shared" si="2"/>
        <v>4577338.5770537304</v>
      </c>
      <c r="L47" s="20">
        <f t="shared" si="5"/>
        <v>46.167021517952499</v>
      </c>
    </row>
    <row r="48" spans="1:12" x14ac:dyDescent="0.2">
      <c r="A48" s="16">
        <v>39</v>
      </c>
      <c r="B48" s="46">
        <v>1</v>
      </c>
      <c r="C48" s="45">
        <v>2010</v>
      </c>
      <c r="D48" s="45">
        <v>1954</v>
      </c>
      <c r="E48" s="17">
        <v>0.9068493150684932</v>
      </c>
      <c r="F48" s="18">
        <f t="shared" si="3"/>
        <v>5.0454086781029264E-4</v>
      </c>
      <c r="G48" s="18">
        <f t="shared" si="0"/>
        <v>5.0451715634779334E-4</v>
      </c>
      <c r="H48" s="13">
        <f t="shared" si="6"/>
        <v>99147.365945489626</v>
      </c>
      <c r="I48" s="13">
        <f t="shared" si="4"/>
        <v>50.021547126192473</v>
      </c>
      <c r="J48" s="13">
        <f t="shared" si="1"/>
        <v>99142.706404113487</v>
      </c>
      <c r="K48" s="13">
        <f t="shared" si="2"/>
        <v>4478191.2111082403</v>
      </c>
      <c r="L48" s="20">
        <f t="shared" si="5"/>
        <v>45.167021517952492</v>
      </c>
    </row>
    <row r="49" spans="1:12" x14ac:dyDescent="0.2">
      <c r="A49" s="16">
        <v>40</v>
      </c>
      <c r="B49" s="46">
        <v>0</v>
      </c>
      <c r="C49" s="45">
        <v>1966</v>
      </c>
      <c r="D49" s="45">
        <v>2050</v>
      </c>
      <c r="E49" s="17">
        <v>0</v>
      </c>
      <c r="F49" s="18">
        <f t="shared" si="3"/>
        <v>0</v>
      </c>
      <c r="G49" s="18">
        <f t="shared" si="0"/>
        <v>0</v>
      </c>
      <c r="H49" s="13">
        <f t="shared" si="6"/>
        <v>99097.344398363435</v>
      </c>
      <c r="I49" s="13">
        <f t="shared" si="4"/>
        <v>0</v>
      </c>
      <c r="J49" s="13">
        <f t="shared" si="1"/>
        <v>99097.344398363435</v>
      </c>
      <c r="K49" s="13">
        <f t="shared" si="2"/>
        <v>4379048.5047041271</v>
      </c>
      <c r="L49" s="20">
        <f t="shared" si="5"/>
        <v>44.189362805734739</v>
      </c>
    </row>
    <row r="50" spans="1:12" x14ac:dyDescent="0.2">
      <c r="A50" s="16">
        <v>41</v>
      </c>
      <c r="B50" s="46">
        <v>2</v>
      </c>
      <c r="C50" s="45">
        <v>2075</v>
      </c>
      <c r="D50" s="45">
        <v>1991</v>
      </c>
      <c r="E50" s="17">
        <v>9.7260273972602743E-2</v>
      </c>
      <c r="F50" s="18">
        <f t="shared" si="3"/>
        <v>9.8376783079193305E-4</v>
      </c>
      <c r="G50" s="18">
        <f t="shared" si="0"/>
        <v>9.828949352635773E-4</v>
      </c>
      <c r="H50" s="13">
        <f t="shared" si="6"/>
        <v>99097.344398363435</v>
      </c>
      <c r="I50" s="13">
        <f t="shared" si="4"/>
        <v>97.402277907221858</v>
      </c>
      <c r="J50" s="13">
        <f t="shared" si="1"/>
        <v>99009.415492691027</v>
      </c>
      <c r="K50" s="13">
        <f t="shared" si="2"/>
        <v>4279951.1603057636</v>
      </c>
      <c r="L50" s="20">
        <f t="shared" si="5"/>
        <v>43.189362805734739</v>
      </c>
    </row>
    <row r="51" spans="1:12" x14ac:dyDescent="0.2">
      <c r="A51" s="16">
        <v>42</v>
      </c>
      <c r="B51" s="46">
        <v>0</v>
      </c>
      <c r="C51" s="45">
        <v>2003</v>
      </c>
      <c r="D51" s="45">
        <v>2096</v>
      </c>
      <c r="E51" s="17">
        <v>0</v>
      </c>
      <c r="F51" s="18">
        <f t="shared" si="3"/>
        <v>0</v>
      </c>
      <c r="G51" s="18">
        <f t="shared" si="0"/>
        <v>0</v>
      </c>
      <c r="H51" s="13">
        <f t="shared" si="6"/>
        <v>98999.94212045621</v>
      </c>
      <c r="I51" s="13">
        <f t="shared" si="4"/>
        <v>0</v>
      </c>
      <c r="J51" s="13">
        <f t="shared" si="1"/>
        <v>98999.94212045621</v>
      </c>
      <c r="K51" s="13">
        <f t="shared" si="2"/>
        <v>4180941.7448130725</v>
      </c>
      <c r="L51" s="20">
        <f t="shared" si="5"/>
        <v>42.231759486545911</v>
      </c>
    </row>
    <row r="52" spans="1:12" x14ac:dyDescent="0.2">
      <c r="A52" s="16">
        <v>43</v>
      </c>
      <c r="B52" s="46">
        <v>1</v>
      </c>
      <c r="C52" s="45">
        <v>2017</v>
      </c>
      <c r="D52" s="45">
        <v>2030</v>
      </c>
      <c r="E52" s="17">
        <v>0.36712328767123287</v>
      </c>
      <c r="F52" s="18">
        <f t="shared" si="3"/>
        <v>4.9419322955275514E-4</v>
      </c>
      <c r="G52" s="18">
        <f t="shared" si="0"/>
        <v>4.9403871233208614E-4</v>
      </c>
      <c r="H52" s="13">
        <f t="shared" si="6"/>
        <v>98999.94212045621</v>
      </c>
      <c r="I52" s="13">
        <f t="shared" si="4"/>
        <v>48.909803926141244</v>
      </c>
      <c r="J52" s="13">
        <f t="shared" si="1"/>
        <v>98968.988244546781</v>
      </c>
      <c r="K52" s="13">
        <f t="shared" si="2"/>
        <v>4081941.8026926164</v>
      </c>
      <c r="L52" s="20">
        <f t="shared" si="5"/>
        <v>41.231759486545911</v>
      </c>
    </row>
    <row r="53" spans="1:12" x14ac:dyDescent="0.2">
      <c r="A53" s="16">
        <v>44</v>
      </c>
      <c r="B53" s="46">
        <v>2</v>
      </c>
      <c r="C53" s="45">
        <v>1930</v>
      </c>
      <c r="D53" s="45">
        <v>2039</v>
      </c>
      <c r="E53" s="17">
        <v>0.36712328767123287</v>
      </c>
      <c r="F53" s="18">
        <f t="shared" si="3"/>
        <v>1.0078105316200555E-3</v>
      </c>
      <c r="G53" s="18">
        <f t="shared" si="0"/>
        <v>1.0071681398225315E-3</v>
      </c>
      <c r="H53" s="13">
        <f t="shared" si="6"/>
        <v>98951.032316530065</v>
      </c>
      <c r="I53" s="13">
        <f t="shared" si="4"/>
        <v>99.660327151758793</v>
      </c>
      <c r="J53" s="13">
        <f t="shared" si="1"/>
        <v>98887.959616332664</v>
      </c>
      <c r="K53" s="13">
        <f t="shared" si="2"/>
        <v>3982972.8144480698</v>
      </c>
      <c r="L53" s="20">
        <f t="shared" si="5"/>
        <v>40.251958177728909</v>
      </c>
    </row>
    <row r="54" spans="1:12" x14ac:dyDescent="0.2">
      <c r="A54" s="16">
        <v>45</v>
      </c>
      <c r="B54" s="46">
        <v>0</v>
      </c>
      <c r="C54" s="45">
        <v>1846</v>
      </c>
      <c r="D54" s="45">
        <v>1944</v>
      </c>
      <c r="E54" s="17">
        <v>0</v>
      </c>
      <c r="F54" s="18">
        <f t="shared" si="3"/>
        <v>0</v>
      </c>
      <c r="G54" s="18">
        <f t="shared" si="0"/>
        <v>0</v>
      </c>
      <c r="H54" s="13">
        <f t="shared" si="6"/>
        <v>98851.371989378313</v>
      </c>
      <c r="I54" s="13">
        <f t="shared" si="4"/>
        <v>0</v>
      </c>
      <c r="J54" s="13">
        <f t="shared" si="1"/>
        <v>98851.371989378313</v>
      </c>
      <c r="K54" s="13">
        <f t="shared" si="2"/>
        <v>3884084.854831737</v>
      </c>
      <c r="L54" s="20">
        <f t="shared" si="5"/>
        <v>39.292169412166437</v>
      </c>
    </row>
    <row r="55" spans="1:12" x14ac:dyDescent="0.2">
      <c r="A55" s="16">
        <v>46</v>
      </c>
      <c r="B55" s="46">
        <v>1</v>
      </c>
      <c r="C55" s="45">
        <v>1800</v>
      </c>
      <c r="D55" s="45">
        <v>1876</v>
      </c>
      <c r="E55" s="17">
        <v>0.79452054794520544</v>
      </c>
      <c r="F55" s="18">
        <f t="shared" si="3"/>
        <v>5.4406964091403701E-4</v>
      </c>
      <c r="G55" s="18">
        <f t="shared" si="0"/>
        <v>5.4400882337598459E-4</v>
      </c>
      <c r="H55" s="13">
        <f t="shared" si="6"/>
        <v>98851.371989378313</v>
      </c>
      <c r="I55" s="13">
        <f t="shared" si="4"/>
        <v>53.776018565043458</v>
      </c>
      <c r="J55" s="13">
        <f t="shared" si="1"/>
        <v>98840.322122549886</v>
      </c>
      <c r="K55" s="13">
        <f t="shared" si="2"/>
        <v>3785233.4828423588</v>
      </c>
      <c r="L55" s="20">
        <f t="shared" si="5"/>
        <v>38.292169412166444</v>
      </c>
    </row>
    <row r="56" spans="1:12" x14ac:dyDescent="0.2">
      <c r="A56" s="16">
        <v>47</v>
      </c>
      <c r="B56" s="46">
        <v>3</v>
      </c>
      <c r="C56" s="45">
        <v>1716</v>
      </c>
      <c r="D56" s="45">
        <v>1852</v>
      </c>
      <c r="E56" s="17">
        <v>0.85570776255707759</v>
      </c>
      <c r="F56" s="18">
        <f t="shared" si="3"/>
        <v>1.6816143497757848E-3</v>
      </c>
      <c r="G56" s="18">
        <f t="shared" si="0"/>
        <v>1.6812064152994389E-3</v>
      </c>
      <c r="H56" s="13">
        <f t="shared" si="6"/>
        <v>98797.595970813272</v>
      </c>
      <c r="I56" s="13">
        <f t="shared" si="4"/>
        <v>166.09915216229328</v>
      </c>
      <c r="J56" s="13">
        <f t="shared" si="1"/>
        <v>98773.629152510402</v>
      </c>
      <c r="K56" s="13">
        <f t="shared" si="2"/>
        <v>3686393.1607198087</v>
      </c>
      <c r="L56" s="20">
        <f t="shared" si="5"/>
        <v>37.312579567308916</v>
      </c>
    </row>
    <row r="57" spans="1:12" x14ac:dyDescent="0.2">
      <c r="A57" s="16">
        <v>48</v>
      </c>
      <c r="B57" s="46">
        <v>3</v>
      </c>
      <c r="C57" s="45">
        <v>1702</v>
      </c>
      <c r="D57" s="45">
        <v>1728</v>
      </c>
      <c r="E57" s="17">
        <v>0.41461187214611872</v>
      </c>
      <c r="F57" s="18">
        <f t="shared" si="3"/>
        <v>1.749271137026239E-3</v>
      </c>
      <c r="G57" s="18">
        <f t="shared" si="0"/>
        <v>1.7474817112872955E-3</v>
      </c>
      <c r="H57" s="13">
        <f t="shared" si="6"/>
        <v>98631.49681865098</v>
      </c>
      <c r="I57" s="13">
        <f t="shared" si="4"/>
        <v>172.35673684748366</v>
      </c>
      <c r="J57" s="13">
        <f t="shared" si="1"/>
        <v>98530.601231144814</v>
      </c>
      <c r="K57" s="13">
        <f t="shared" si="2"/>
        <v>3587619.5315672983</v>
      </c>
      <c r="L57" s="20">
        <f t="shared" si="5"/>
        <v>36.373974311306284</v>
      </c>
    </row>
    <row r="58" spans="1:12" x14ac:dyDescent="0.2">
      <c r="A58" s="16">
        <v>49</v>
      </c>
      <c r="B58" s="46">
        <v>2</v>
      </c>
      <c r="C58" s="45">
        <v>1727</v>
      </c>
      <c r="D58" s="45">
        <v>1725</v>
      </c>
      <c r="E58" s="17">
        <v>0.16301369863013698</v>
      </c>
      <c r="F58" s="18">
        <f t="shared" si="3"/>
        <v>1.1587485515643105E-3</v>
      </c>
      <c r="G58" s="18">
        <f t="shared" si="0"/>
        <v>1.157625820447478E-3</v>
      </c>
      <c r="H58" s="13">
        <f t="shared" si="6"/>
        <v>98459.140081803489</v>
      </c>
      <c r="I58" s="13">
        <f t="shared" si="4"/>
        <v>113.97884281775093</v>
      </c>
      <c r="J58" s="13">
        <f t="shared" si="1"/>
        <v>98363.741351719043</v>
      </c>
      <c r="K58" s="13">
        <f t="shared" si="2"/>
        <v>3489088.9303361536</v>
      </c>
      <c r="L58" s="20">
        <f t="shared" si="5"/>
        <v>35.436922640572419</v>
      </c>
    </row>
    <row r="59" spans="1:12" x14ac:dyDescent="0.2">
      <c r="A59" s="16">
        <v>50</v>
      </c>
      <c r="B59" s="46">
        <v>0</v>
      </c>
      <c r="C59" s="45">
        <v>1652</v>
      </c>
      <c r="D59" s="45">
        <v>1740</v>
      </c>
      <c r="E59" s="17">
        <v>0</v>
      </c>
      <c r="F59" s="18">
        <f t="shared" si="3"/>
        <v>0</v>
      </c>
      <c r="G59" s="18">
        <f t="shared" si="0"/>
        <v>0</v>
      </c>
      <c r="H59" s="13">
        <f t="shared" si="6"/>
        <v>98345.161238985733</v>
      </c>
      <c r="I59" s="13">
        <f t="shared" si="4"/>
        <v>0</v>
      </c>
      <c r="J59" s="13">
        <f t="shared" si="1"/>
        <v>98345.161238985733</v>
      </c>
      <c r="K59" s="13">
        <f t="shared" si="2"/>
        <v>3390725.1889844346</v>
      </c>
      <c r="L59" s="20">
        <f t="shared" si="5"/>
        <v>34.477803953615279</v>
      </c>
    </row>
    <row r="60" spans="1:12" x14ac:dyDescent="0.2">
      <c r="A60" s="16">
        <v>51</v>
      </c>
      <c r="B60" s="46">
        <v>5</v>
      </c>
      <c r="C60" s="45">
        <v>1613</v>
      </c>
      <c r="D60" s="45">
        <v>1682</v>
      </c>
      <c r="E60" s="17">
        <v>0.46301369863013703</v>
      </c>
      <c r="F60" s="18">
        <f t="shared" si="3"/>
        <v>3.0349013657056147E-3</v>
      </c>
      <c r="G60" s="18">
        <f t="shared" si="0"/>
        <v>3.0299634329070632E-3</v>
      </c>
      <c r="H60" s="13">
        <f t="shared" si="6"/>
        <v>98345.161238985733</v>
      </c>
      <c r="I60" s="13">
        <f t="shared" si="4"/>
        <v>297.98224235747585</v>
      </c>
      <c r="J60" s="13">
        <f t="shared" si="1"/>
        <v>98185.148856788292</v>
      </c>
      <c r="K60" s="13">
        <f t="shared" si="2"/>
        <v>3292380.027745449</v>
      </c>
      <c r="L60" s="20">
        <f t="shared" si="5"/>
        <v>33.477803953615279</v>
      </c>
    </row>
    <row r="61" spans="1:12" x14ac:dyDescent="0.2">
      <c r="A61" s="16">
        <v>52</v>
      </c>
      <c r="B61" s="46">
        <v>7</v>
      </c>
      <c r="C61" s="45">
        <v>1574</v>
      </c>
      <c r="D61" s="45">
        <v>1621</v>
      </c>
      <c r="E61" s="17">
        <v>0.57377690802348336</v>
      </c>
      <c r="F61" s="18">
        <f t="shared" si="3"/>
        <v>4.3818466353677619E-3</v>
      </c>
      <c r="G61" s="18">
        <f t="shared" si="0"/>
        <v>4.3736781606243998E-3</v>
      </c>
      <c r="H61" s="13">
        <f t="shared" si="6"/>
        <v>98047.178996628252</v>
      </c>
      <c r="I61" s="13">
        <f t="shared" si="4"/>
        <v>428.82680548838437</v>
      </c>
      <c r="J61" s="13">
        <f t="shared" si="1"/>
        <v>97864.403109670588</v>
      </c>
      <c r="K61" s="13">
        <f t="shared" si="2"/>
        <v>3194194.8788886606</v>
      </c>
      <c r="L61" s="20">
        <f t="shared" si="5"/>
        <v>32.578141580172399</v>
      </c>
    </row>
    <row r="62" spans="1:12" x14ac:dyDescent="0.2">
      <c r="A62" s="16">
        <v>53</v>
      </c>
      <c r="B62" s="46">
        <v>4</v>
      </c>
      <c r="C62" s="45">
        <v>1579</v>
      </c>
      <c r="D62" s="45">
        <v>1590</v>
      </c>
      <c r="E62" s="17">
        <v>0.44452054794520546</v>
      </c>
      <c r="F62" s="18">
        <f t="shared" si="3"/>
        <v>2.5244556642473968E-3</v>
      </c>
      <c r="G62" s="18">
        <f t="shared" si="0"/>
        <v>2.5209206194903425E-3</v>
      </c>
      <c r="H62" s="13">
        <f t="shared" si="6"/>
        <v>97618.352191139871</v>
      </c>
      <c r="I62" s="13">
        <f t="shared" si="4"/>
        <v>246.08811687931475</v>
      </c>
      <c r="J62" s="13">
        <f t="shared" si="1"/>
        <v>97481.655298818558</v>
      </c>
      <c r="K62" s="13">
        <f t="shared" si="2"/>
        <v>3096330.47577899</v>
      </c>
      <c r="L62" s="20">
        <f t="shared" si="5"/>
        <v>31.718733273803632</v>
      </c>
    </row>
    <row r="63" spans="1:12" x14ac:dyDescent="0.2">
      <c r="A63" s="16">
        <v>54</v>
      </c>
      <c r="B63" s="46">
        <v>6</v>
      </c>
      <c r="C63" s="45">
        <v>1460</v>
      </c>
      <c r="D63" s="45">
        <v>1582</v>
      </c>
      <c r="E63" s="17">
        <v>0.52465753424657535</v>
      </c>
      <c r="F63" s="18">
        <f t="shared" si="3"/>
        <v>3.9447731755424065E-3</v>
      </c>
      <c r="G63" s="18">
        <f t="shared" si="0"/>
        <v>3.9373901036666272E-3</v>
      </c>
      <c r="H63" s="13">
        <f t="shared" si="6"/>
        <v>97372.264074260558</v>
      </c>
      <c r="I63" s="13">
        <f t="shared" si="4"/>
        <v>383.392588937607</v>
      </c>
      <c r="J63" s="13">
        <f t="shared" si="1"/>
        <v>97190.021295683357</v>
      </c>
      <c r="K63" s="13">
        <f t="shared" si="2"/>
        <v>2998848.8204801716</v>
      </c>
      <c r="L63" s="20">
        <f t="shared" si="5"/>
        <v>30.797772332715933</v>
      </c>
    </row>
    <row r="64" spans="1:12" x14ac:dyDescent="0.2">
      <c r="A64" s="16">
        <v>55</v>
      </c>
      <c r="B64" s="46">
        <v>1</v>
      </c>
      <c r="C64" s="45">
        <v>1471</v>
      </c>
      <c r="D64" s="45">
        <v>1432</v>
      </c>
      <c r="E64" s="17">
        <v>2.7397260273972603E-3</v>
      </c>
      <c r="F64" s="18">
        <f t="shared" si="3"/>
        <v>6.889424733034792E-4</v>
      </c>
      <c r="G64" s="18">
        <f t="shared" si="0"/>
        <v>6.884694569484959E-4</v>
      </c>
      <c r="H64" s="13">
        <f t="shared" si="6"/>
        <v>96988.871485322947</v>
      </c>
      <c r="I64" s="13">
        <f t="shared" si="4"/>
        <v>66.77387568154775</v>
      </c>
      <c r="J64" s="13">
        <f t="shared" si="1"/>
        <v>96922.280551766555</v>
      </c>
      <c r="K64" s="13">
        <f t="shared" si="2"/>
        <v>2901658.7991844881</v>
      </c>
      <c r="L64" s="20">
        <f t="shared" si="5"/>
        <v>29.917440575886978</v>
      </c>
    </row>
    <row r="65" spans="1:12" x14ac:dyDescent="0.2">
      <c r="A65" s="16">
        <v>56</v>
      </c>
      <c r="B65" s="46">
        <v>6</v>
      </c>
      <c r="C65" s="45">
        <v>1430</v>
      </c>
      <c r="D65" s="45">
        <v>1487</v>
      </c>
      <c r="E65" s="17">
        <v>0.43789954337899539</v>
      </c>
      <c r="F65" s="18">
        <f t="shared" si="3"/>
        <v>4.11381556393555E-3</v>
      </c>
      <c r="G65" s="18">
        <f t="shared" si="0"/>
        <v>4.1043248151413974E-3</v>
      </c>
      <c r="H65" s="13">
        <f t="shared" si="6"/>
        <v>96922.097609641394</v>
      </c>
      <c r="I65" s="13">
        <f t="shared" si="4"/>
        <v>397.79977035480789</v>
      </c>
      <c r="J65" s="13">
        <f t="shared" si="1"/>
        <v>96698.494177081229</v>
      </c>
      <c r="K65" s="13">
        <f t="shared" si="2"/>
        <v>2804736.5186327216</v>
      </c>
      <c r="L65" s="20">
        <f t="shared" si="5"/>
        <v>28.938050122779416</v>
      </c>
    </row>
    <row r="66" spans="1:12" x14ac:dyDescent="0.2">
      <c r="A66" s="16">
        <v>57</v>
      </c>
      <c r="B66" s="46">
        <v>6</v>
      </c>
      <c r="C66" s="45">
        <v>1417</v>
      </c>
      <c r="D66" s="45">
        <v>1448</v>
      </c>
      <c r="E66" s="17">
        <v>0.37397260273972599</v>
      </c>
      <c r="F66" s="18">
        <f t="shared" si="3"/>
        <v>4.1884816753926706E-3</v>
      </c>
      <c r="G66" s="18">
        <f t="shared" si="0"/>
        <v>4.1775277619610345E-3</v>
      </c>
      <c r="H66" s="13">
        <f t="shared" si="6"/>
        <v>96524.297839286592</v>
      </c>
      <c r="I66" s="13">
        <f t="shared" si="4"/>
        <v>403.23293392741522</v>
      </c>
      <c r="J66" s="13">
        <f t="shared" si="1"/>
        <v>96271.862975170385</v>
      </c>
      <c r="K66" s="13">
        <f t="shared" si="2"/>
        <v>2708038.0244556405</v>
      </c>
      <c r="L66" s="20">
        <f t="shared" si="5"/>
        <v>28.055506075418819</v>
      </c>
    </row>
    <row r="67" spans="1:12" x14ac:dyDescent="0.2">
      <c r="A67" s="16">
        <v>58</v>
      </c>
      <c r="B67" s="46">
        <v>8</v>
      </c>
      <c r="C67" s="45">
        <v>1292</v>
      </c>
      <c r="D67" s="45">
        <v>1415</v>
      </c>
      <c r="E67" s="17">
        <v>0.45239726027397265</v>
      </c>
      <c r="F67" s="18">
        <f t="shared" si="3"/>
        <v>5.9106021425932766E-3</v>
      </c>
      <c r="G67" s="18">
        <f t="shared" si="0"/>
        <v>5.891533241261313E-3</v>
      </c>
      <c r="H67" s="13">
        <f t="shared" si="6"/>
        <v>96121.064905359177</v>
      </c>
      <c r="I67" s="13">
        <f t="shared" si="4"/>
        <v>566.30044907535978</v>
      </c>
      <c r="J67" s="13">
        <f t="shared" si="1"/>
        <v>95810.957227937426</v>
      </c>
      <c r="K67" s="13">
        <f t="shared" si="2"/>
        <v>2611766.1614804701</v>
      </c>
      <c r="L67" s="20">
        <f t="shared" si="5"/>
        <v>27.171631567461468</v>
      </c>
    </row>
    <row r="68" spans="1:12" x14ac:dyDescent="0.2">
      <c r="A68" s="16">
        <v>59</v>
      </c>
      <c r="B68" s="46">
        <v>5</v>
      </c>
      <c r="C68" s="45">
        <v>1265</v>
      </c>
      <c r="D68" s="45">
        <v>1293</v>
      </c>
      <c r="E68" s="17">
        <v>0.53972602739726028</v>
      </c>
      <c r="F68" s="18">
        <f t="shared" si="3"/>
        <v>3.9093041438623922E-3</v>
      </c>
      <c r="G68" s="18">
        <f t="shared" si="0"/>
        <v>3.9022825680226645E-3</v>
      </c>
      <c r="H68" s="13">
        <f t="shared" si="6"/>
        <v>95554.76445628381</v>
      </c>
      <c r="I68" s="13">
        <f t="shared" si="4"/>
        <v>372.881691629268</v>
      </c>
      <c r="J68" s="13">
        <f t="shared" si="1"/>
        <v>95383.136718766778</v>
      </c>
      <c r="K68" s="13">
        <f t="shared" si="2"/>
        <v>2515955.2042525327</v>
      </c>
      <c r="L68" s="20">
        <f t="shared" si="5"/>
        <v>26.329981749927072</v>
      </c>
    </row>
    <row r="69" spans="1:12" x14ac:dyDescent="0.2">
      <c r="A69" s="16">
        <v>60</v>
      </c>
      <c r="B69" s="46">
        <v>7</v>
      </c>
      <c r="C69" s="45">
        <v>1214</v>
      </c>
      <c r="D69" s="45">
        <v>1271</v>
      </c>
      <c r="E69" s="17">
        <v>0.54716242661448145</v>
      </c>
      <c r="F69" s="18">
        <f t="shared" si="3"/>
        <v>5.6338028169014088E-3</v>
      </c>
      <c r="G69" s="18">
        <f t="shared" si="0"/>
        <v>5.6194664476064485E-3</v>
      </c>
      <c r="H69" s="13">
        <f t="shared" si="6"/>
        <v>95181.88276465454</v>
      </c>
      <c r="I69" s="13">
        <f t="shared" si="4"/>
        <v>534.87139661598667</v>
      </c>
      <c r="J69" s="13">
        <f t="shared" si="1"/>
        <v>94939.672899337631</v>
      </c>
      <c r="K69" s="13">
        <f t="shared" si="2"/>
        <v>2420572.0675337659</v>
      </c>
      <c r="L69" s="20">
        <f t="shared" si="5"/>
        <v>25.431016882896088</v>
      </c>
    </row>
    <row r="70" spans="1:12" x14ac:dyDescent="0.2">
      <c r="A70" s="16">
        <v>61</v>
      </c>
      <c r="B70" s="46">
        <v>9</v>
      </c>
      <c r="C70" s="45">
        <v>1153</v>
      </c>
      <c r="D70" s="45">
        <v>1224</v>
      </c>
      <c r="E70" s="17">
        <v>0.49041095890410963</v>
      </c>
      <c r="F70" s="18">
        <f t="shared" si="3"/>
        <v>7.5725704669751788E-3</v>
      </c>
      <c r="G70" s="18">
        <f t="shared" si="0"/>
        <v>7.5434610133956713E-3</v>
      </c>
      <c r="H70" s="13">
        <f t="shared" si="6"/>
        <v>94647.011368038555</v>
      </c>
      <c r="I70" s="13">
        <f t="shared" si="4"/>
        <v>713.9660402892157</v>
      </c>
      <c r="J70" s="13">
        <f t="shared" si="1"/>
        <v>94283.182098192541</v>
      </c>
      <c r="K70" s="13">
        <f t="shared" si="2"/>
        <v>2325632.3946344284</v>
      </c>
      <c r="L70" s="20">
        <f t="shared" si="5"/>
        <v>24.571641101176635</v>
      </c>
    </row>
    <row r="71" spans="1:12" x14ac:dyDescent="0.2">
      <c r="A71" s="16">
        <v>62</v>
      </c>
      <c r="B71" s="46">
        <v>10</v>
      </c>
      <c r="C71" s="45">
        <v>1032</v>
      </c>
      <c r="D71" s="45">
        <v>1162</v>
      </c>
      <c r="E71" s="17">
        <v>0.49835616438356162</v>
      </c>
      <c r="F71" s="18">
        <f t="shared" si="3"/>
        <v>9.1157702825888781E-3</v>
      </c>
      <c r="G71" s="18">
        <f t="shared" si="0"/>
        <v>9.0742748038464965E-3</v>
      </c>
      <c r="H71" s="13">
        <f t="shared" si="6"/>
        <v>93933.045327749336</v>
      </c>
      <c r="I71" s="13">
        <f t="shared" si="4"/>
        <v>852.37426646616666</v>
      </c>
      <c r="J71" s="13">
        <f t="shared" si="1"/>
        <v>93505.45703133849</v>
      </c>
      <c r="K71" s="13">
        <f t="shared" si="2"/>
        <v>2231349.2125362358</v>
      </c>
      <c r="L71" s="20">
        <f t="shared" si="5"/>
        <v>23.754677650986999</v>
      </c>
    </row>
    <row r="72" spans="1:12" x14ac:dyDescent="0.2">
      <c r="A72" s="16">
        <v>63</v>
      </c>
      <c r="B72" s="46">
        <v>7</v>
      </c>
      <c r="C72" s="45">
        <v>1046</v>
      </c>
      <c r="D72" s="45">
        <v>1053</v>
      </c>
      <c r="E72" s="17">
        <v>0.55029354207436398</v>
      </c>
      <c r="F72" s="18">
        <f t="shared" si="3"/>
        <v>6.6698427822772747E-3</v>
      </c>
      <c r="G72" s="18">
        <f t="shared" si="0"/>
        <v>6.6498966077719202E-3</v>
      </c>
      <c r="H72" s="13">
        <f t="shared" si="6"/>
        <v>93080.671061283167</v>
      </c>
      <c r="I72" s="13">
        <f t="shared" si="4"/>
        <v>618.97683873956089</v>
      </c>
      <c r="J72" s="13">
        <f t="shared" si="1"/>
        <v>92802.313179595585</v>
      </c>
      <c r="K72" s="13">
        <f t="shared" si="2"/>
        <v>2137843.7555048973</v>
      </c>
      <c r="L72" s="20">
        <f t="shared" si="5"/>
        <v>22.967644422088096</v>
      </c>
    </row>
    <row r="73" spans="1:12" x14ac:dyDescent="0.2">
      <c r="A73" s="16">
        <v>64</v>
      </c>
      <c r="B73" s="46">
        <v>15</v>
      </c>
      <c r="C73" s="45">
        <v>953</v>
      </c>
      <c r="D73" s="45">
        <v>1058</v>
      </c>
      <c r="E73" s="17">
        <v>0.57716894977168953</v>
      </c>
      <c r="F73" s="18">
        <f t="shared" si="3"/>
        <v>1.4917951268025857E-2</v>
      </c>
      <c r="G73" s="18">
        <f t="shared" ref="G73:G108" si="7">F73/((1+(1-E73)*F73))</f>
        <v>1.4824442052677538E-2</v>
      </c>
      <c r="H73" s="13">
        <f t="shared" si="6"/>
        <v>92461.694222543607</v>
      </c>
      <c r="I73" s="13">
        <f t="shared" si="4"/>
        <v>1370.6930280944871</v>
      </c>
      <c r="J73" s="13">
        <f t="shared" ref="J73:J108" si="8">H74+I73*E73</f>
        <v>91882.122649933779</v>
      </c>
      <c r="K73" s="13">
        <f t="shared" ref="K73:K97" si="9">K74+J73</f>
        <v>2045041.4423253019</v>
      </c>
      <c r="L73" s="20">
        <f t="shared" si="5"/>
        <v>22.117715444442815</v>
      </c>
    </row>
    <row r="74" spans="1:12" x14ac:dyDescent="0.2">
      <c r="A74" s="16">
        <v>65</v>
      </c>
      <c r="B74" s="46">
        <v>10</v>
      </c>
      <c r="C74" s="45">
        <v>875</v>
      </c>
      <c r="D74" s="45">
        <v>958</v>
      </c>
      <c r="E74" s="17">
        <v>0.46520547945205482</v>
      </c>
      <c r="F74" s="18">
        <f t="shared" ref="F74:F108" si="10">B74/((C74+D74)/2)</f>
        <v>1.0911074740861976E-2</v>
      </c>
      <c r="G74" s="18">
        <f t="shared" si="7"/>
        <v>1.0847775983023973E-2</v>
      </c>
      <c r="H74" s="13">
        <f t="shared" si="6"/>
        <v>91091.001194449113</v>
      </c>
      <c r="I74" s="13">
        <f t="shared" ref="I74:I108" si="11">H74*G74</f>
        <v>988.13477502675312</v>
      </c>
      <c r="J74" s="13">
        <f t="shared" si="8"/>
        <v>90562.552131201926</v>
      </c>
      <c r="K74" s="13">
        <f t="shared" si="9"/>
        <v>1953159.3196753683</v>
      </c>
      <c r="L74" s="20">
        <f t="shared" ref="L74:L108" si="12">K74/H74</f>
        <v>21.44184709866148</v>
      </c>
    </row>
    <row r="75" spans="1:12" x14ac:dyDescent="0.2">
      <c r="A75" s="16">
        <v>66</v>
      </c>
      <c r="B75" s="46">
        <v>3</v>
      </c>
      <c r="C75" s="45">
        <v>819</v>
      </c>
      <c r="D75" s="45">
        <v>882</v>
      </c>
      <c r="E75" s="17">
        <v>0.59908675799086752</v>
      </c>
      <c r="F75" s="18">
        <f t="shared" si="10"/>
        <v>3.5273368606701938E-3</v>
      </c>
      <c r="G75" s="18">
        <f t="shared" si="7"/>
        <v>3.522355700023965E-3</v>
      </c>
      <c r="H75" s="13">
        <f t="shared" ref="H75:H108" si="13">H74-I74</f>
        <v>90102.866419422353</v>
      </c>
      <c r="I75" s="13">
        <f t="shared" si="11"/>
        <v>317.37434512095024</v>
      </c>
      <c r="J75" s="13">
        <f t="shared" si="8"/>
        <v>89975.626841789388</v>
      </c>
      <c r="K75" s="13">
        <f t="shared" si="9"/>
        <v>1862596.7675441664</v>
      </c>
      <c r="L75" s="20">
        <f t="shared" si="12"/>
        <v>20.671892488679688</v>
      </c>
    </row>
    <row r="76" spans="1:12" x14ac:dyDescent="0.2">
      <c r="A76" s="16">
        <v>67</v>
      </c>
      <c r="B76" s="46">
        <v>6</v>
      </c>
      <c r="C76" s="45">
        <v>771</v>
      </c>
      <c r="D76" s="45">
        <v>825</v>
      </c>
      <c r="E76" s="17">
        <v>0.45753424657534247</v>
      </c>
      <c r="F76" s="18">
        <f t="shared" si="10"/>
        <v>7.5187969924812026E-3</v>
      </c>
      <c r="G76" s="18">
        <f t="shared" si="7"/>
        <v>7.4882547237552057E-3</v>
      </c>
      <c r="H76" s="13">
        <f t="shared" si="13"/>
        <v>89785.492074301408</v>
      </c>
      <c r="I76" s="13">
        <f t="shared" si="11"/>
        <v>672.33663515007311</v>
      </c>
      <c r="J76" s="13">
        <f t="shared" si="8"/>
        <v>89420.772474959726</v>
      </c>
      <c r="K76" s="13">
        <f t="shared" si="9"/>
        <v>1772621.1407023771</v>
      </c>
      <c r="L76" s="20">
        <f t="shared" si="12"/>
        <v>19.74284597377331</v>
      </c>
    </row>
    <row r="77" spans="1:12" x14ac:dyDescent="0.2">
      <c r="A77" s="16">
        <v>68</v>
      </c>
      <c r="B77" s="46">
        <v>4</v>
      </c>
      <c r="C77" s="45">
        <v>818</v>
      </c>
      <c r="D77" s="45">
        <v>774</v>
      </c>
      <c r="E77" s="17">
        <v>0.54041095890410962</v>
      </c>
      <c r="F77" s="18">
        <f t="shared" si="10"/>
        <v>5.0251256281407036E-3</v>
      </c>
      <c r="G77" s="18">
        <f t="shared" si="7"/>
        <v>5.0135468783802806E-3</v>
      </c>
      <c r="H77" s="13">
        <f t="shared" si="13"/>
        <v>89113.155439151335</v>
      </c>
      <c r="I77" s="13">
        <f t="shared" si="11"/>
        <v>446.77298227457391</v>
      </c>
      <c r="J77" s="13">
        <f t="shared" si="8"/>
        <v>88907.823472640215</v>
      </c>
      <c r="K77" s="13">
        <f t="shared" si="9"/>
        <v>1683200.3682274173</v>
      </c>
      <c r="L77" s="20">
        <f t="shared" si="12"/>
        <v>18.888348863112004</v>
      </c>
    </row>
    <row r="78" spans="1:12" x14ac:dyDescent="0.2">
      <c r="A78" s="16">
        <v>69</v>
      </c>
      <c r="B78" s="46">
        <v>7</v>
      </c>
      <c r="C78" s="45">
        <v>807</v>
      </c>
      <c r="D78" s="45">
        <v>825</v>
      </c>
      <c r="E78" s="17">
        <v>0.51859099804305286</v>
      </c>
      <c r="F78" s="18">
        <f t="shared" si="10"/>
        <v>8.5784313725490204E-3</v>
      </c>
      <c r="G78" s="18">
        <f t="shared" si="7"/>
        <v>8.5431504330089961E-3</v>
      </c>
      <c r="H78" s="13">
        <f t="shared" si="13"/>
        <v>88666.38245687676</v>
      </c>
      <c r="I78" s="13">
        <f t="shared" si="11"/>
        <v>757.49024367980792</v>
      </c>
      <c r="J78" s="13">
        <f t="shared" si="8"/>
        <v>88301.719834674732</v>
      </c>
      <c r="K78" s="13">
        <f t="shared" si="9"/>
        <v>1594292.5447547771</v>
      </c>
      <c r="L78" s="20">
        <f t="shared" si="12"/>
        <v>17.980800621139217</v>
      </c>
    </row>
    <row r="79" spans="1:12" x14ac:dyDescent="0.2">
      <c r="A79" s="16">
        <v>70</v>
      </c>
      <c r="B79" s="46">
        <v>13</v>
      </c>
      <c r="C79" s="45">
        <v>753</v>
      </c>
      <c r="D79" s="45">
        <v>800</v>
      </c>
      <c r="E79" s="17">
        <v>0.58693361433087465</v>
      </c>
      <c r="F79" s="18">
        <f t="shared" si="10"/>
        <v>1.6741790083708949E-2</v>
      </c>
      <c r="G79" s="18">
        <f t="shared" si="7"/>
        <v>1.6626807880651403E-2</v>
      </c>
      <c r="H79" s="13">
        <f t="shared" si="13"/>
        <v>87908.892213196945</v>
      </c>
      <c r="I79" s="13">
        <f t="shared" si="11"/>
        <v>1461.6442618297176</v>
      </c>
      <c r="J79" s="13">
        <f t="shared" si="8"/>
        <v>87305.136100828924</v>
      </c>
      <c r="K79" s="13">
        <f t="shared" si="9"/>
        <v>1505990.8249201025</v>
      </c>
      <c r="L79" s="20">
        <f t="shared" si="12"/>
        <v>17.131268373485682</v>
      </c>
    </row>
    <row r="80" spans="1:12" x14ac:dyDescent="0.2">
      <c r="A80" s="16">
        <v>71</v>
      </c>
      <c r="B80" s="46">
        <v>13</v>
      </c>
      <c r="C80" s="45">
        <v>704</v>
      </c>
      <c r="D80" s="45">
        <v>751</v>
      </c>
      <c r="E80" s="17">
        <v>0.57513171759747095</v>
      </c>
      <c r="F80" s="18">
        <f t="shared" si="10"/>
        <v>1.7869415807560136E-2</v>
      </c>
      <c r="G80" s="18">
        <f t="shared" si="7"/>
        <v>1.7734770802848774E-2</v>
      </c>
      <c r="H80" s="13">
        <f t="shared" si="13"/>
        <v>86447.24795136723</v>
      </c>
      <c r="I80" s="13">
        <f t="shared" si="11"/>
        <v>1533.122128954536</v>
      </c>
      <c r="J80" s="13">
        <f t="shared" si="8"/>
        <v>85795.872985725015</v>
      </c>
      <c r="K80" s="13">
        <f t="shared" si="9"/>
        <v>1418685.6888192736</v>
      </c>
      <c r="L80" s="20">
        <f t="shared" si="12"/>
        <v>16.410998874335316</v>
      </c>
    </row>
    <row r="81" spans="1:12" x14ac:dyDescent="0.2">
      <c r="A81" s="16">
        <v>72</v>
      </c>
      <c r="B81" s="46">
        <v>15</v>
      </c>
      <c r="C81" s="45">
        <v>651</v>
      </c>
      <c r="D81" s="45">
        <v>696</v>
      </c>
      <c r="E81" s="17">
        <v>0.51159817351598169</v>
      </c>
      <c r="F81" s="18">
        <f t="shared" si="10"/>
        <v>2.2271714922048998E-2</v>
      </c>
      <c r="G81" s="18">
        <f t="shared" si="7"/>
        <v>2.2032060168650894E-2</v>
      </c>
      <c r="H81" s="13">
        <f t="shared" si="13"/>
        <v>84914.125822412694</v>
      </c>
      <c r="I81" s="13">
        <f t="shared" si="11"/>
        <v>1870.833129287789</v>
      </c>
      <c r="J81" s="13">
        <f t="shared" si="8"/>
        <v>84000.407505021736</v>
      </c>
      <c r="K81" s="13">
        <f t="shared" si="9"/>
        <v>1332889.8158335485</v>
      </c>
      <c r="L81" s="20">
        <f t="shared" si="12"/>
        <v>15.696915005886316</v>
      </c>
    </row>
    <row r="82" spans="1:12" x14ac:dyDescent="0.2">
      <c r="A82" s="16">
        <v>73</v>
      </c>
      <c r="B82" s="46">
        <v>10</v>
      </c>
      <c r="C82" s="45">
        <v>663</v>
      </c>
      <c r="D82" s="45">
        <v>642</v>
      </c>
      <c r="E82" s="17">
        <v>0.49424657534246574</v>
      </c>
      <c r="F82" s="18">
        <f t="shared" si="10"/>
        <v>1.532567049808429E-2</v>
      </c>
      <c r="G82" s="18">
        <f t="shared" si="7"/>
        <v>1.520779472393686E-2</v>
      </c>
      <c r="H82" s="13">
        <f t="shared" si="13"/>
        <v>83043.292693124909</v>
      </c>
      <c r="I82" s="13">
        <f t="shared" si="11"/>
        <v>1262.9053484768494</v>
      </c>
      <c r="J82" s="13">
        <f t="shared" si="8"/>
        <v>82404.573988114425</v>
      </c>
      <c r="K82" s="13">
        <f t="shared" si="9"/>
        <v>1248889.4083285269</v>
      </c>
      <c r="L82" s="20">
        <f t="shared" si="12"/>
        <v>15.039016009921792</v>
      </c>
    </row>
    <row r="83" spans="1:12" x14ac:dyDescent="0.2">
      <c r="A83" s="16">
        <v>74</v>
      </c>
      <c r="B83" s="46">
        <v>11</v>
      </c>
      <c r="C83" s="45">
        <v>607</v>
      </c>
      <c r="D83" s="45">
        <v>657</v>
      </c>
      <c r="E83" s="17">
        <v>0.5885429638854297</v>
      </c>
      <c r="F83" s="18">
        <f t="shared" si="10"/>
        <v>1.740506329113924E-2</v>
      </c>
      <c r="G83" s="18">
        <f t="shared" si="7"/>
        <v>1.7281304340340548E-2</v>
      </c>
      <c r="H83" s="13">
        <f t="shared" si="13"/>
        <v>81780.387344648057</v>
      </c>
      <c r="I83" s="13">
        <f t="shared" si="11"/>
        <v>1413.2717627737977</v>
      </c>
      <c r="J83" s="13">
        <f t="shared" si="8"/>
        <v>81198.886733912732</v>
      </c>
      <c r="K83" s="13">
        <f t="shared" si="9"/>
        <v>1166484.8343404124</v>
      </c>
      <c r="L83" s="20">
        <f t="shared" si="12"/>
        <v>14.263625695785489</v>
      </c>
    </row>
    <row r="84" spans="1:12" x14ac:dyDescent="0.2">
      <c r="A84" s="16">
        <v>75</v>
      </c>
      <c r="B84" s="46">
        <v>8</v>
      </c>
      <c r="C84" s="45">
        <v>518</v>
      </c>
      <c r="D84" s="45">
        <v>600</v>
      </c>
      <c r="E84" s="17">
        <v>0.38801369863013696</v>
      </c>
      <c r="F84" s="18">
        <f t="shared" si="10"/>
        <v>1.4311270125223614E-2</v>
      </c>
      <c r="G84" s="18">
        <f t="shared" si="7"/>
        <v>1.4187015965251529E-2</v>
      </c>
      <c r="H84" s="13">
        <f t="shared" si="13"/>
        <v>80367.115581874255</v>
      </c>
      <c r="I84" s="13">
        <f t="shared" si="11"/>
        <v>1140.169551841265</v>
      </c>
      <c r="J84" s="13">
        <f t="shared" si="8"/>
        <v>79669.347434908384</v>
      </c>
      <c r="K84" s="13">
        <f t="shared" si="9"/>
        <v>1085285.9476064998</v>
      </c>
      <c r="L84" s="20">
        <f t="shared" si="12"/>
        <v>13.504104754149864</v>
      </c>
    </row>
    <row r="85" spans="1:12" x14ac:dyDescent="0.2">
      <c r="A85" s="16">
        <v>76</v>
      </c>
      <c r="B85" s="46">
        <v>10</v>
      </c>
      <c r="C85" s="45">
        <v>458</v>
      </c>
      <c r="D85" s="45">
        <v>510</v>
      </c>
      <c r="E85" s="17">
        <v>0.41753424657534244</v>
      </c>
      <c r="F85" s="18">
        <f t="shared" si="10"/>
        <v>2.0661157024793389E-2</v>
      </c>
      <c r="G85" s="18">
        <f t="shared" si="7"/>
        <v>2.0415468772722697E-2</v>
      </c>
      <c r="H85" s="13">
        <f t="shared" si="13"/>
        <v>79226.946030032996</v>
      </c>
      <c r="I85" s="13">
        <f t="shared" si="11"/>
        <v>1617.455242634325</v>
      </c>
      <c r="J85" s="13">
        <f t="shared" si="8"/>
        <v>78284.833743501324</v>
      </c>
      <c r="K85" s="13">
        <f t="shared" si="9"/>
        <v>1005616.6001715914</v>
      </c>
      <c r="L85" s="20">
        <f t="shared" si="12"/>
        <v>12.692860832858392</v>
      </c>
    </row>
    <row r="86" spans="1:12" x14ac:dyDescent="0.2">
      <c r="A86" s="16">
        <v>77</v>
      </c>
      <c r="B86" s="46">
        <v>8</v>
      </c>
      <c r="C86" s="45">
        <v>632</v>
      </c>
      <c r="D86" s="45">
        <v>446</v>
      </c>
      <c r="E86" s="17">
        <v>0.50308219178082192</v>
      </c>
      <c r="F86" s="18">
        <f t="shared" si="10"/>
        <v>1.4842300556586271E-2</v>
      </c>
      <c r="G86" s="18">
        <f t="shared" si="7"/>
        <v>1.4733634060932659E-2</v>
      </c>
      <c r="H86" s="13">
        <f t="shared" si="13"/>
        <v>77609.490787398667</v>
      </c>
      <c r="I86" s="13">
        <f t="shared" si="11"/>
        <v>1143.4698369168564</v>
      </c>
      <c r="J86" s="13">
        <f t="shared" si="8"/>
        <v>77041.280262273198</v>
      </c>
      <c r="K86" s="13">
        <f t="shared" si="9"/>
        <v>927331.76642809005</v>
      </c>
      <c r="L86" s="20">
        <f t="shared" si="12"/>
        <v>11.948690257076903</v>
      </c>
    </row>
    <row r="87" spans="1:12" x14ac:dyDescent="0.2">
      <c r="A87" s="16">
        <v>78</v>
      </c>
      <c r="B87" s="46">
        <v>15</v>
      </c>
      <c r="C87" s="45">
        <v>325</v>
      </c>
      <c r="D87" s="45">
        <v>625</v>
      </c>
      <c r="E87" s="17">
        <v>0.6065753424657534</v>
      </c>
      <c r="F87" s="18">
        <f t="shared" si="10"/>
        <v>3.1578947368421054E-2</v>
      </c>
      <c r="G87" s="18">
        <f t="shared" si="7"/>
        <v>3.1191427057637198E-2</v>
      </c>
      <c r="H87" s="13">
        <f t="shared" si="13"/>
        <v>76466.020950481805</v>
      </c>
      <c r="I87" s="13">
        <f t="shared" si="11"/>
        <v>2385.0843148647109</v>
      </c>
      <c r="J87" s="13">
        <f t="shared" si="8"/>
        <v>75527.669970715855</v>
      </c>
      <c r="K87" s="13">
        <f t="shared" si="9"/>
        <v>850290.4861658169</v>
      </c>
      <c r="L87" s="20">
        <f t="shared" si="12"/>
        <v>11.119847424994845</v>
      </c>
    </row>
    <row r="88" spans="1:12" x14ac:dyDescent="0.2">
      <c r="A88" s="16">
        <v>79</v>
      </c>
      <c r="B88" s="46">
        <v>12</v>
      </c>
      <c r="C88" s="45">
        <v>444</v>
      </c>
      <c r="D88" s="45">
        <v>319</v>
      </c>
      <c r="E88" s="17">
        <v>0.6680365296803652</v>
      </c>
      <c r="F88" s="18">
        <f t="shared" si="10"/>
        <v>3.1454783748361727E-2</v>
      </c>
      <c r="G88" s="18">
        <f t="shared" si="7"/>
        <v>3.1129732092408397E-2</v>
      </c>
      <c r="H88" s="13">
        <f t="shared" si="13"/>
        <v>74080.936635617094</v>
      </c>
      <c r="I88" s="13">
        <f t="shared" si="11"/>
        <v>2306.1197106214422</v>
      </c>
      <c r="J88" s="13">
        <f t="shared" si="8"/>
        <v>73315.389133506687</v>
      </c>
      <c r="K88" s="13">
        <f t="shared" si="9"/>
        <v>774762.81619510101</v>
      </c>
      <c r="L88" s="20">
        <f t="shared" si="12"/>
        <v>10.458329111117173</v>
      </c>
    </row>
    <row r="89" spans="1:12" x14ac:dyDescent="0.2">
      <c r="A89" s="16">
        <v>80</v>
      </c>
      <c r="B89" s="46">
        <v>18</v>
      </c>
      <c r="C89" s="45">
        <v>557</v>
      </c>
      <c r="D89" s="45">
        <v>441</v>
      </c>
      <c r="E89" s="17">
        <v>0.50365296803652959</v>
      </c>
      <c r="F89" s="18">
        <f t="shared" si="10"/>
        <v>3.6072144288577156E-2</v>
      </c>
      <c r="G89" s="18">
        <f t="shared" si="7"/>
        <v>3.5437657770394183E-2</v>
      </c>
      <c r="H89" s="13">
        <f t="shared" si="13"/>
        <v>71774.816924995655</v>
      </c>
      <c r="I89" s="13">
        <f t="shared" si="11"/>
        <v>2543.5313987206923</v>
      </c>
      <c r="J89" s="13">
        <f t="shared" si="8"/>
        <v>70512.34266453475</v>
      </c>
      <c r="K89" s="13">
        <f t="shared" si="9"/>
        <v>701447.42706159432</v>
      </c>
      <c r="L89" s="20">
        <f t="shared" si="12"/>
        <v>9.7728905083046556</v>
      </c>
    </row>
    <row r="90" spans="1:12" x14ac:dyDescent="0.2">
      <c r="A90" s="16">
        <v>81</v>
      </c>
      <c r="B90" s="46">
        <v>27</v>
      </c>
      <c r="C90" s="45">
        <v>504</v>
      </c>
      <c r="D90" s="45">
        <v>537</v>
      </c>
      <c r="E90" s="17">
        <v>0.52440385591070526</v>
      </c>
      <c r="F90" s="18">
        <f t="shared" si="10"/>
        <v>5.1873198847262249E-2</v>
      </c>
      <c r="G90" s="18">
        <f t="shared" si="7"/>
        <v>5.0624263174251748E-2</v>
      </c>
      <c r="H90" s="13">
        <f t="shared" si="13"/>
        <v>69231.285526274965</v>
      </c>
      <c r="I90" s="13">
        <f t="shared" si="11"/>
        <v>3504.7828183739098</v>
      </c>
      <c r="J90" s="13">
        <f t="shared" si="8"/>
        <v>67564.424331985923</v>
      </c>
      <c r="K90" s="13">
        <f t="shared" si="9"/>
        <v>630935.08439705963</v>
      </c>
      <c r="L90" s="20">
        <f t="shared" si="12"/>
        <v>9.1134388102269792</v>
      </c>
    </row>
    <row r="91" spans="1:12" x14ac:dyDescent="0.2">
      <c r="A91" s="16">
        <v>82</v>
      </c>
      <c r="B91" s="46">
        <v>19</v>
      </c>
      <c r="C91" s="45">
        <v>459</v>
      </c>
      <c r="D91" s="45">
        <v>485</v>
      </c>
      <c r="E91" s="17">
        <v>0.48767123287671249</v>
      </c>
      <c r="F91" s="18">
        <f t="shared" si="10"/>
        <v>4.025423728813559E-2</v>
      </c>
      <c r="G91" s="18">
        <f t="shared" si="7"/>
        <v>3.9440833063190635E-2</v>
      </c>
      <c r="H91" s="13">
        <f t="shared" si="13"/>
        <v>65726.502707901062</v>
      </c>
      <c r="I91" s="13">
        <f t="shared" si="11"/>
        <v>2592.3080211296729</v>
      </c>
      <c r="J91" s="13">
        <f t="shared" si="8"/>
        <v>64398.388735431887</v>
      </c>
      <c r="K91" s="13">
        <f t="shared" si="9"/>
        <v>563370.66006507375</v>
      </c>
      <c r="L91" s="20">
        <f t="shared" si="12"/>
        <v>8.5714382608912238</v>
      </c>
    </row>
    <row r="92" spans="1:12" x14ac:dyDescent="0.2">
      <c r="A92" s="16">
        <v>83</v>
      </c>
      <c r="B92" s="46">
        <v>28</v>
      </c>
      <c r="C92" s="45">
        <v>448</v>
      </c>
      <c r="D92" s="45">
        <v>442</v>
      </c>
      <c r="E92" s="17">
        <v>0.41037181996086103</v>
      </c>
      <c r="F92" s="18">
        <f t="shared" si="10"/>
        <v>6.2921348314606745E-2</v>
      </c>
      <c r="G92" s="18">
        <f t="shared" si="7"/>
        <v>6.0670462033469673E-2</v>
      </c>
      <c r="H92" s="13">
        <f t="shared" si="13"/>
        <v>63134.194686771385</v>
      </c>
      <c r="I92" s="13">
        <f t="shared" si="11"/>
        <v>3830.3807617574462</v>
      </c>
      <c r="J92" s="13">
        <f t="shared" si="8"/>
        <v>60875.694249359411</v>
      </c>
      <c r="K92" s="13">
        <f t="shared" si="9"/>
        <v>498972.27132964187</v>
      </c>
      <c r="L92" s="20">
        <f t="shared" si="12"/>
        <v>7.9033600381726634</v>
      </c>
    </row>
    <row r="93" spans="1:12" x14ac:dyDescent="0.2">
      <c r="A93" s="16">
        <v>84</v>
      </c>
      <c r="B93" s="46">
        <v>22</v>
      </c>
      <c r="C93" s="45">
        <v>488</v>
      </c>
      <c r="D93" s="45">
        <v>426</v>
      </c>
      <c r="E93" s="17">
        <v>0.51195516811955177</v>
      </c>
      <c r="F93" s="18">
        <f t="shared" si="10"/>
        <v>4.8140043763676151E-2</v>
      </c>
      <c r="G93" s="18">
        <f t="shared" si="7"/>
        <v>4.7034980436259692E-2</v>
      </c>
      <c r="H93" s="13">
        <f t="shared" si="13"/>
        <v>59303.813925013936</v>
      </c>
      <c r="I93" s="13">
        <f t="shared" si="11"/>
        <v>2789.3537277586156</v>
      </c>
      <c r="J93" s="13">
        <f t="shared" si="8"/>
        <v>57942.48425389488</v>
      </c>
      <c r="K93" s="13">
        <f t="shared" si="9"/>
        <v>438096.57708028244</v>
      </c>
      <c r="L93" s="20">
        <f t="shared" si="12"/>
        <v>7.3873255037901764</v>
      </c>
    </row>
    <row r="94" spans="1:12" x14ac:dyDescent="0.2">
      <c r="A94" s="16">
        <v>85</v>
      </c>
      <c r="B94" s="46">
        <v>40</v>
      </c>
      <c r="C94" s="45">
        <v>468</v>
      </c>
      <c r="D94" s="45">
        <v>460</v>
      </c>
      <c r="E94" s="17">
        <v>0.44664383561643828</v>
      </c>
      <c r="F94" s="18">
        <f t="shared" si="10"/>
        <v>8.6206896551724144E-2</v>
      </c>
      <c r="G94" s="18">
        <f t="shared" si="7"/>
        <v>8.2281798251793575E-2</v>
      </c>
      <c r="H94" s="13">
        <f t="shared" si="13"/>
        <v>56514.460197255321</v>
      </c>
      <c r="I94" s="13">
        <f t="shared" si="11"/>
        <v>4650.1114122595809</v>
      </c>
      <c r="J94" s="13">
        <f t="shared" si="8"/>
        <v>53941.292382211133</v>
      </c>
      <c r="K94" s="13">
        <f t="shared" si="9"/>
        <v>380154.09282638755</v>
      </c>
      <c r="L94" s="20">
        <f t="shared" si="12"/>
        <v>6.7266694488369208</v>
      </c>
    </row>
    <row r="95" spans="1:12" x14ac:dyDescent="0.2">
      <c r="A95" s="16">
        <v>86</v>
      </c>
      <c r="B95" s="46">
        <v>36</v>
      </c>
      <c r="C95" s="45">
        <v>414</v>
      </c>
      <c r="D95" s="45">
        <v>439</v>
      </c>
      <c r="E95" s="17">
        <v>0.47359208523592089</v>
      </c>
      <c r="F95" s="18">
        <f t="shared" si="10"/>
        <v>8.4407971864009376E-2</v>
      </c>
      <c r="G95" s="18">
        <f t="shared" si="7"/>
        <v>8.0817026929783292E-2</v>
      </c>
      <c r="H95" s="13">
        <f t="shared" si="13"/>
        <v>51864.348784995738</v>
      </c>
      <c r="I95" s="13">
        <f t="shared" si="11"/>
        <v>4191.5224724526743</v>
      </c>
      <c r="J95" s="13">
        <f t="shared" si="8"/>
        <v>49657.898180585151</v>
      </c>
      <c r="K95" s="13">
        <f t="shared" si="9"/>
        <v>326212.80044417642</v>
      </c>
      <c r="L95" s="20">
        <f t="shared" si="12"/>
        <v>6.2897309632961047</v>
      </c>
    </row>
    <row r="96" spans="1:12" x14ac:dyDescent="0.2">
      <c r="A96" s="16">
        <v>87</v>
      </c>
      <c r="B96" s="46">
        <v>41</v>
      </c>
      <c r="C96" s="45">
        <v>379</v>
      </c>
      <c r="D96" s="45">
        <v>388</v>
      </c>
      <c r="E96" s="17">
        <v>0.48934179752756424</v>
      </c>
      <c r="F96" s="18">
        <f t="shared" si="10"/>
        <v>0.10691003911342895</v>
      </c>
      <c r="G96" s="18">
        <f t="shared" si="7"/>
        <v>0.10137549578477098</v>
      </c>
      <c r="H96" s="13">
        <f t="shared" si="13"/>
        <v>47672.826312543068</v>
      </c>
      <c r="I96" s="13">
        <f t="shared" si="11"/>
        <v>4832.8564028953288</v>
      </c>
      <c r="J96" s="13">
        <f t="shared" si="8"/>
        <v>45204.888549033138</v>
      </c>
      <c r="K96" s="13">
        <f t="shared" si="9"/>
        <v>276554.9022635913</v>
      </c>
      <c r="L96" s="20">
        <f t="shared" si="12"/>
        <v>5.801101458732429</v>
      </c>
    </row>
    <row r="97" spans="1:12" x14ac:dyDescent="0.2">
      <c r="A97" s="16">
        <v>88</v>
      </c>
      <c r="B97" s="46">
        <v>36</v>
      </c>
      <c r="C97" s="45">
        <v>319</v>
      </c>
      <c r="D97" s="45">
        <v>352</v>
      </c>
      <c r="E97" s="17">
        <v>0.46986301369863009</v>
      </c>
      <c r="F97" s="18">
        <f t="shared" si="10"/>
        <v>0.10730253353204174</v>
      </c>
      <c r="G97" s="18">
        <f t="shared" si="7"/>
        <v>0.10152715696917486</v>
      </c>
      <c r="H97" s="13">
        <f t="shared" si="13"/>
        <v>42839.969909647742</v>
      </c>
      <c r="I97" s="13">
        <f t="shared" si="11"/>
        <v>4349.4203495715337</v>
      </c>
      <c r="J97" s="13">
        <f t="shared" si="8"/>
        <v>40534.181313368041</v>
      </c>
      <c r="K97" s="13">
        <f t="shared" si="9"/>
        <v>231350.01371455815</v>
      </c>
      <c r="L97" s="20">
        <f t="shared" si="12"/>
        <v>5.4003309106540049</v>
      </c>
    </row>
    <row r="98" spans="1:12" x14ac:dyDescent="0.2">
      <c r="A98" s="16">
        <v>89</v>
      </c>
      <c r="B98" s="46">
        <v>37</v>
      </c>
      <c r="C98" s="45">
        <v>249</v>
      </c>
      <c r="D98" s="45">
        <v>294</v>
      </c>
      <c r="E98" s="17">
        <v>0.53572750833024807</v>
      </c>
      <c r="F98" s="18">
        <f t="shared" si="10"/>
        <v>0.13627992633517497</v>
      </c>
      <c r="G98" s="18">
        <f t="shared" si="7"/>
        <v>0.1281704510404062</v>
      </c>
      <c r="H98" s="13">
        <f t="shared" si="13"/>
        <v>38490.549560076208</v>
      </c>
      <c r="I98" s="13">
        <f t="shared" si="11"/>
        <v>4933.3510979080756</v>
      </c>
      <c r="J98" s="13">
        <f t="shared" si="8"/>
        <v>36200.130353568718</v>
      </c>
      <c r="K98" s="13">
        <f>K99+J98</f>
        <v>190815.83240119013</v>
      </c>
      <c r="L98" s="20">
        <f t="shared" si="12"/>
        <v>4.9574722777954623</v>
      </c>
    </row>
    <row r="99" spans="1:12" x14ac:dyDescent="0.2">
      <c r="A99" s="16">
        <v>90</v>
      </c>
      <c r="B99" s="46">
        <v>32</v>
      </c>
      <c r="C99" s="45">
        <v>230</v>
      </c>
      <c r="D99" s="45">
        <v>228</v>
      </c>
      <c r="E99" s="17">
        <v>0.44400684931506862</v>
      </c>
      <c r="F99" s="22">
        <f t="shared" si="10"/>
        <v>0.13973799126637554</v>
      </c>
      <c r="G99" s="22">
        <f t="shared" si="7"/>
        <v>0.12966396163367711</v>
      </c>
      <c r="H99" s="23">
        <f t="shared" si="13"/>
        <v>33557.198462168133</v>
      </c>
      <c r="I99" s="23">
        <f t="shared" si="11"/>
        <v>4351.1592939322572</v>
      </c>
      <c r="J99" s="23">
        <f t="shared" si="8"/>
        <v>31137.983697202715</v>
      </c>
      <c r="K99" s="23">
        <f t="shared" ref="K99:K108" si="14">K100+J99</f>
        <v>154615.70204762139</v>
      </c>
      <c r="L99" s="24">
        <f t="shared" si="12"/>
        <v>4.6075271218463829</v>
      </c>
    </row>
    <row r="100" spans="1:12" x14ac:dyDescent="0.2">
      <c r="A100" s="16">
        <v>91</v>
      </c>
      <c r="B100" s="46">
        <v>41</v>
      </c>
      <c r="C100" s="45">
        <v>207</v>
      </c>
      <c r="D100" s="45">
        <v>202</v>
      </c>
      <c r="E100" s="17">
        <v>0.50798529903107259</v>
      </c>
      <c r="F100" s="22">
        <f t="shared" si="10"/>
        <v>0.20048899755501223</v>
      </c>
      <c r="G100" s="22">
        <f t="shared" si="7"/>
        <v>0.18248775996731928</v>
      </c>
      <c r="H100" s="23">
        <f t="shared" si="13"/>
        <v>29206.039168235875</v>
      </c>
      <c r="I100" s="23">
        <f t="shared" si="11"/>
        <v>5329.7446653291536</v>
      </c>
      <c r="J100" s="23">
        <f t="shared" si="8"/>
        <v>26583.726440483213</v>
      </c>
      <c r="K100" s="23">
        <f t="shared" si="14"/>
        <v>123477.71835041867</v>
      </c>
      <c r="L100" s="24">
        <f t="shared" si="12"/>
        <v>4.2278145844819486</v>
      </c>
    </row>
    <row r="101" spans="1:12" x14ac:dyDescent="0.2">
      <c r="A101" s="16">
        <v>92</v>
      </c>
      <c r="B101" s="46">
        <v>28</v>
      </c>
      <c r="C101" s="45">
        <v>144</v>
      </c>
      <c r="D101" s="45">
        <v>175</v>
      </c>
      <c r="E101" s="17">
        <v>0.56917808219178068</v>
      </c>
      <c r="F101" s="22">
        <f t="shared" si="10"/>
        <v>0.17554858934169279</v>
      </c>
      <c r="G101" s="22">
        <f t="shared" si="7"/>
        <v>0.16320534010427895</v>
      </c>
      <c r="H101" s="23">
        <f t="shared" si="13"/>
        <v>23876.29450290672</v>
      </c>
      <c r="I101" s="23">
        <f t="shared" si="11"/>
        <v>3896.7387647768169</v>
      </c>
      <c r="J101" s="23">
        <f t="shared" si="8"/>
        <v>22197.494035067943</v>
      </c>
      <c r="K101" s="23">
        <f t="shared" si="14"/>
        <v>96893.991909935459</v>
      </c>
      <c r="L101" s="24">
        <f t="shared" si="12"/>
        <v>4.0581670618168788</v>
      </c>
    </row>
    <row r="102" spans="1:12" x14ac:dyDescent="0.2">
      <c r="A102" s="16">
        <v>93</v>
      </c>
      <c r="B102" s="46">
        <v>28</v>
      </c>
      <c r="C102" s="45">
        <v>134</v>
      </c>
      <c r="D102" s="45">
        <v>121</v>
      </c>
      <c r="E102" s="17">
        <v>0.48356164383561651</v>
      </c>
      <c r="F102" s="22">
        <f t="shared" si="10"/>
        <v>0.2196078431372549</v>
      </c>
      <c r="G102" s="22">
        <f t="shared" si="7"/>
        <v>0.19723827812141154</v>
      </c>
      <c r="H102" s="23">
        <f t="shared" si="13"/>
        <v>19979.555738129904</v>
      </c>
      <c r="I102" s="23">
        <f t="shared" si="11"/>
        <v>3940.7331714195097</v>
      </c>
      <c r="J102" s="23">
        <f t="shared" si="8"/>
        <v>17944.409976999556</v>
      </c>
      <c r="K102" s="23">
        <f t="shared" si="14"/>
        <v>74696.49787486752</v>
      </c>
      <c r="L102" s="24">
        <f t="shared" si="12"/>
        <v>3.7386465872368366</v>
      </c>
    </row>
    <row r="103" spans="1:12" x14ac:dyDescent="0.2">
      <c r="A103" s="16">
        <v>94</v>
      </c>
      <c r="B103" s="46">
        <v>19</v>
      </c>
      <c r="C103" s="45">
        <v>92</v>
      </c>
      <c r="D103" s="45">
        <v>118</v>
      </c>
      <c r="E103" s="17">
        <v>0.62062004325883191</v>
      </c>
      <c r="F103" s="22">
        <f t="shared" si="10"/>
        <v>0.18095238095238095</v>
      </c>
      <c r="G103" s="22">
        <f t="shared" si="7"/>
        <v>0.1693280593807989</v>
      </c>
      <c r="H103" s="23">
        <f t="shared" si="13"/>
        <v>16038.822566710394</v>
      </c>
      <c r="I103" s="23">
        <f t="shared" si="11"/>
        <v>2715.822699974035</v>
      </c>
      <c r="J103" s="23">
        <f t="shared" si="8"/>
        <v>15008.493868277563</v>
      </c>
      <c r="K103" s="23">
        <f t="shared" si="14"/>
        <v>56752.087897867961</v>
      </c>
      <c r="L103" s="24">
        <f t="shared" si="12"/>
        <v>3.5384198348612301</v>
      </c>
    </row>
    <row r="104" spans="1:12" x14ac:dyDescent="0.2">
      <c r="A104" s="16">
        <v>95</v>
      </c>
      <c r="B104" s="46">
        <v>16</v>
      </c>
      <c r="C104" s="45">
        <v>73</v>
      </c>
      <c r="D104" s="45">
        <v>66</v>
      </c>
      <c r="E104" s="17">
        <v>0.61883561643835627</v>
      </c>
      <c r="F104" s="22">
        <f t="shared" si="10"/>
        <v>0.23021582733812951</v>
      </c>
      <c r="G104" s="22">
        <f t="shared" si="7"/>
        <v>0.21164404660517877</v>
      </c>
      <c r="H104" s="23">
        <f t="shared" si="13"/>
        <v>13322.99986673636</v>
      </c>
      <c r="I104" s="23">
        <f t="shared" si="11"/>
        <v>2819.7336047163408</v>
      </c>
      <c r="J104" s="23">
        <f t="shared" si="8"/>
        <v>12248.217845486604</v>
      </c>
      <c r="K104" s="23">
        <f t="shared" si="14"/>
        <v>41743.5940295904</v>
      </c>
      <c r="L104" s="24">
        <f t="shared" si="12"/>
        <v>3.1331978118390564</v>
      </c>
    </row>
    <row r="105" spans="1:12" x14ac:dyDescent="0.2">
      <c r="A105" s="16">
        <v>96</v>
      </c>
      <c r="B105" s="46">
        <v>12</v>
      </c>
      <c r="C105" s="45">
        <v>55</v>
      </c>
      <c r="D105" s="45">
        <v>58</v>
      </c>
      <c r="E105" s="17">
        <v>0.4223744292237443</v>
      </c>
      <c r="F105" s="22">
        <f t="shared" si="10"/>
        <v>0.21238938053097345</v>
      </c>
      <c r="G105" s="22">
        <f t="shared" si="7"/>
        <v>0.18918043407839327</v>
      </c>
      <c r="H105" s="23">
        <f t="shared" si="13"/>
        <v>10503.266262020019</v>
      </c>
      <c r="I105" s="23">
        <f t="shared" si="11"/>
        <v>1987.0124706898903</v>
      </c>
      <c r="J105" s="23">
        <f t="shared" si="8"/>
        <v>9355.517049498234</v>
      </c>
      <c r="K105" s="23">
        <f t="shared" si="14"/>
        <v>29495.376184103792</v>
      </c>
      <c r="L105" s="24">
        <f t="shared" si="12"/>
        <v>2.8082098890284777</v>
      </c>
    </row>
    <row r="106" spans="1:12" x14ac:dyDescent="0.2">
      <c r="A106" s="16">
        <v>97</v>
      </c>
      <c r="B106" s="46">
        <v>8</v>
      </c>
      <c r="C106" s="45">
        <v>29</v>
      </c>
      <c r="D106" s="45">
        <v>43</v>
      </c>
      <c r="E106" s="17">
        <v>0.52876712328767128</v>
      </c>
      <c r="F106" s="22">
        <f t="shared" si="10"/>
        <v>0.22222222222222221</v>
      </c>
      <c r="G106" s="22">
        <f t="shared" si="7"/>
        <v>0.20115734362083218</v>
      </c>
      <c r="H106" s="23">
        <f t="shared" si="13"/>
        <v>8516.2537913301294</v>
      </c>
      <c r="I106" s="23">
        <f t="shared" si="11"/>
        <v>1713.1069902648096</v>
      </c>
      <c r="J106" s="23">
        <f t="shared" si="8"/>
        <v>7708.9814561916437</v>
      </c>
      <c r="K106" s="23">
        <f t="shared" si="14"/>
        <v>20139.859134605558</v>
      </c>
      <c r="L106" s="24">
        <f t="shared" si="12"/>
        <v>2.3648730566377321</v>
      </c>
    </row>
    <row r="107" spans="1:12" x14ac:dyDescent="0.2">
      <c r="A107" s="16">
        <v>98</v>
      </c>
      <c r="B107" s="46">
        <v>7</v>
      </c>
      <c r="C107" s="45">
        <v>16</v>
      </c>
      <c r="D107" s="45">
        <v>25</v>
      </c>
      <c r="E107" s="17">
        <v>0.45636007827788649</v>
      </c>
      <c r="F107" s="22">
        <f t="shared" si="10"/>
        <v>0.34146341463414637</v>
      </c>
      <c r="G107" s="22">
        <f t="shared" si="7"/>
        <v>0.288000901764076</v>
      </c>
      <c r="H107" s="23">
        <f t="shared" si="13"/>
        <v>6803.1468010653198</v>
      </c>
      <c r="I107" s="23">
        <f t="shared" si="11"/>
        <v>1959.3124135402011</v>
      </c>
      <c r="J107" s="23">
        <f t="shared" si="8"/>
        <v>5737.986353939159</v>
      </c>
      <c r="K107" s="23">
        <f t="shared" si="14"/>
        <v>12430.877678413914</v>
      </c>
      <c r="L107" s="24">
        <f t="shared" si="12"/>
        <v>1.8272246714516487</v>
      </c>
    </row>
    <row r="108" spans="1:12" x14ac:dyDescent="0.2">
      <c r="A108" s="16">
        <v>99</v>
      </c>
      <c r="B108" s="46">
        <v>3</v>
      </c>
      <c r="C108" s="45">
        <v>17</v>
      </c>
      <c r="D108" s="45">
        <v>15</v>
      </c>
      <c r="E108" s="17">
        <v>0.80821917808219168</v>
      </c>
      <c r="F108" s="22">
        <f t="shared" si="10"/>
        <v>0.1875</v>
      </c>
      <c r="G108" s="22">
        <f t="shared" si="7"/>
        <v>0.18099173553719006</v>
      </c>
      <c r="H108" s="23">
        <f t="shared" si="13"/>
        <v>4843.8343875251185</v>
      </c>
      <c r="I108" s="23">
        <f t="shared" si="11"/>
        <v>876.69399245289321</v>
      </c>
      <c r="J108" s="23">
        <f t="shared" si="8"/>
        <v>4675.7012930820974</v>
      </c>
      <c r="K108" s="23">
        <f t="shared" si="14"/>
        <v>6692.8913244747546</v>
      </c>
      <c r="L108" s="24">
        <f t="shared" si="12"/>
        <v>1.3817341364336742</v>
      </c>
    </row>
    <row r="109" spans="1:12" x14ac:dyDescent="0.2">
      <c r="A109" s="16" t="s">
        <v>22</v>
      </c>
      <c r="B109" s="46">
        <v>15</v>
      </c>
      <c r="C109" s="45">
        <v>28</v>
      </c>
      <c r="D109" s="45">
        <v>31</v>
      </c>
      <c r="E109" s="17"/>
      <c r="F109" s="22">
        <f>B109/((C109+D109)/2)</f>
        <v>0.50847457627118642</v>
      </c>
      <c r="G109" s="22">
        <v>1</v>
      </c>
      <c r="H109" s="23">
        <f>H108-I108</f>
        <v>3967.1403950722251</v>
      </c>
      <c r="I109" s="23">
        <f>H109*G109</f>
        <v>3967.1403950722251</v>
      </c>
      <c r="J109" s="23">
        <f>H109*F109</f>
        <v>2017.1900313926567</v>
      </c>
      <c r="K109" s="23">
        <f>J109</f>
        <v>2017.1900313926567</v>
      </c>
      <c r="L109" s="24">
        <f>K109/H109</f>
        <v>0.50847457627118642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x14ac:dyDescent="0.2">
      <c r="A112" s="55" t="s">
        <v>23</v>
      </c>
      <c r="B112" s="49"/>
      <c r="C112" s="9"/>
      <c r="D112" s="9"/>
      <c r="H112" s="31"/>
      <c r="I112" s="31"/>
      <c r="J112" s="31"/>
      <c r="K112" s="31"/>
      <c r="L112" s="29"/>
    </row>
    <row r="113" spans="1:12" s="30" customFormat="1" x14ac:dyDescent="0.2">
      <c r="A113" s="55" t="s">
        <v>9</v>
      </c>
      <c r="B113" s="47"/>
      <c r="C113" s="47"/>
      <c r="D113" s="47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x14ac:dyDescent="0.2">
      <c r="A114" s="55" t="s">
        <v>10</v>
      </c>
      <c r="B114" s="47"/>
      <c r="C114" s="47"/>
      <c r="D114" s="47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x14ac:dyDescent="0.2">
      <c r="A115" s="55" t="s">
        <v>11</v>
      </c>
      <c r="B115" s="47"/>
      <c r="C115" s="47"/>
      <c r="D115" s="47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x14ac:dyDescent="0.2">
      <c r="A116" s="55" t="s">
        <v>12</v>
      </c>
      <c r="B116" s="47"/>
      <c r="C116" s="47"/>
      <c r="D116" s="47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x14ac:dyDescent="0.2">
      <c r="A117" s="55" t="s">
        <v>13</v>
      </c>
      <c r="B117" s="47"/>
      <c r="C117" s="47"/>
      <c r="D117" s="47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x14ac:dyDescent="0.2">
      <c r="A118" s="55" t="s">
        <v>14</v>
      </c>
      <c r="B118" s="47"/>
      <c r="C118" s="47"/>
      <c r="D118" s="47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x14ac:dyDescent="0.2">
      <c r="A119" s="55" t="s">
        <v>15</v>
      </c>
      <c r="B119" s="47"/>
      <c r="C119" s="47"/>
      <c r="D119" s="47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x14ac:dyDescent="0.2">
      <c r="A120" s="55" t="s">
        <v>16</v>
      </c>
      <c r="B120" s="47"/>
      <c r="C120" s="47"/>
      <c r="D120" s="47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x14ac:dyDescent="0.2">
      <c r="A121" s="55" t="s">
        <v>17</v>
      </c>
      <c r="B121" s="47"/>
      <c r="C121" s="47"/>
      <c r="D121" s="47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x14ac:dyDescent="0.2">
      <c r="A122" s="55" t="s">
        <v>18</v>
      </c>
      <c r="B122" s="47"/>
      <c r="C122" s="47"/>
      <c r="D122" s="47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x14ac:dyDescent="0.2">
      <c r="A123" s="55" t="s">
        <v>19</v>
      </c>
      <c r="B123" s="47"/>
      <c r="C123" s="47"/>
      <c r="D123" s="47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x14ac:dyDescent="0.2">
      <c r="A124" s="27"/>
      <c r="B124" s="13"/>
      <c r="C124" s="13"/>
      <c r="D124" s="13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x14ac:dyDescent="0.2">
      <c r="A125" s="4" t="s">
        <v>50</v>
      </c>
      <c r="B125" s="9"/>
      <c r="C125" s="9"/>
      <c r="D125" s="9"/>
      <c r="H125" s="31"/>
      <c r="I125" s="31"/>
      <c r="J125" s="31"/>
      <c r="K125" s="31"/>
      <c r="L125" s="29"/>
    </row>
    <row r="126" spans="1:12" s="30" customFormat="1" x14ac:dyDescent="0.2">
      <c r="A126" s="31"/>
      <c r="B126" s="9"/>
      <c r="C126" s="9"/>
      <c r="D126" s="9"/>
      <c r="H126" s="31"/>
      <c r="I126" s="31"/>
      <c r="J126" s="31"/>
      <c r="K126" s="31"/>
      <c r="L126" s="29"/>
    </row>
    <row r="127" spans="1:12" s="30" customFormat="1" x14ac:dyDescent="0.2">
      <c r="A127" s="31"/>
      <c r="B127" s="9"/>
      <c r="C127" s="9"/>
      <c r="D127" s="9"/>
      <c r="H127" s="31"/>
      <c r="I127" s="31"/>
      <c r="J127" s="31"/>
      <c r="K127" s="31"/>
      <c r="L127" s="29"/>
    </row>
    <row r="128" spans="1:12" s="30" customFormat="1" x14ac:dyDescent="0.2">
      <c r="A128" s="31"/>
      <c r="B128" s="9"/>
      <c r="C128" s="9"/>
      <c r="D128" s="9"/>
      <c r="H128" s="31"/>
      <c r="I128" s="31"/>
      <c r="J128" s="31"/>
      <c r="K128" s="31"/>
      <c r="L128" s="29"/>
    </row>
    <row r="129" spans="1:12" s="30" customFormat="1" x14ac:dyDescent="0.2">
      <c r="A129" s="31"/>
      <c r="B129" s="9"/>
      <c r="C129" s="9"/>
      <c r="D129" s="9"/>
      <c r="H129" s="31"/>
      <c r="I129" s="31"/>
      <c r="J129" s="31"/>
      <c r="K129" s="31"/>
      <c r="L129" s="29"/>
    </row>
    <row r="130" spans="1:12" s="30" customFormat="1" x14ac:dyDescent="0.2">
      <c r="A130" s="31"/>
      <c r="B130" s="9"/>
      <c r="C130" s="9"/>
      <c r="D130" s="9"/>
      <c r="H130" s="31"/>
      <c r="I130" s="31"/>
      <c r="J130" s="31"/>
      <c r="K130" s="31"/>
      <c r="L130" s="29"/>
    </row>
    <row r="131" spans="1:12" s="30" customFormat="1" x14ac:dyDescent="0.2">
      <c r="A131" s="31"/>
      <c r="B131" s="9"/>
      <c r="C131" s="9"/>
      <c r="D131" s="9"/>
      <c r="H131" s="31"/>
      <c r="I131" s="31"/>
      <c r="J131" s="31"/>
      <c r="K131" s="31"/>
      <c r="L131" s="29"/>
    </row>
    <row r="132" spans="1:12" s="30" customFormat="1" x14ac:dyDescent="0.2">
      <c r="A132" s="31"/>
      <c r="B132" s="9"/>
      <c r="C132" s="9"/>
      <c r="D132" s="9"/>
      <c r="H132" s="31"/>
      <c r="I132" s="31"/>
      <c r="J132" s="31"/>
      <c r="K132" s="31"/>
      <c r="L132" s="29"/>
    </row>
    <row r="133" spans="1:12" s="30" customFormat="1" x14ac:dyDescent="0.2">
      <c r="A133" s="31"/>
      <c r="B133" s="9"/>
      <c r="C133" s="9"/>
      <c r="D133" s="9"/>
      <c r="H133" s="31"/>
      <c r="I133" s="31"/>
      <c r="J133" s="31"/>
      <c r="K133" s="31"/>
      <c r="L133" s="29"/>
    </row>
    <row r="134" spans="1:12" s="30" customFormat="1" x14ac:dyDescent="0.2">
      <c r="A134" s="31"/>
      <c r="B134" s="9"/>
      <c r="C134" s="9"/>
      <c r="D134" s="9"/>
      <c r="H134" s="31"/>
      <c r="I134" s="31"/>
      <c r="J134" s="31"/>
      <c r="K134" s="31"/>
      <c r="L134" s="29"/>
    </row>
    <row r="135" spans="1:12" s="30" customFormat="1" x14ac:dyDescent="0.2">
      <c r="A135" s="31"/>
      <c r="B135" s="9"/>
      <c r="C135" s="9"/>
      <c r="D135" s="9"/>
      <c r="H135" s="31"/>
      <c r="I135" s="31"/>
      <c r="J135" s="31"/>
      <c r="K135" s="31"/>
      <c r="L135" s="29"/>
    </row>
    <row r="136" spans="1:12" s="30" customFormat="1" x14ac:dyDescent="0.2">
      <c r="A136" s="31"/>
      <c r="B136" s="9"/>
      <c r="C136" s="9"/>
      <c r="D136" s="9"/>
      <c r="H136" s="31"/>
      <c r="I136" s="31"/>
      <c r="J136" s="31"/>
      <c r="K136" s="31"/>
      <c r="L136" s="29"/>
    </row>
    <row r="137" spans="1:12" s="30" customFormat="1" x14ac:dyDescent="0.2">
      <c r="A137" s="31"/>
      <c r="B137" s="9"/>
      <c r="C137" s="9"/>
      <c r="D137" s="9"/>
      <c r="H137" s="31"/>
      <c r="I137" s="31"/>
      <c r="J137" s="31"/>
      <c r="K137" s="31"/>
      <c r="L137" s="29"/>
    </row>
    <row r="138" spans="1:12" s="30" customFormat="1" x14ac:dyDescent="0.2">
      <c r="A138" s="31"/>
      <c r="B138" s="9"/>
      <c r="C138" s="9"/>
      <c r="D138" s="9"/>
      <c r="H138" s="31"/>
      <c r="I138" s="31"/>
      <c r="J138" s="31"/>
      <c r="K138" s="31"/>
      <c r="L138" s="29"/>
    </row>
    <row r="139" spans="1:12" s="30" customFormat="1" x14ac:dyDescent="0.2">
      <c r="A139" s="31"/>
      <c r="B139" s="9"/>
      <c r="C139" s="9"/>
      <c r="D139" s="9"/>
      <c r="H139" s="31"/>
      <c r="I139" s="31"/>
      <c r="J139" s="31"/>
      <c r="K139" s="31"/>
      <c r="L139" s="29"/>
    </row>
    <row r="140" spans="1:12" s="30" customFormat="1" x14ac:dyDescent="0.2">
      <c r="A140" s="31"/>
      <c r="B140" s="9"/>
      <c r="C140" s="9"/>
      <c r="D140" s="9"/>
      <c r="H140" s="31"/>
      <c r="I140" s="31"/>
      <c r="J140" s="31"/>
      <c r="K140" s="31"/>
      <c r="L140" s="29"/>
    </row>
    <row r="141" spans="1:12" s="30" customFormat="1" x14ac:dyDescent="0.2">
      <c r="A141" s="31"/>
      <c r="B141" s="9"/>
      <c r="C141" s="9"/>
      <c r="D141" s="9"/>
      <c r="H141" s="31"/>
      <c r="I141" s="31"/>
      <c r="J141" s="31"/>
      <c r="K141" s="31"/>
      <c r="L141" s="29"/>
    </row>
    <row r="142" spans="1:12" s="30" customFormat="1" x14ac:dyDescent="0.2">
      <c r="A142" s="31"/>
      <c r="B142" s="9"/>
      <c r="C142" s="9"/>
      <c r="D142" s="9"/>
      <c r="H142" s="31"/>
      <c r="I142" s="31"/>
      <c r="J142" s="31"/>
      <c r="K142" s="31"/>
      <c r="L142" s="29"/>
    </row>
    <row r="143" spans="1:12" s="30" customFormat="1" x14ac:dyDescent="0.2">
      <c r="A143" s="31"/>
      <c r="B143" s="9"/>
      <c r="C143" s="9"/>
      <c r="D143" s="9"/>
      <c r="H143" s="31"/>
      <c r="I143" s="31"/>
      <c r="J143" s="31"/>
      <c r="K143" s="31"/>
      <c r="L143" s="29"/>
    </row>
    <row r="144" spans="1:12" s="30" customFormat="1" x14ac:dyDescent="0.2">
      <c r="A144" s="31"/>
      <c r="B144" s="9"/>
      <c r="C144" s="9"/>
      <c r="D144" s="9"/>
      <c r="H144" s="31"/>
      <c r="I144" s="31"/>
      <c r="J144" s="31"/>
      <c r="K144" s="31"/>
      <c r="L144" s="29"/>
    </row>
    <row r="145" spans="1:12" s="30" customFormat="1" x14ac:dyDescent="0.2">
      <c r="A145" s="31"/>
      <c r="B145" s="9"/>
      <c r="C145" s="9"/>
      <c r="D145" s="9"/>
      <c r="H145" s="31"/>
      <c r="I145" s="31"/>
      <c r="J145" s="31"/>
      <c r="K145" s="31"/>
      <c r="L145" s="29"/>
    </row>
    <row r="146" spans="1:12" s="30" customFormat="1" x14ac:dyDescent="0.2">
      <c r="A146" s="31"/>
      <c r="B146" s="9"/>
      <c r="C146" s="9"/>
      <c r="D146" s="9"/>
      <c r="H146" s="31"/>
      <c r="I146" s="31"/>
      <c r="J146" s="31"/>
      <c r="K146" s="31"/>
      <c r="L146" s="29"/>
    </row>
    <row r="147" spans="1:12" s="30" customFormat="1" x14ac:dyDescent="0.2">
      <c r="A147" s="31"/>
      <c r="B147" s="9"/>
      <c r="C147" s="9"/>
      <c r="D147" s="9"/>
      <c r="H147" s="31"/>
      <c r="I147" s="31"/>
      <c r="J147" s="31"/>
      <c r="K147" s="31"/>
      <c r="L147" s="29"/>
    </row>
    <row r="148" spans="1:12" s="30" customFormat="1" x14ac:dyDescent="0.2">
      <c r="A148" s="31"/>
      <c r="B148" s="9"/>
      <c r="C148" s="9"/>
      <c r="D148" s="9"/>
      <c r="H148" s="31"/>
      <c r="I148" s="31"/>
      <c r="J148" s="31"/>
      <c r="K148" s="31"/>
      <c r="L148" s="29"/>
    </row>
    <row r="149" spans="1:12" s="30" customFormat="1" x14ac:dyDescent="0.2">
      <c r="A149" s="31"/>
      <c r="B149" s="9"/>
      <c r="C149" s="9"/>
      <c r="D149" s="9"/>
      <c r="H149" s="31"/>
      <c r="I149" s="31"/>
      <c r="J149" s="31"/>
      <c r="K149" s="31"/>
      <c r="L149" s="29"/>
    </row>
    <row r="150" spans="1:12" s="30" customFormat="1" x14ac:dyDescent="0.2">
      <c r="A150" s="31"/>
      <c r="B150" s="9"/>
      <c r="C150" s="9"/>
      <c r="D150" s="9"/>
      <c r="H150" s="31"/>
      <c r="I150" s="31"/>
      <c r="J150" s="31"/>
      <c r="K150" s="31"/>
      <c r="L150" s="29"/>
    </row>
    <row r="151" spans="1:12" s="30" customFormat="1" x14ac:dyDescent="0.2">
      <c r="A151" s="31"/>
      <c r="B151" s="9"/>
      <c r="C151" s="9"/>
      <c r="D151" s="9"/>
      <c r="H151" s="31"/>
      <c r="I151" s="31"/>
      <c r="J151" s="31"/>
      <c r="K151" s="31"/>
      <c r="L151" s="29"/>
    </row>
    <row r="152" spans="1:12" s="30" customFormat="1" x14ac:dyDescent="0.2">
      <c r="A152" s="31"/>
      <c r="B152" s="9"/>
      <c r="C152" s="9"/>
      <c r="D152" s="9"/>
      <c r="H152" s="31"/>
      <c r="I152" s="31"/>
      <c r="J152" s="31"/>
      <c r="K152" s="31"/>
      <c r="L152" s="29"/>
    </row>
    <row r="153" spans="1:12" s="30" customFormat="1" x14ac:dyDescent="0.2">
      <c r="A153" s="31"/>
      <c r="B153" s="9"/>
      <c r="C153" s="9"/>
      <c r="D153" s="9"/>
      <c r="H153" s="31"/>
      <c r="I153" s="31"/>
      <c r="J153" s="31"/>
      <c r="K153" s="31"/>
      <c r="L153" s="29"/>
    </row>
    <row r="154" spans="1:12" s="30" customFormat="1" x14ac:dyDescent="0.2">
      <c r="A154" s="31"/>
      <c r="B154" s="9"/>
      <c r="C154" s="9"/>
      <c r="D154" s="9"/>
      <c r="H154" s="31"/>
      <c r="I154" s="31"/>
      <c r="J154" s="31"/>
      <c r="K154" s="31"/>
      <c r="L154" s="29"/>
    </row>
    <row r="155" spans="1:12" s="30" customFormat="1" x14ac:dyDescent="0.2">
      <c r="A155" s="31"/>
      <c r="B155" s="9"/>
      <c r="C155" s="9"/>
      <c r="D155" s="9"/>
      <c r="H155" s="31"/>
      <c r="I155" s="31"/>
      <c r="J155" s="31"/>
      <c r="K155" s="31"/>
      <c r="L155" s="29"/>
    </row>
    <row r="156" spans="1:12" s="30" customFormat="1" x14ac:dyDescent="0.2">
      <c r="A156" s="31"/>
      <c r="B156" s="9"/>
      <c r="C156" s="9"/>
      <c r="D156" s="9"/>
      <c r="H156" s="31"/>
      <c r="I156" s="31"/>
      <c r="J156" s="31"/>
      <c r="K156" s="31"/>
      <c r="L156" s="29"/>
    </row>
    <row r="157" spans="1:12" s="30" customFormat="1" x14ac:dyDescent="0.2">
      <c r="A157" s="31"/>
      <c r="B157" s="9"/>
      <c r="C157" s="9"/>
      <c r="D157" s="9"/>
      <c r="H157" s="31"/>
      <c r="I157" s="31"/>
      <c r="J157" s="31"/>
      <c r="K157" s="31"/>
      <c r="L157" s="29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3" x14ac:dyDescent="0.2">
      <c r="L609" s="14"/>
    </row>
    <row r="610" spans="12:13" x14ac:dyDescent="0.2">
      <c r="L610" s="14"/>
    </row>
    <row r="611" spans="12:13" x14ac:dyDescent="0.2">
      <c r="L611" s="14"/>
    </row>
    <row r="612" spans="12:13" x14ac:dyDescent="0.2">
      <c r="L612" s="14"/>
      <c r="M612" s="54"/>
    </row>
  </sheetData>
  <mergeCells count="1">
    <mergeCell ref="C6:D6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2:M612"/>
  <sheetViews>
    <sheetView workbookViewId="0">
      <pane ySplit="8" topLeftCell="A9" activePane="bottomLeft" state="frozen"/>
      <selection activeCell="A113" sqref="A113"/>
      <selection pane="bottomLeft" activeCell="A113" sqref="A113"/>
    </sheetView>
  </sheetViews>
  <sheetFormatPr baseColWidth="10" defaultRowHeight="12.75" x14ac:dyDescent="0.2"/>
  <cols>
    <col min="1" max="1" width="8.7109375" style="9" customWidth="1"/>
    <col min="2" max="4" width="13" style="9" customWidth="1"/>
    <col min="5" max="7" width="13" style="10" customWidth="1"/>
    <col min="8" max="11" width="13" style="9" customWidth="1"/>
    <col min="12" max="12" width="13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50" t="s">
        <v>32</v>
      </c>
      <c r="B4" s="11"/>
      <c r="C4" s="11"/>
      <c r="D4" s="11"/>
      <c r="E4" s="11"/>
      <c r="F4" s="11"/>
      <c r="G4" s="11"/>
      <c r="H4" s="11"/>
      <c r="I4" s="11"/>
      <c r="J4" s="9"/>
      <c r="K4" s="9"/>
      <c r="L4" s="9"/>
    </row>
    <row r="5" spans="1:13" x14ac:dyDescent="0.2">
      <c r="A5" s="13"/>
    </row>
    <row r="6" spans="1:13" s="35" customFormat="1" ht="78.75" customHeight="1" x14ac:dyDescent="0.2">
      <c r="A6" s="56" t="s">
        <v>0</v>
      </c>
      <c r="B6" s="57" t="s">
        <v>36</v>
      </c>
      <c r="C6" s="66" t="s">
        <v>45</v>
      </c>
      <c r="D6" s="66"/>
      <c r="E6" s="58" t="s">
        <v>37</v>
      </c>
      <c r="F6" s="58" t="s">
        <v>38</v>
      </c>
      <c r="G6" s="58" t="s">
        <v>39</v>
      </c>
      <c r="H6" s="57" t="s">
        <v>40</v>
      </c>
      <c r="I6" s="57" t="s">
        <v>41</v>
      </c>
      <c r="J6" s="57" t="s">
        <v>42</v>
      </c>
      <c r="K6" s="57" t="s">
        <v>43</v>
      </c>
      <c r="L6" s="58" t="s">
        <v>44</v>
      </c>
    </row>
    <row r="7" spans="1:13" s="35" customFormat="1" ht="15.75" customHeight="1" x14ac:dyDescent="0.2">
      <c r="A7" s="36"/>
      <c r="B7" s="37"/>
      <c r="C7" s="38">
        <v>42736</v>
      </c>
      <c r="D7" s="39">
        <v>43101</v>
      </c>
      <c r="E7" s="62" t="s">
        <v>1</v>
      </c>
      <c r="F7" s="62" t="s">
        <v>2</v>
      </c>
      <c r="G7" s="62" t="s">
        <v>3</v>
      </c>
      <c r="H7" s="63" t="s">
        <v>4</v>
      </c>
      <c r="I7" s="63" t="s">
        <v>5</v>
      </c>
      <c r="J7" s="63" t="s">
        <v>6</v>
      </c>
      <c r="K7" s="63" t="s">
        <v>7</v>
      </c>
      <c r="L7" s="62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46">
        <v>2</v>
      </c>
      <c r="C9" s="45">
        <v>984</v>
      </c>
      <c r="D9" s="45">
        <v>1004</v>
      </c>
      <c r="E9" s="17">
        <v>0.27945205479452057</v>
      </c>
      <c r="F9" s="18">
        <f>B9/((C9+D9)/2)</f>
        <v>2.012072434607646E-3</v>
      </c>
      <c r="G9" s="18">
        <f t="shared" ref="G9:G72" si="0">F9/((1+(1-E9)*F9))</f>
        <v>2.0091595658013519E-3</v>
      </c>
      <c r="H9" s="13">
        <v>100000</v>
      </c>
      <c r="I9" s="13">
        <f>H9*G9</f>
        <v>200.9159565801352</v>
      </c>
      <c r="J9" s="13">
        <f t="shared" ref="J9:J72" si="1">H10+I9*E9</f>
        <v>99855.230420327192</v>
      </c>
      <c r="K9" s="13">
        <f t="shared" ref="K9:K72" si="2">K10+J9</f>
        <v>8394255.9195318818</v>
      </c>
      <c r="L9" s="19">
        <f>K9/H9</f>
        <v>83.942559195318822</v>
      </c>
    </row>
    <row r="10" spans="1:13" x14ac:dyDescent="0.2">
      <c r="A10" s="16">
        <v>1</v>
      </c>
      <c r="B10" s="46">
        <v>0</v>
      </c>
      <c r="C10" s="45">
        <v>1129</v>
      </c>
      <c r="D10" s="45">
        <v>1060</v>
      </c>
      <c r="E10" s="17">
        <v>0</v>
      </c>
      <c r="F10" s="18">
        <f t="shared" ref="F10:F73" si="3">B10/((C10+D10)/2)</f>
        <v>0</v>
      </c>
      <c r="G10" s="18">
        <f t="shared" si="0"/>
        <v>0</v>
      </c>
      <c r="H10" s="13">
        <f>H9-I9</f>
        <v>99799.084043419862</v>
      </c>
      <c r="I10" s="13">
        <f t="shared" ref="I10:I73" si="4">H10*G10</f>
        <v>0</v>
      </c>
      <c r="J10" s="13">
        <f t="shared" si="1"/>
        <v>99799.084043419862</v>
      </c>
      <c r="K10" s="13">
        <f t="shared" si="2"/>
        <v>8294400.689111555</v>
      </c>
      <c r="L10" s="20">
        <f t="shared" ref="L10:L73" si="5">K10/H10</f>
        <v>83.11099013196241</v>
      </c>
    </row>
    <row r="11" spans="1:13" x14ac:dyDescent="0.2">
      <c r="A11" s="16">
        <v>2</v>
      </c>
      <c r="B11" s="46">
        <v>0</v>
      </c>
      <c r="C11" s="45">
        <v>1192</v>
      </c>
      <c r="D11" s="45">
        <v>1137</v>
      </c>
      <c r="E11" s="17">
        <v>0</v>
      </c>
      <c r="F11" s="18">
        <f t="shared" si="3"/>
        <v>0</v>
      </c>
      <c r="G11" s="18">
        <f t="shared" si="0"/>
        <v>0</v>
      </c>
      <c r="H11" s="13">
        <f t="shared" ref="H11:H74" si="6">H10-I10</f>
        <v>99799.084043419862</v>
      </c>
      <c r="I11" s="13">
        <f t="shared" si="4"/>
        <v>0</v>
      </c>
      <c r="J11" s="13">
        <f t="shared" si="1"/>
        <v>99799.084043419862</v>
      </c>
      <c r="K11" s="13">
        <f t="shared" si="2"/>
        <v>8194601.6050681351</v>
      </c>
      <c r="L11" s="20">
        <f t="shared" si="5"/>
        <v>82.11099013196241</v>
      </c>
    </row>
    <row r="12" spans="1:13" x14ac:dyDescent="0.2">
      <c r="A12" s="16">
        <v>3</v>
      </c>
      <c r="B12" s="46">
        <v>0</v>
      </c>
      <c r="C12" s="45">
        <v>1156</v>
      </c>
      <c r="D12" s="45">
        <v>1191</v>
      </c>
      <c r="E12" s="17">
        <v>0</v>
      </c>
      <c r="F12" s="18">
        <f t="shared" si="3"/>
        <v>0</v>
      </c>
      <c r="G12" s="18">
        <f t="shared" si="0"/>
        <v>0</v>
      </c>
      <c r="H12" s="13">
        <f t="shared" si="6"/>
        <v>99799.084043419862</v>
      </c>
      <c r="I12" s="13">
        <f t="shared" si="4"/>
        <v>0</v>
      </c>
      <c r="J12" s="13">
        <f t="shared" si="1"/>
        <v>99799.084043419862</v>
      </c>
      <c r="K12" s="13">
        <f t="shared" si="2"/>
        <v>8094802.5210247152</v>
      </c>
      <c r="L12" s="20">
        <f t="shared" si="5"/>
        <v>81.11099013196241</v>
      </c>
    </row>
    <row r="13" spans="1:13" x14ac:dyDescent="0.2">
      <c r="A13" s="16">
        <v>4</v>
      </c>
      <c r="B13" s="46">
        <v>0</v>
      </c>
      <c r="C13" s="45">
        <v>1252</v>
      </c>
      <c r="D13" s="45">
        <v>1161</v>
      </c>
      <c r="E13" s="17">
        <v>0</v>
      </c>
      <c r="F13" s="18">
        <f t="shared" si="3"/>
        <v>0</v>
      </c>
      <c r="G13" s="18">
        <f t="shared" si="0"/>
        <v>0</v>
      </c>
      <c r="H13" s="13">
        <f t="shared" si="6"/>
        <v>99799.084043419862</v>
      </c>
      <c r="I13" s="13">
        <f t="shared" si="4"/>
        <v>0</v>
      </c>
      <c r="J13" s="13">
        <f t="shared" si="1"/>
        <v>99799.084043419862</v>
      </c>
      <c r="K13" s="13">
        <f t="shared" si="2"/>
        <v>7995003.4369812952</v>
      </c>
      <c r="L13" s="20">
        <f t="shared" si="5"/>
        <v>80.11099013196241</v>
      </c>
    </row>
    <row r="14" spans="1:13" x14ac:dyDescent="0.2">
      <c r="A14" s="16">
        <v>5</v>
      </c>
      <c r="B14" s="46">
        <v>0</v>
      </c>
      <c r="C14" s="45">
        <v>1242</v>
      </c>
      <c r="D14" s="45">
        <v>1262</v>
      </c>
      <c r="E14" s="17">
        <v>0</v>
      </c>
      <c r="F14" s="18">
        <f t="shared" si="3"/>
        <v>0</v>
      </c>
      <c r="G14" s="18">
        <f t="shared" si="0"/>
        <v>0</v>
      </c>
      <c r="H14" s="13">
        <f t="shared" si="6"/>
        <v>99799.084043419862</v>
      </c>
      <c r="I14" s="13">
        <f t="shared" si="4"/>
        <v>0</v>
      </c>
      <c r="J14" s="13">
        <f t="shared" si="1"/>
        <v>99799.084043419862</v>
      </c>
      <c r="K14" s="13">
        <f t="shared" si="2"/>
        <v>7895204.3529378753</v>
      </c>
      <c r="L14" s="20">
        <f t="shared" si="5"/>
        <v>79.11099013196241</v>
      </c>
    </row>
    <row r="15" spans="1:13" x14ac:dyDescent="0.2">
      <c r="A15" s="16">
        <v>6</v>
      </c>
      <c r="B15" s="46">
        <v>0</v>
      </c>
      <c r="C15" s="45">
        <v>1249</v>
      </c>
      <c r="D15" s="45">
        <v>1233</v>
      </c>
      <c r="E15" s="17">
        <v>0</v>
      </c>
      <c r="F15" s="18">
        <f t="shared" si="3"/>
        <v>0</v>
      </c>
      <c r="G15" s="18">
        <f t="shared" si="0"/>
        <v>0</v>
      </c>
      <c r="H15" s="13">
        <f t="shared" si="6"/>
        <v>99799.084043419862</v>
      </c>
      <c r="I15" s="13">
        <f t="shared" si="4"/>
        <v>0</v>
      </c>
      <c r="J15" s="13">
        <f t="shared" si="1"/>
        <v>99799.084043419862</v>
      </c>
      <c r="K15" s="13">
        <f t="shared" si="2"/>
        <v>7795405.2688944554</v>
      </c>
      <c r="L15" s="20">
        <f t="shared" si="5"/>
        <v>78.11099013196241</v>
      </c>
    </row>
    <row r="16" spans="1:13" x14ac:dyDescent="0.2">
      <c r="A16" s="16">
        <v>7</v>
      </c>
      <c r="B16" s="46">
        <v>0</v>
      </c>
      <c r="C16" s="45">
        <v>1260</v>
      </c>
      <c r="D16" s="45">
        <v>1238</v>
      </c>
      <c r="E16" s="17">
        <v>0</v>
      </c>
      <c r="F16" s="18">
        <f t="shared" si="3"/>
        <v>0</v>
      </c>
      <c r="G16" s="18">
        <f t="shared" si="0"/>
        <v>0</v>
      </c>
      <c r="H16" s="13">
        <f t="shared" si="6"/>
        <v>99799.084043419862</v>
      </c>
      <c r="I16" s="13">
        <f t="shared" si="4"/>
        <v>0</v>
      </c>
      <c r="J16" s="13">
        <f t="shared" si="1"/>
        <v>99799.084043419862</v>
      </c>
      <c r="K16" s="13">
        <f t="shared" si="2"/>
        <v>7695606.1848510355</v>
      </c>
      <c r="L16" s="20">
        <f t="shared" si="5"/>
        <v>77.11099013196241</v>
      </c>
    </row>
    <row r="17" spans="1:12" x14ac:dyDescent="0.2">
      <c r="A17" s="16">
        <v>8</v>
      </c>
      <c r="B17" s="46">
        <v>0</v>
      </c>
      <c r="C17" s="45">
        <v>1338</v>
      </c>
      <c r="D17" s="45">
        <v>1278</v>
      </c>
      <c r="E17" s="17">
        <v>0</v>
      </c>
      <c r="F17" s="18">
        <f t="shared" si="3"/>
        <v>0</v>
      </c>
      <c r="G17" s="18">
        <f t="shared" si="0"/>
        <v>0</v>
      </c>
      <c r="H17" s="13">
        <f t="shared" si="6"/>
        <v>99799.084043419862</v>
      </c>
      <c r="I17" s="13">
        <f t="shared" si="4"/>
        <v>0</v>
      </c>
      <c r="J17" s="13">
        <f t="shared" si="1"/>
        <v>99799.084043419862</v>
      </c>
      <c r="K17" s="13">
        <f t="shared" si="2"/>
        <v>7595807.1008076156</v>
      </c>
      <c r="L17" s="20">
        <f t="shared" si="5"/>
        <v>76.110990131962396</v>
      </c>
    </row>
    <row r="18" spans="1:12" x14ac:dyDescent="0.2">
      <c r="A18" s="16">
        <v>9</v>
      </c>
      <c r="B18" s="46">
        <v>0</v>
      </c>
      <c r="C18" s="45">
        <v>1345</v>
      </c>
      <c r="D18" s="45">
        <v>1353</v>
      </c>
      <c r="E18" s="17">
        <v>0</v>
      </c>
      <c r="F18" s="18">
        <f t="shared" si="3"/>
        <v>0</v>
      </c>
      <c r="G18" s="18">
        <f t="shared" si="0"/>
        <v>0</v>
      </c>
      <c r="H18" s="13">
        <f t="shared" si="6"/>
        <v>99799.084043419862</v>
      </c>
      <c r="I18" s="13">
        <f t="shared" si="4"/>
        <v>0</v>
      </c>
      <c r="J18" s="13">
        <f t="shared" si="1"/>
        <v>99799.084043419862</v>
      </c>
      <c r="K18" s="13">
        <f t="shared" si="2"/>
        <v>7496008.0167641956</v>
      </c>
      <c r="L18" s="20">
        <f t="shared" si="5"/>
        <v>75.110990131962396</v>
      </c>
    </row>
    <row r="19" spans="1:12" x14ac:dyDescent="0.2">
      <c r="A19" s="16">
        <v>10</v>
      </c>
      <c r="B19" s="46">
        <v>0</v>
      </c>
      <c r="C19" s="45">
        <v>1250</v>
      </c>
      <c r="D19" s="45">
        <v>1348</v>
      </c>
      <c r="E19" s="17">
        <v>0</v>
      </c>
      <c r="F19" s="18">
        <f t="shared" si="3"/>
        <v>0</v>
      </c>
      <c r="G19" s="18">
        <f t="shared" si="0"/>
        <v>0</v>
      </c>
      <c r="H19" s="13">
        <f t="shared" si="6"/>
        <v>99799.084043419862</v>
      </c>
      <c r="I19" s="13">
        <f t="shared" si="4"/>
        <v>0</v>
      </c>
      <c r="J19" s="13">
        <f t="shared" si="1"/>
        <v>99799.084043419862</v>
      </c>
      <c r="K19" s="13">
        <f t="shared" si="2"/>
        <v>7396208.9327207757</v>
      </c>
      <c r="L19" s="20">
        <f t="shared" si="5"/>
        <v>74.110990131962396</v>
      </c>
    </row>
    <row r="20" spans="1:12" x14ac:dyDescent="0.2">
      <c r="A20" s="16">
        <v>11</v>
      </c>
      <c r="B20" s="46">
        <v>0</v>
      </c>
      <c r="C20" s="45">
        <v>1217</v>
      </c>
      <c r="D20" s="45">
        <v>1259</v>
      </c>
      <c r="E20" s="17">
        <v>0</v>
      </c>
      <c r="F20" s="18">
        <f t="shared" si="3"/>
        <v>0</v>
      </c>
      <c r="G20" s="18">
        <f t="shared" si="0"/>
        <v>0</v>
      </c>
      <c r="H20" s="13">
        <f t="shared" si="6"/>
        <v>99799.084043419862</v>
      </c>
      <c r="I20" s="13">
        <f t="shared" si="4"/>
        <v>0</v>
      </c>
      <c r="J20" s="13">
        <f t="shared" si="1"/>
        <v>99799.084043419862</v>
      </c>
      <c r="K20" s="13">
        <f t="shared" si="2"/>
        <v>7296409.8486773558</v>
      </c>
      <c r="L20" s="20">
        <f t="shared" si="5"/>
        <v>73.110990131962396</v>
      </c>
    </row>
    <row r="21" spans="1:12" x14ac:dyDescent="0.2">
      <c r="A21" s="16">
        <v>12</v>
      </c>
      <c r="B21" s="46">
        <v>0</v>
      </c>
      <c r="C21" s="45">
        <v>1181</v>
      </c>
      <c r="D21" s="45">
        <v>1218</v>
      </c>
      <c r="E21" s="17">
        <v>0</v>
      </c>
      <c r="F21" s="18">
        <f t="shared" si="3"/>
        <v>0</v>
      </c>
      <c r="G21" s="18">
        <f t="shared" si="0"/>
        <v>0</v>
      </c>
      <c r="H21" s="13">
        <f t="shared" si="6"/>
        <v>99799.084043419862</v>
      </c>
      <c r="I21" s="13">
        <f t="shared" si="4"/>
        <v>0</v>
      </c>
      <c r="J21" s="13">
        <f t="shared" si="1"/>
        <v>99799.084043419862</v>
      </c>
      <c r="K21" s="13">
        <f t="shared" si="2"/>
        <v>7196610.7646339359</v>
      </c>
      <c r="L21" s="20">
        <f t="shared" si="5"/>
        <v>72.110990131962396</v>
      </c>
    </row>
    <row r="22" spans="1:12" x14ac:dyDescent="0.2">
      <c r="A22" s="16">
        <v>13</v>
      </c>
      <c r="B22" s="46">
        <v>0</v>
      </c>
      <c r="C22" s="45">
        <v>1231</v>
      </c>
      <c r="D22" s="45">
        <v>1196</v>
      </c>
      <c r="E22" s="17">
        <v>0</v>
      </c>
      <c r="F22" s="18">
        <f t="shared" si="3"/>
        <v>0</v>
      </c>
      <c r="G22" s="18">
        <f t="shared" si="0"/>
        <v>0</v>
      </c>
      <c r="H22" s="13">
        <f t="shared" si="6"/>
        <v>99799.084043419862</v>
      </c>
      <c r="I22" s="13">
        <f t="shared" si="4"/>
        <v>0</v>
      </c>
      <c r="J22" s="13">
        <f t="shared" si="1"/>
        <v>99799.084043419862</v>
      </c>
      <c r="K22" s="13">
        <f t="shared" si="2"/>
        <v>7096811.680590516</v>
      </c>
      <c r="L22" s="20">
        <f t="shared" si="5"/>
        <v>71.110990131962396</v>
      </c>
    </row>
    <row r="23" spans="1:12" x14ac:dyDescent="0.2">
      <c r="A23" s="16">
        <v>14</v>
      </c>
      <c r="B23" s="46">
        <v>0</v>
      </c>
      <c r="C23" s="45">
        <v>1104</v>
      </c>
      <c r="D23" s="45">
        <v>1231</v>
      </c>
      <c r="E23" s="17">
        <v>0</v>
      </c>
      <c r="F23" s="18">
        <f t="shared" si="3"/>
        <v>0</v>
      </c>
      <c r="G23" s="18">
        <f t="shared" si="0"/>
        <v>0</v>
      </c>
      <c r="H23" s="13">
        <f t="shared" si="6"/>
        <v>99799.084043419862</v>
      </c>
      <c r="I23" s="13">
        <f t="shared" si="4"/>
        <v>0</v>
      </c>
      <c r="J23" s="13">
        <f t="shared" si="1"/>
        <v>99799.084043419862</v>
      </c>
      <c r="K23" s="13">
        <f t="shared" si="2"/>
        <v>6997012.596547096</v>
      </c>
      <c r="L23" s="20">
        <f t="shared" si="5"/>
        <v>70.110990131962396</v>
      </c>
    </row>
    <row r="24" spans="1:12" x14ac:dyDescent="0.2">
      <c r="A24" s="16">
        <v>15</v>
      </c>
      <c r="B24" s="46">
        <v>0</v>
      </c>
      <c r="C24" s="45">
        <v>1058</v>
      </c>
      <c r="D24" s="45">
        <v>1112</v>
      </c>
      <c r="E24" s="17">
        <v>0</v>
      </c>
      <c r="F24" s="18">
        <f t="shared" si="3"/>
        <v>0</v>
      </c>
      <c r="G24" s="18">
        <f t="shared" si="0"/>
        <v>0</v>
      </c>
      <c r="H24" s="13">
        <f t="shared" si="6"/>
        <v>99799.084043419862</v>
      </c>
      <c r="I24" s="13">
        <f t="shared" si="4"/>
        <v>0</v>
      </c>
      <c r="J24" s="13">
        <f t="shared" si="1"/>
        <v>99799.084043419862</v>
      </c>
      <c r="K24" s="13">
        <f t="shared" si="2"/>
        <v>6897213.5125036761</v>
      </c>
      <c r="L24" s="20">
        <f t="shared" si="5"/>
        <v>69.110990131962396</v>
      </c>
    </row>
    <row r="25" spans="1:12" x14ac:dyDescent="0.2">
      <c r="A25" s="16">
        <v>16</v>
      </c>
      <c r="B25" s="46">
        <v>0</v>
      </c>
      <c r="C25" s="45">
        <v>1087</v>
      </c>
      <c r="D25" s="45">
        <v>1066</v>
      </c>
      <c r="E25" s="17">
        <v>0</v>
      </c>
      <c r="F25" s="18">
        <f t="shared" si="3"/>
        <v>0</v>
      </c>
      <c r="G25" s="18">
        <f t="shared" si="0"/>
        <v>0</v>
      </c>
      <c r="H25" s="13">
        <f t="shared" si="6"/>
        <v>99799.084043419862</v>
      </c>
      <c r="I25" s="13">
        <f t="shared" si="4"/>
        <v>0</v>
      </c>
      <c r="J25" s="13">
        <f t="shared" si="1"/>
        <v>99799.084043419862</v>
      </c>
      <c r="K25" s="13">
        <f t="shared" si="2"/>
        <v>6797414.4284602562</v>
      </c>
      <c r="L25" s="20">
        <f t="shared" si="5"/>
        <v>68.110990131962396</v>
      </c>
    </row>
    <row r="26" spans="1:12" x14ac:dyDescent="0.2">
      <c r="A26" s="16">
        <v>17</v>
      </c>
      <c r="B26" s="46">
        <v>1</v>
      </c>
      <c r="C26" s="45">
        <v>1030</v>
      </c>
      <c r="D26" s="45">
        <v>1077</v>
      </c>
      <c r="E26" s="17">
        <v>0.23561643835616439</v>
      </c>
      <c r="F26" s="18">
        <f t="shared" si="3"/>
        <v>9.4921689606074992E-4</v>
      </c>
      <c r="G26" s="18">
        <f t="shared" si="0"/>
        <v>9.4852867610084547E-4</v>
      </c>
      <c r="H26" s="13">
        <f t="shared" si="6"/>
        <v>99799.084043419862</v>
      </c>
      <c r="I26" s="13">
        <f t="shared" si="4"/>
        <v>94.662293063782059</v>
      </c>
      <c r="J26" s="13">
        <f t="shared" si="1"/>
        <v>99726.725742694398</v>
      </c>
      <c r="K26" s="13">
        <f t="shared" si="2"/>
        <v>6697615.3444168363</v>
      </c>
      <c r="L26" s="20">
        <f t="shared" si="5"/>
        <v>67.110990131962396</v>
      </c>
    </row>
    <row r="27" spans="1:12" x14ac:dyDescent="0.2">
      <c r="A27" s="16">
        <v>18</v>
      </c>
      <c r="B27" s="46">
        <v>0</v>
      </c>
      <c r="C27" s="45">
        <v>998</v>
      </c>
      <c r="D27" s="45">
        <v>1038</v>
      </c>
      <c r="E27" s="17">
        <v>0</v>
      </c>
      <c r="F27" s="18">
        <f t="shared" si="3"/>
        <v>0</v>
      </c>
      <c r="G27" s="18">
        <f t="shared" si="0"/>
        <v>0</v>
      </c>
      <c r="H27" s="13">
        <f t="shared" si="6"/>
        <v>99704.421750356079</v>
      </c>
      <c r="I27" s="13">
        <f t="shared" si="4"/>
        <v>0</v>
      </c>
      <c r="J27" s="13">
        <f t="shared" si="1"/>
        <v>99704.421750356079</v>
      </c>
      <c r="K27" s="13">
        <f t="shared" si="2"/>
        <v>6597888.6186741423</v>
      </c>
      <c r="L27" s="20">
        <f t="shared" si="5"/>
        <v>66.174483566979603</v>
      </c>
    </row>
    <row r="28" spans="1:12" x14ac:dyDescent="0.2">
      <c r="A28" s="16">
        <v>19</v>
      </c>
      <c r="B28" s="46">
        <v>0</v>
      </c>
      <c r="C28" s="45">
        <v>1032</v>
      </c>
      <c r="D28" s="45">
        <v>1006</v>
      </c>
      <c r="E28" s="17">
        <v>0</v>
      </c>
      <c r="F28" s="18">
        <f t="shared" si="3"/>
        <v>0</v>
      </c>
      <c r="G28" s="18">
        <f t="shared" si="0"/>
        <v>0</v>
      </c>
      <c r="H28" s="13">
        <f t="shared" si="6"/>
        <v>99704.421750356079</v>
      </c>
      <c r="I28" s="13">
        <f t="shared" si="4"/>
        <v>0</v>
      </c>
      <c r="J28" s="13">
        <f t="shared" si="1"/>
        <v>99704.421750356079</v>
      </c>
      <c r="K28" s="13">
        <f t="shared" si="2"/>
        <v>6498184.1969237858</v>
      </c>
      <c r="L28" s="20">
        <f t="shared" si="5"/>
        <v>65.174483566979603</v>
      </c>
    </row>
    <row r="29" spans="1:12" x14ac:dyDescent="0.2">
      <c r="A29" s="16">
        <v>20</v>
      </c>
      <c r="B29" s="46">
        <v>0</v>
      </c>
      <c r="C29" s="45">
        <v>1042</v>
      </c>
      <c r="D29" s="45">
        <v>1031</v>
      </c>
      <c r="E29" s="17">
        <v>0</v>
      </c>
      <c r="F29" s="18">
        <f t="shared" si="3"/>
        <v>0</v>
      </c>
      <c r="G29" s="18">
        <f t="shared" si="0"/>
        <v>0</v>
      </c>
      <c r="H29" s="13">
        <f t="shared" si="6"/>
        <v>99704.421750356079</v>
      </c>
      <c r="I29" s="13">
        <f t="shared" si="4"/>
        <v>0</v>
      </c>
      <c r="J29" s="13">
        <f t="shared" si="1"/>
        <v>99704.421750356079</v>
      </c>
      <c r="K29" s="13">
        <f t="shared" si="2"/>
        <v>6398479.7751734294</v>
      </c>
      <c r="L29" s="20">
        <f t="shared" si="5"/>
        <v>64.174483566979603</v>
      </c>
    </row>
    <row r="30" spans="1:12" x14ac:dyDescent="0.2">
      <c r="A30" s="16">
        <v>21</v>
      </c>
      <c r="B30" s="46">
        <v>0</v>
      </c>
      <c r="C30" s="45">
        <v>963</v>
      </c>
      <c r="D30" s="45">
        <v>1035</v>
      </c>
      <c r="E30" s="17">
        <v>0</v>
      </c>
      <c r="F30" s="18">
        <f t="shared" si="3"/>
        <v>0</v>
      </c>
      <c r="G30" s="18">
        <f t="shared" si="0"/>
        <v>0</v>
      </c>
      <c r="H30" s="13">
        <f t="shared" si="6"/>
        <v>99704.421750356079</v>
      </c>
      <c r="I30" s="13">
        <f t="shared" si="4"/>
        <v>0</v>
      </c>
      <c r="J30" s="13">
        <f t="shared" si="1"/>
        <v>99704.421750356079</v>
      </c>
      <c r="K30" s="13">
        <f t="shared" si="2"/>
        <v>6298775.353423073</v>
      </c>
      <c r="L30" s="20">
        <f t="shared" si="5"/>
        <v>63.174483566979596</v>
      </c>
    </row>
    <row r="31" spans="1:12" x14ac:dyDescent="0.2">
      <c r="A31" s="16">
        <v>22</v>
      </c>
      <c r="B31" s="46">
        <v>0</v>
      </c>
      <c r="C31" s="45">
        <v>999</v>
      </c>
      <c r="D31" s="45">
        <v>965</v>
      </c>
      <c r="E31" s="17">
        <v>0</v>
      </c>
      <c r="F31" s="18">
        <f t="shared" si="3"/>
        <v>0</v>
      </c>
      <c r="G31" s="18">
        <f t="shared" si="0"/>
        <v>0</v>
      </c>
      <c r="H31" s="13">
        <f t="shared" si="6"/>
        <v>99704.421750356079</v>
      </c>
      <c r="I31" s="13">
        <f t="shared" si="4"/>
        <v>0</v>
      </c>
      <c r="J31" s="13">
        <f t="shared" si="1"/>
        <v>99704.421750356079</v>
      </c>
      <c r="K31" s="13">
        <f t="shared" si="2"/>
        <v>6199070.9316727165</v>
      </c>
      <c r="L31" s="20">
        <f t="shared" si="5"/>
        <v>62.174483566979589</v>
      </c>
    </row>
    <row r="32" spans="1:12" x14ac:dyDescent="0.2">
      <c r="A32" s="16">
        <v>23</v>
      </c>
      <c r="B32" s="46">
        <v>0</v>
      </c>
      <c r="C32" s="45">
        <v>998</v>
      </c>
      <c r="D32" s="45">
        <v>1006</v>
      </c>
      <c r="E32" s="17">
        <v>0</v>
      </c>
      <c r="F32" s="18">
        <f t="shared" si="3"/>
        <v>0</v>
      </c>
      <c r="G32" s="18">
        <f t="shared" si="0"/>
        <v>0</v>
      </c>
      <c r="H32" s="13">
        <f t="shared" si="6"/>
        <v>99704.421750356079</v>
      </c>
      <c r="I32" s="13">
        <f t="shared" si="4"/>
        <v>0</v>
      </c>
      <c r="J32" s="13">
        <f t="shared" si="1"/>
        <v>99704.421750356079</v>
      </c>
      <c r="K32" s="13">
        <f t="shared" si="2"/>
        <v>6099366.5099223601</v>
      </c>
      <c r="L32" s="20">
        <f t="shared" si="5"/>
        <v>61.174483566979589</v>
      </c>
    </row>
    <row r="33" spans="1:12" x14ac:dyDescent="0.2">
      <c r="A33" s="16">
        <v>24</v>
      </c>
      <c r="B33" s="46">
        <v>0</v>
      </c>
      <c r="C33" s="45">
        <v>980</v>
      </c>
      <c r="D33" s="45">
        <v>996</v>
      </c>
      <c r="E33" s="17">
        <v>0</v>
      </c>
      <c r="F33" s="18">
        <f t="shared" si="3"/>
        <v>0</v>
      </c>
      <c r="G33" s="18">
        <f t="shared" si="0"/>
        <v>0</v>
      </c>
      <c r="H33" s="13">
        <f t="shared" si="6"/>
        <v>99704.421750356079</v>
      </c>
      <c r="I33" s="13">
        <f t="shared" si="4"/>
        <v>0</v>
      </c>
      <c r="J33" s="13">
        <f t="shared" si="1"/>
        <v>99704.421750356079</v>
      </c>
      <c r="K33" s="13">
        <f t="shared" si="2"/>
        <v>5999662.0881720036</v>
      </c>
      <c r="L33" s="20">
        <f t="shared" si="5"/>
        <v>60.174483566979582</v>
      </c>
    </row>
    <row r="34" spans="1:12" x14ac:dyDescent="0.2">
      <c r="A34" s="16">
        <v>25</v>
      </c>
      <c r="B34" s="46">
        <v>0</v>
      </c>
      <c r="C34" s="45">
        <v>1068</v>
      </c>
      <c r="D34" s="45">
        <v>991</v>
      </c>
      <c r="E34" s="17">
        <v>0</v>
      </c>
      <c r="F34" s="18">
        <f t="shared" si="3"/>
        <v>0</v>
      </c>
      <c r="G34" s="18">
        <f t="shared" si="0"/>
        <v>0</v>
      </c>
      <c r="H34" s="13">
        <f t="shared" si="6"/>
        <v>99704.421750356079</v>
      </c>
      <c r="I34" s="13">
        <f t="shared" si="4"/>
        <v>0</v>
      </c>
      <c r="J34" s="13">
        <f t="shared" si="1"/>
        <v>99704.421750356079</v>
      </c>
      <c r="K34" s="13">
        <f t="shared" si="2"/>
        <v>5899957.6664216472</v>
      </c>
      <c r="L34" s="20">
        <f t="shared" si="5"/>
        <v>59.174483566979582</v>
      </c>
    </row>
    <row r="35" spans="1:12" x14ac:dyDescent="0.2">
      <c r="A35" s="16">
        <v>26</v>
      </c>
      <c r="B35" s="46">
        <v>1</v>
      </c>
      <c r="C35" s="45">
        <v>1154</v>
      </c>
      <c r="D35" s="45">
        <v>1046</v>
      </c>
      <c r="E35" s="17">
        <v>0.33424657534246577</v>
      </c>
      <c r="F35" s="18">
        <f t="shared" si="3"/>
        <v>9.0909090909090909E-4</v>
      </c>
      <c r="G35" s="18">
        <f t="shared" si="0"/>
        <v>9.0854103245109445E-4</v>
      </c>
      <c r="H35" s="13">
        <f t="shared" si="6"/>
        <v>99704.421750356079</v>
      </c>
      <c r="I35" s="13">
        <f t="shared" si="4"/>
        <v>90.585558277007877</v>
      </c>
      <c r="J35" s="13">
        <f t="shared" si="1"/>
        <v>99644.114104708657</v>
      </c>
      <c r="K35" s="13">
        <f t="shared" si="2"/>
        <v>5800253.2446712907</v>
      </c>
      <c r="L35" s="20">
        <f t="shared" si="5"/>
        <v>58.174483566979575</v>
      </c>
    </row>
    <row r="36" spans="1:12" x14ac:dyDescent="0.2">
      <c r="A36" s="16">
        <v>27</v>
      </c>
      <c r="B36" s="46">
        <v>0</v>
      </c>
      <c r="C36" s="45">
        <v>1145</v>
      </c>
      <c r="D36" s="45">
        <v>1150</v>
      </c>
      <c r="E36" s="17">
        <v>0</v>
      </c>
      <c r="F36" s="18">
        <f t="shared" si="3"/>
        <v>0</v>
      </c>
      <c r="G36" s="18">
        <f t="shared" si="0"/>
        <v>0</v>
      </c>
      <c r="H36" s="13">
        <f t="shared" si="6"/>
        <v>99613.836192079078</v>
      </c>
      <c r="I36" s="13">
        <f t="shared" si="4"/>
        <v>0</v>
      </c>
      <c r="J36" s="13">
        <f t="shared" si="1"/>
        <v>99613.836192079078</v>
      </c>
      <c r="K36" s="13">
        <f t="shared" si="2"/>
        <v>5700609.1305665821</v>
      </c>
      <c r="L36" s="20">
        <f t="shared" si="5"/>
        <v>57.227081583069015</v>
      </c>
    </row>
    <row r="37" spans="1:12" x14ac:dyDescent="0.2">
      <c r="A37" s="16">
        <v>28</v>
      </c>
      <c r="B37" s="46">
        <v>1</v>
      </c>
      <c r="C37" s="45">
        <v>1179</v>
      </c>
      <c r="D37" s="45">
        <v>1164</v>
      </c>
      <c r="E37" s="17">
        <v>0.49041095890410957</v>
      </c>
      <c r="F37" s="18">
        <f t="shared" si="3"/>
        <v>8.5360648740930435E-4</v>
      </c>
      <c r="G37" s="18">
        <f t="shared" si="0"/>
        <v>8.5323533983896061E-4</v>
      </c>
      <c r="H37" s="13">
        <f t="shared" si="6"/>
        <v>99613.836192079078</v>
      </c>
      <c r="I37" s="13">
        <f t="shared" si="4"/>
        <v>84.994045376011144</v>
      </c>
      <c r="J37" s="13">
        <f t="shared" si="1"/>
        <v>99570.524157997061</v>
      </c>
      <c r="K37" s="13">
        <f t="shared" si="2"/>
        <v>5600995.2943745032</v>
      </c>
      <c r="L37" s="20">
        <f t="shared" si="5"/>
        <v>56.227081583069015</v>
      </c>
    </row>
    <row r="38" spans="1:12" x14ac:dyDescent="0.2">
      <c r="A38" s="16">
        <v>29</v>
      </c>
      <c r="B38" s="46">
        <v>1</v>
      </c>
      <c r="C38" s="45">
        <v>1266</v>
      </c>
      <c r="D38" s="45">
        <v>1189</v>
      </c>
      <c r="E38" s="17">
        <v>0.75890410958904109</v>
      </c>
      <c r="F38" s="18">
        <f t="shared" si="3"/>
        <v>8.1466395112016296E-4</v>
      </c>
      <c r="G38" s="18">
        <f t="shared" si="0"/>
        <v>8.145039726594448E-4</v>
      </c>
      <c r="H38" s="13">
        <f t="shared" si="6"/>
        <v>99528.842146703071</v>
      </c>
      <c r="I38" s="13">
        <f t="shared" si="4"/>
        <v>81.066637322684429</v>
      </c>
      <c r="J38" s="13">
        <f t="shared" si="1"/>
        <v>99509.297313595132</v>
      </c>
      <c r="K38" s="13">
        <f t="shared" si="2"/>
        <v>5501424.770216506</v>
      </c>
      <c r="L38" s="20">
        <f t="shared" si="5"/>
        <v>55.274678691705674</v>
      </c>
    </row>
    <row r="39" spans="1:12" x14ac:dyDescent="0.2">
      <c r="A39" s="16">
        <v>30</v>
      </c>
      <c r="B39" s="46">
        <v>0</v>
      </c>
      <c r="C39" s="45">
        <v>1280</v>
      </c>
      <c r="D39" s="45">
        <v>1280</v>
      </c>
      <c r="E39" s="17">
        <v>0</v>
      </c>
      <c r="F39" s="18">
        <f t="shared" si="3"/>
        <v>0</v>
      </c>
      <c r="G39" s="18">
        <f t="shared" si="0"/>
        <v>0</v>
      </c>
      <c r="H39" s="13">
        <f t="shared" si="6"/>
        <v>99447.775509380386</v>
      </c>
      <c r="I39" s="13">
        <f t="shared" si="4"/>
        <v>0</v>
      </c>
      <c r="J39" s="13">
        <f t="shared" si="1"/>
        <v>99447.775509380386</v>
      </c>
      <c r="K39" s="13">
        <f t="shared" si="2"/>
        <v>5401915.4729029108</v>
      </c>
      <c r="L39" s="20">
        <f t="shared" si="5"/>
        <v>54.319118202833771</v>
      </c>
    </row>
    <row r="40" spans="1:12" x14ac:dyDescent="0.2">
      <c r="A40" s="16">
        <v>31</v>
      </c>
      <c r="B40" s="46">
        <v>0</v>
      </c>
      <c r="C40" s="45">
        <v>1405</v>
      </c>
      <c r="D40" s="45">
        <v>1276</v>
      </c>
      <c r="E40" s="17">
        <v>0</v>
      </c>
      <c r="F40" s="18">
        <f t="shared" si="3"/>
        <v>0</v>
      </c>
      <c r="G40" s="18">
        <f t="shared" si="0"/>
        <v>0</v>
      </c>
      <c r="H40" s="13">
        <f t="shared" si="6"/>
        <v>99447.775509380386</v>
      </c>
      <c r="I40" s="13">
        <f t="shared" si="4"/>
        <v>0</v>
      </c>
      <c r="J40" s="13">
        <f t="shared" si="1"/>
        <v>99447.775509380386</v>
      </c>
      <c r="K40" s="13">
        <f t="shared" si="2"/>
        <v>5302467.69739353</v>
      </c>
      <c r="L40" s="20">
        <f t="shared" si="5"/>
        <v>53.319118202833771</v>
      </c>
    </row>
    <row r="41" spans="1:12" x14ac:dyDescent="0.2">
      <c r="A41" s="16">
        <v>32</v>
      </c>
      <c r="B41" s="46">
        <v>0</v>
      </c>
      <c r="C41" s="45">
        <v>1503</v>
      </c>
      <c r="D41" s="45">
        <v>1422</v>
      </c>
      <c r="E41" s="17">
        <v>0</v>
      </c>
      <c r="F41" s="18">
        <f t="shared" si="3"/>
        <v>0</v>
      </c>
      <c r="G41" s="18">
        <f t="shared" si="0"/>
        <v>0</v>
      </c>
      <c r="H41" s="13">
        <f t="shared" si="6"/>
        <v>99447.775509380386</v>
      </c>
      <c r="I41" s="13">
        <f t="shared" si="4"/>
        <v>0</v>
      </c>
      <c r="J41" s="13">
        <f t="shared" si="1"/>
        <v>99447.775509380386</v>
      </c>
      <c r="K41" s="13">
        <f t="shared" si="2"/>
        <v>5203019.9218841493</v>
      </c>
      <c r="L41" s="20">
        <f t="shared" si="5"/>
        <v>52.319118202833764</v>
      </c>
    </row>
    <row r="42" spans="1:12" x14ac:dyDescent="0.2">
      <c r="A42" s="16">
        <v>33</v>
      </c>
      <c r="B42" s="46">
        <v>0</v>
      </c>
      <c r="C42" s="45">
        <v>1553</v>
      </c>
      <c r="D42" s="45">
        <v>1497</v>
      </c>
      <c r="E42" s="17">
        <v>0</v>
      </c>
      <c r="F42" s="18">
        <f t="shared" si="3"/>
        <v>0</v>
      </c>
      <c r="G42" s="18">
        <f t="shared" si="0"/>
        <v>0</v>
      </c>
      <c r="H42" s="13">
        <f t="shared" si="6"/>
        <v>99447.775509380386</v>
      </c>
      <c r="I42" s="13">
        <f t="shared" si="4"/>
        <v>0</v>
      </c>
      <c r="J42" s="13">
        <f t="shared" si="1"/>
        <v>99447.775509380386</v>
      </c>
      <c r="K42" s="13">
        <f t="shared" si="2"/>
        <v>5103572.1463747686</v>
      </c>
      <c r="L42" s="20">
        <f t="shared" si="5"/>
        <v>51.319118202833764</v>
      </c>
    </row>
    <row r="43" spans="1:12" x14ac:dyDescent="0.2">
      <c r="A43" s="16">
        <v>34</v>
      </c>
      <c r="B43" s="46">
        <v>0</v>
      </c>
      <c r="C43" s="45">
        <v>1655</v>
      </c>
      <c r="D43" s="45">
        <v>1577</v>
      </c>
      <c r="E43" s="17">
        <v>0</v>
      </c>
      <c r="F43" s="18">
        <f t="shared" si="3"/>
        <v>0</v>
      </c>
      <c r="G43" s="18">
        <f t="shared" si="0"/>
        <v>0</v>
      </c>
      <c r="H43" s="13">
        <f t="shared" si="6"/>
        <v>99447.775509380386</v>
      </c>
      <c r="I43" s="13">
        <f t="shared" si="4"/>
        <v>0</v>
      </c>
      <c r="J43" s="13">
        <f t="shared" si="1"/>
        <v>99447.775509380386</v>
      </c>
      <c r="K43" s="13">
        <f t="shared" si="2"/>
        <v>5004124.3708653878</v>
      </c>
      <c r="L43" s="20">
        <f t="shared" si="5"/>
        <v>50.319118202833756</v>
      </c>
    </row>
    <row r="44" spans="1:12" x14ac:dyDescent="0.2">
      <c r="A44" s="16">
        <v>35</v>
      </c>
      <c r="B44" s="46">
        <v>0</v>
      </c>
      <c r="C44" s="45">
        <v>1736</v>
      </c>
      <c r="D44" s="45">
        <v>1691</v>
      </c>
      <c r="E44" s="17">
        <v>0</v>
      </c>
      <c r="F44" s="18">
        <f t="shared" si="3"/>
        <v>0</v>
      </c>
      <c r="G44" s="18">
        <f t="shared" si="0"/>
        <v>0</v>
      </c>
      <c r="H44" s="13">
        <f t="shared" si="6"/>
        <v>99447.775509380386</v>
      </c>
      <c r="I44" s="13">
        <f t="shared" si="4"/>
        <v>0</v>
      </c>
      <c r="J44" s="13">
        <f t="shared" si="1"/>
        <v>99447.775509380386</v>
      </c>
      <c r="K44" s="13">
        <f t="shared" si="2"/>
        <v>4904676.5953560071</v>
      </c>
      <c r="L44" s="20">
        <f t="shared" si="5"/>
        <v>49.319118202833756</v>
      </c>
    </row>
    <row r="45" spans="1:12" x14ac:dyDescent="0.2">
      <c r="A45" s="16">
        <v>36</v>
      </c>
      <c r="B45" s="46">
        <v>0</v>
      </c>
      <c r="C45" s="45">
        <v>1853</v>
      </c>
      <c r="D45" s="45">
        <v>1725</v>
      </c>
      <c r="E45" s="17">
        <v>0</v>
      </c>
      <c r="F45" s="18">
        <f t="shared" si="3"/>
        <v>0</v>
      </c>
      <c r="G45" s="18">
        <f t="shared" si="0"/>
        <v>0</v>
      </c>
      <c r="H45" s="13">
        <f t="shared" si="6"/>
        <v>99447.775509380386</v>
      </c>
      <c r="I45" s="13">
        <f t="shared" si="4"/>
        <v>0</v>
      </c>
      <c r="J45" s="13">
        <f t="shared" si="1"/>
        <v>99447.775509380386</v>
      </c>
      <c r="K45" s="13">
        <f t="shared" si="2"/>
        <v>4805228.8198466264</v>
      </c>
      <c r="L45" s="20">
        <f t="shared" si="5"/>
        <v>48.319118202833749</v>
      </c>
    </row>
    <row r="46" spans="1:12" x14ac:dyDescent="0.2">
      <c r="A46" s="16">
        <v>37</v>
      </c>
      <c r="B46" s="46">
        <v>0</v>
      </c>
      <c r="C46" s="45">
        <v>1877</v>
      </c>
      <c r="D46" s="45">
        <v>1859</v>
      </c>
      <c r="E46" s="17">
        <v>0</v>
      </c>
      <c r="F46" s="18">
        <f t="shared" si="3"/>
        <v>0</v>
      </c>
      <c r="G46" s="18">
        <f t="shared" si="0"/>
        <v>0</v>
      </c>
      <c r="H46" s="13">
        <f t="shared" si="6"/>
        <v>99447.775509380386</v>
      </c>
      <c r="I46" s="13">
        <f t="shared" si="4"/>
        <v>0</v>
      </c>
      <c r="J46" s="13">
        <f t="shared" si="1"/>
        <v>99447.775509380386</v>
      </c>
      <c r="K46" s="13">
        <f t="shared" si="2"/>
        <v>4705781.0443372456</v>
      </c>
      <c r="L46" s="20">
        <f t="shared" si="5"/>
        <v>47.319118202833749</v>
      </c>
    </row>
    <row r="47" spans="1:12" x14ac:dyDescent="0.2">
      <c r="A47" s="16">
        <v>38</v>
      </c>
      <c r="B47" s="46">
        <v>1</v>
      </c>
      <c r="C47" s="45">
        <v>2036</v>
      </c>
      <c r="D47" s="45">
        <v>1900</v>
      </c>
      <c r="E47" s="17">
        <v>8.4931506849315067E-2</v>
      </c>
      <c r="F47" s="18">
        <f t="shared" si="3"/>
        <v>5.0813008130081306E-4</v>
      </c>
      <c r="G47" s="18">
        <f t="shared" si="0"/>
        <v>5.0789392391888176E-4</v>
      </c>
      <c r="H47" s="13">
        <f t="shared" si="6"/>
        <v>99447.775509380386</v>
      </c>
      <c r="I47" s="13">
        <f t="shared" si="4"/>
        <v>50.508920928463276</v>
      </c>
      <c r="J47" s="13">
        <f t="shared" si="1"/>
        <v>99401.556387215707</v>
      </c>
      <c r="K47" s="13">
        <f t="shared" si="2"/>
        <v>4606333.2688278649</v>
      </c>
      <c r="L47" s="20">
        <f t="shared" si="5"/>
        <v>46.319118202833742</v>
      </c>
    </row>
    <row r="48" spans="1:12" x14ac:dyDescent="0.2">
      <c r="A48" s="16">
        <v>39</v>
      </c>
      <c r="B48" s="46">
        <v>0</v>
      </c>
      <c r="C48" s="45">
        <v>1953</v>
      </c>
      <c r="D48" s="45">
        <v>2010</v>
      </c>
      <c r="E48" s="17">
        <v>0</v>
      </c>
      <c r="F48" s="18">
        <f t="shared" si="3"/>
        <v>0</v>
      </c>
      <c r="G48" s="18">
        <f t="shared" si="0"/>
        <v>0</v>
      </c>
      <c r="H48" s="13">
        <f t="shared" si="6"/>
        <v>99397.266588451923</v>
      </c>
      <c r="I48" s="13">
        <f t="shared" si="4"/>
        <v>0</v>
      </c>
      <c r="J48" s="13">
        <f t="shared" si="1"/>
        <v>99397.266588451923</v>
      </c>
      <c r="K48" s="13">
        <f t="shared" si="2"/>
        <v>4506931.712440649</v>
      </c>
      <c r="L48" s="20">
        <f t="shared" si="5"/>
        <v>45.342612197791254</v>
      </c>
    </row>
    <row r="49" spans="1:12" x14ac:dyDescent="0.2">
      <c r="A49" s="16">
        <v>40</v>
      </c>
      <c r="B49" s="46">
        <v>2</v>
      </c>
      <c r="C49" s="45">
        <v>2055</v>
      </c>
      <c r="D49" s="45">
        <v>1966</v>
      </c>
      <c r="E49" s="17">
        <v>0.28630136986301369</v>
      </c>
      <c r="F49" s="18">
        <f t="shared" si="3"/>
        <v>9.947774185525989E-4</v>
      </c>
      <c r="G49" s="18">
        <f t="shared" si="0"/>
        <v>9.9407165622550993E-4</v>
      </c>
      <c r="H49" s="13">
        <f t="shared" si="6"/>
        <v>99397.266588451923</v>
      </c>
      <c r="I49" s="13">
        <f t="shared" si="4"/>
        <v>98.808005421870945</v>
      </c>
      <c r="J49" s="13">
        <f t="shared" si="1"/>
        <v>99326.747450335766</v>
      </c>
      <c r="K49" s="13">
        <f t="shared" si="2"/>
        <v>4407534.4458521968</v>
      </c>
      <c r="L49" s="20">
        <f t="shared" si="5"/>
        <v>44.342612197791247</v>
      </c>
    </row>
    <row r="50" spans="1:12" x14ac:dyDescent="0.2">
      <c r="A50" s="16">
        <v>41</v>
      </c>
      <c r="B50" s="46">
        <v>2</v>
      </c>
      <c r="C50" s="45">
        <v>1984</v>
      </c>
      <c r="D50" s="45">
        <v>2075</v>
      </c>
      <c r="E50" s="17">
        <v>0.61232876712328765</v>
      </c>
      <c r="F50" s="18">
        <f t="shared" si="3"/>
        <v>9.8546440009854644E-4</v>
      </c>
      <c r="G50" s="18">
        <f t="shared" si="0"/>
        <v>9.8508806080017486E-4</v>
      </c>
      <c r="H50" s="13">
        <f t="shared" si="6"/>
        <v>99298.458583030049</v>
      </c>
      <c r="I50" s="13">
        <f t="shared" si="4"/>
        <v>97.817726006003554</v>
      </c>
      <c r="J50" s="13">
        <f t="shared" si="1"/>
        <v>99260.537464592111</v>
      </c>
      <c r="K50" s="13">
        <f t="shared" si="2"/>
        <v>4308207.6984018609</v>
      </c>
      <c r="L50" s="20">
        <f t="shared" si="5"/>
        <v>43.38645090648091</v>
      </c>
    </row>
    <row r="51" spans="1:12" x14ac:dyDescent="0.2">
      <c r="A51" s="16">
        <v>42</v>
      </c>
      <c r="B51" s="46">
        <v>1</v>
      </c>
      <c r="C51" s="45">
        <v>2015</v>
      </c>
      <c r="D51" s="45">
        <v>2003</v>
      </c>
      <c r="E51" s="17">
        <v>0.47123287671232877</v>
      </c>
      <c r="F51" s="18">
        <f t="shared" si="3"/>
        <v>4.9776007964161273E-4</v>
      </c>
      <c r="G51" s="18">
        <f t="shared" si="0"/>
        <v>4.9762910407674112E-4</v>
      </c>
      <c r="H51" s="13">
        <f t="shared" si="6"/>
        <v>99200.640857024046</v>
      </c>
      <c r="I51" s="13">
        <f t="shared" si="4"/>
        <v>49.365126033519438</v>
      </c>
      <c r="J51" s="13">
        <f t="shared" si="1"/>
        <v>99174.538201340576</v>
      </c>
      <c r="K51" s="13">
        <f t="shared" si="2"/>
        <v>4208947.1609372692</v>
      </c>
      <c r="L51" s="20">
        <f t="shared" si="5"/>
        <v>42.428628732384333</v>
      </c>
    </row>
    <row r="52" spans="1:12" x14ac:dyDescent="0.2">
      <c r="A52" s="16">
        <v>43</v>
      </c>
      <c r="B52" s="46">
        <v>1</v>
      </c>
      <c r="C52" s="45">
        <v>1929</v>
      </c>
      <c r="D52" s="45">
        <v>2017</v>
      </c>
      <c r="E52" s="17">
        <v>6.3013698630136991E-2</v>
      </c>
      <c r="F52" s="18">
        <f t="shared" si="3"/>
        <v>5.0684237202230106E-4</v>
      </c>
      <c r="G52" s="18">
        <f t="shared" si="0"/>
        <v>5.0660178462623201E-4</v>
      </c>
      <c r="H52" s="13">
        <f t="shared" si="6"/>
        <v>99151.275730990528</v>
      </c>
      <c r="I52" s="13">
        <f t="shared" si="4"/>
        <v>50.230213233287408</v>
      </c>
      <c r="J52" s="13">
        <f t="shared" si="1"/>
        <v>99104.210709276056</v>
      </c>
      <c r="K52" s="13">
        <f t="shared" si="2"/>
        <v>4109772.6227359283</v>
      </c>
      <c r="L52" s="20">
        <f t="shared" si="5"/>
        <v>41.449518348974564</v>
      </c>
    </row>
    <row r="53" spans="1:12" x14ac:dyDescent="0.2">
      <c r="A53" s="16">
        <v>44</v>
      </c>
      <c r="B53" s="46">
        <v>1</v>
      </c>
      <c r="C53" s="45">
        <v>1823</v>
      </c>
      <c r="D53" s="45">
        <v>1930</v>
      </c>
      <c r="E53" s="17">
        <v>4.9315068493150684E-2</v>
      </c>
      <c r="F53" s="18">
        <f t="shared" si="3"/>
        <v>5.329070077271516E-4</v>
      </c>
      <c r="G53" s="18">
        <f t="shared" si="0"/>
        <v>5.3263715954088135E-4</v>
      </c>
      <c r="H53" s="13">
        <f t="shared" si="6"/>
        <v>99101.045517757244</v>
      </c>
      <c r="I53" s="13">
        <f t="shared" si="4"/>
        <v>52.784899392109807</v>
      </c>
      <c r="J53" s="13">
        <f t="shared" si="1"/>
        <v>99050.863709294063</v>
      </c>
      <c r="K53" s="13">
        <f t="shared" si="2"/>
        <v>4010668.4120266521</v>
      </c>
      <c r="L53" s="20">
        <f t="shared" si="5"/>
        <v>40.470495453128265</v>
      </c>
    </row>
    <row r="54" spans="1:12" x14ac:dyDescent="0.2">
      <c r="A54" s="16">
        <v>45</v>
      </c>
      <c r="B54" s="46">
        <v>4</v>
      </c>
      <c r="C54" s="45">
        <v>1805</v>
      </c>
      <c r="D54" s="45">
        <v>1846</v>
      </c>
      <c r="E54" s="17">
        <v>0.51027397260273977</v>
      </c>
      <c r="F54" s="18">
        <f t="shared" si="3"/>
        <v>2.1911804984935633E-3</v>
      </c>
      <c r="G54" s="18">
        <f t="shared" si="0"/>
        <v>2.1888317110742139E-3</v>
      </c>
      <c r="H54" s="13">
        <f t="shared" si="6"/>
        <v>99048.260618365137</v>
      </c>
      <c r="I54" s="13">
        <f t="shared" si="4"/>
        <v>216.79997376822084</v>
      </c>
      <c r="J54" s="13">
        <f t="shared" si="1"/>
        <v>98942.088028471786</v>
      </c>
      <c r="K54" s="13">
        <f t="shared" si="2"/>
        <v>3911617.5483173579</v>
      </c>
      <c r="L54" s="20">
        <f t="shared" si="5"/>
        <v>39.492036749528552</v>
      </c>
    </row>
    <row r="55" spans="1:12" x14ac:dyDescent="0.2">
      <c r="A55" s="16">
        <v>46</v>
      </c>
      <c r="B55" s="46">
        <v>2</v>
      </c>
      <c r="C55" s="45">
        <v>1708</v>
      </c>
      <c r="D55" s="45">
        <v>1800</v>
      </c>
      <c r="E55" s="17">
        <v>0.75342465753424659</v>
      </c>
      <c r="F55" s="18">
        <f t="shared" si="3"/>
        <v>1.1402508551881414E-3</v>
      </c>
      <c r="G55" s="18">
        <f t="shared" si="0"/>
        <v>1.1399303549399584E-3</v>
      </c>
      <c r="H55" s="13">
        <f t="shared" si="6"/>
        <v>98831.460644596911</v>
      </c>
      <c r="I55" s="13">
        <f t="shared" si="4"/>
        <v>112.66098201182989</v>
      </c>
      <c r="J55" s="13">
        <f t="shared" si="1"/>
        <v>98803.681224374814</v>
      </c>
      <c r="K55" s="13">
        <f t="shared" si="2"/>
        <v>3812675.460288886</v>
      </c>
      <c r="L55" s="20">
        <f t="shared" si="5"/>
        <v>38.577548438745289</v>
      </c>
    </row>
    <row r="56" spans="1:12" x14ac:dyDescent="0.2">
      <c r="A56" s="16">
        <v>47</v>
      </c>
      <c r="B56" s="46">
        <v>3</v>
      </c>
      <c r="C56" s="45">
        <v>1708</v>
      </c>
      <c r="D56" s="45">
        <v>1716</v>
      </c>
      <c r="E56" s="17">
        <v>0.50228310502283102</v>
      </c>
      <c r="F56" s="18">
        <f t="shared" si="3"/>
        <v>1.7523364485981308E-3</v>
      </c>
      <c r="G56" s="18">
        <f t="shared" si="0"/>
        <v>1.7508094495742893E-3</v>
      </c>
      <c r="H56" s="13">
        <f t="shared" si="6"/>
        <v>98718.799662585079</v>
      </c>
      <c r="I56" s="13">
        <f t="shared" si="4"/>
        <v>172.83780729988513</v>
      </c>
      <c r="J56" s="13">
        <f t="shared" si="1"/>
        <v>98632.775365801121</v>
      </c>
      <c r="K56" s="13">
        <f t="shared" si="2"/>
        <v>3713871.7790645109</v>
      </c>
      <c r="L56" s="20">
        <f t="shared" si="5"/>
        <v>37.620714511909597</v>
      </c>
    </row>
    <row r="57" spans="1:12" x14ac:dyDescent="0.2">
      <c r="A57" s="16">
        <v>48</v>
      </c>
      <c r="B57" s="46">
        <v>4</v>
      </c>
      <c r="C57" s="45">
        <v>1735</v>
      </c>
      <c r="D57" s="45">
        <v>1702</v>
      </c>
      <c r="E57" s="17">
        <v>0.54246575342465753</v>
      </c>
      <c r="F57" s="18">
        <f t="shared" si="3"/>
        <v>2.3276112889147513E-3</v>
      </c>
      <c r="G57" s="18">
        <f t="shared" si="0"/>
        <v>2.3251351086642337E-3</v>
      </c>
      <c r="H57" s="13">
        <f t="shared" si="6"/>
        <v>98545.96185528519</v>
      </c>
      <c r="I57" s="13">
        <f t="shared" si="4"/>
        <v>229.13267572680996</v>
      </c>
      <c r="J57" s="13">
        <f t="shared" si="1"/>
        <v>98441.125809130725</v>
      </c>
      <c r="K57" s="13">
        <f t="shared" si="2"/>
        <v>3615239.0036987099</v>
      </c>
      <c r="L57" s="20">
        <f t="shared" si="5"/>
        <v>36.685815792307054</v>
      </c>
    </row>
    <row r="58" spans="1:12" x14ac:dyDescent="0.2">
      <c r="A58" s="16">
        <v>49</v>
      </c>
      <c r="B58" s="46">
        <v>1</v>
      </c>
      <c r="C58" s="45">
        <v>1654</v>
      </c>
      <c r="D58" s="45">
        <v>1727</v>
      </c>
      <c r="E58" s="17">
        <v>0.51506849315068493</v>
      </c>
      <c r="F58" s="18">
        <f t="shared" si="3"/>
        <v>5.9154096421177161E-4</v>
      </c>
      <c r="G58" s="18">
        <f t="shared" si="0"/>
        <v>5.9137132529554391E-4</v>
      </c>
      <c r="H58" s="13">
        <f t="shared" si="6"/>
        <v>98316.829179558379</v>
      </c>
      <c r="I58" s="13">
        <f t="shared" si="4"/>
        <v>58.141753570771044</v>
      </c>
      <c r="J58" s="13">
        <f t="shared" si="1"/>
        <v>98288.634411388441</v>
      </c>
      <c r="K58" s="13">
        <f t="shared" si="2"/>
        <v>3516797.8778895792</v>
      </c>
      <c r="L58" s="20">
        <f t="shared" si="5"/>
        <v>35.77004981992215</v>
      </c>
    </row>
    <row r="59" spans="1:12" x14ac:dyDescent="0.2">
      <c r="A59" s="16">
        <v>50</v>
      </c>
      <c r="B59" s="46">
        <v>2</v>
      </c>
      <c r="C59" s="45">
        <v>1604</v>
      </c>
      <c r="D59" s="45">
        <v>1652</v>
      </c>
      <c r="E59" s="17">
        <v>0.91095890410958902</v>
      </c>
      <c r="F59" s="18">
        <f t="shared" si="3"/>
        <v>1.2285012285012285E-3</v>
      </c>
      <c r="G59" s="18">
        <f t="shared" si="0"/>
        <v>1.2283668610178617E-3</v>
      </c>
      <c r="H59" s="13">
        <f t="shared" si="6"/>
        <v>98258.687425987606</v>
      </c>
      <c r="I59" s="13">
        <f t="shared" si="4"/>
        <v>120.69771544119563</v>
      </c>
      <c r="J59" s="13">
        <f t="shared" si="1"/>
        <v>98247.940369133241</v>
      </c>
      <c r="K59" s="13">
        <f t="shared" si="2"/>
        <v>3418509.2434781906</v>
      </c>
      <c r="L59" s="20">
        <f t="shared" si="5"/>
        <v>34.790910941621824</v>
      </c>
    </row>
    <row r="60" spans="1:12" x14ac:dyDescent="0.2">
      <c r="A60" s="16">
        <v>51</v>
      </c>
      <c r="B60" s="46">
        <v>3</v>
      </c>
      <c r="C60" s="45">
        <v>1559</v>
      </c>
      <c r="D60" s="45">
        <v>1613</v>
      </c>
      <c r="E60" s="17">
        <v>0.69863013698630139</v>
      </c>
      <c r="F60" s="18">
        <f t="shared" si="3"/>
        <v>1.8915510718789407E-3</v>
      </c>
      <c r="G60" s="18">
        <f t="shared" si="0"/>
        <v>1.8904733952556886E-3</v>
      </c>
      <c r="H60" s="13">
        <f t="shared" si="6"/>
        <v>98137.989710546404</v>
      </c>
      <c r="I60" s="13">
        <f t="shared" si="4"/>
        <v>185.52725861166448</v>
      </c>
      <c r="J60" s="13">
        <f t="shared" si="1"/>
        <v>98082.077386033299</v>
      </c>
      <c r="K60" s="13">
        <f t="shared" si="2"/>
        <v>3320261.3031090572</v>
      </c>
      <c r="L60" s="20">
        <f t="shared" si="5"/>
        <v>33.832579135786446</v>
      </c>
    </row>
    <row r="61" spans="1:12" x14ac:dyDescent="0.2">
      <c r="A61" s="16">
        <v>52</v>
      </c>
      <c r="B61" s="46">
        <v>3</v>
      </c>
      <c r="C61" s="45">
        <v>1563</v>
      </c>
      <c r="D61" s="45">
        <v>1574</v>
      </c>
      <c r="E61" s="17">
        <v>0.71598173515981745</v>
      </c>
      <c r="F61" s="18">
        <f t="shared" si="3"/>
        <v>1.9126554032515141E-3</v>
      </c>
      <c r="G61" s="18">
        <f t="shared" si="0"/>
        <v>1.9116169573517381E-3</v>
      </c>
      <c r="H61" s="13">
        <f t="shared" si="6"/>
        <v>97952.462451934742</v>
      </c>
      <c r="I61" s="13">
        <f t="shared" si="4"/>
        <v>187.24758823747786</v>
      </c>
      <c r="J61" s="13">
        <f t="shared" si="1"/>
        <v>97899.280716828027</v>
      </c>
      <c r="K61" s="13">
        <f t="shared" si="2"/>
        <v>3222179.225723024</v>
      </c>
      <c r="L61" s="20">
        <f t="shared" si="5"/>
        <v>32.895336626214444</v>
      </c>
    </row>
    <row r="62" spans="1:12" x14ac:dyDescent="0.2">
      <c r="A62" s="16">
        <v>53</v>
      </c>
      <c r="B62" s="46">
        <v>7</v>
      </c>
      <c r="C62" s="45">
        <v>1450</v>
      </c>
      <c r="D62" s="45">
        <v>1579</v>
      </c>
      <c r="E62" s="17">
        <v>0.64461839530332676</v>
      </c>
      <c r="F62" s="18">
        <f t="shared" si="3"/>
        <v>4.6219874546054801E-3</v>
      </c>
      <c r="G62" s="18">
        <f t="shared" si="0"/>
        <v>4.6144079696514633E-3</v>
      </c>
      <c r="H62" s="13">
        <f t="shared" si="6"/>
        <v>97765.214863697271</v>
      </c>
      <c r="I62" s="13">
        <f t="shared" si="4"/>
        <v>451.12858662173238</v>
      </c>
      <c r="J62" s="13">
        <f t="shared" si="1"/>
        <v>97604.892062659099</v>
      </c>
      <c r="K62" s="13">
        <f t="shared" si="2"/>
        <v>3124279.9450061959</v>
      </c>
      <c r="L62" s="20">
        <f t="shared" si="5"/>
        <v>31.95696904427631</v>
      </c>
    </row>
    <row r="63" spans="1:12" x14ac:dyDescent="0.2">
      <c r="A63" s="16">
        <v>54</v>
      </c>
      <c r="B63" s="46">
        <v>4</v>
      </c>
      <c r="C63" s="45">
        <v>1475</v>
      </c>
      <c r="D63" s="45">
        <v>1460</v>
      </c>
      <c r="E63" s="17">
        <v>0.55068493150684927</v>
      </c>
      <c r="F63" s="18">
        <f t="shared" si="3"/>
        <v>2.72572402044293E-3</v>
      </c>
      <c r="G63" s="18">
        <f t="shared" si="0"/>
        <v>2.7223898853892506E-3</v>
      </c>
      <c r="H63" s="13">
        <f t="shared" si="6"/>
        <v>97314.086277075534</v>
      </c>
      <c r="I63" s="13">
        <f t="shared" si="4"/>
        <v>264.92688418660731</v>
      </c>
      <c r="J63" s="13">
        <f t="shared" si="1"/>
        <v>97195.050635961539</v>
      </c>
      <c r="K63" s="13">
        <f t="shared" si="2"/>
        <v>3026675.052943537</v>
      </c>
      <c r="L63" s="20">
        <f t="shared" si="5"/>
        <v>31.10212682186522</v>
      </c>
    </row>
    <row r="64" spans="1:12" x14ac:dyDescent="0.2">
      <c r="A64" s="16">
        <v>55</v>
      </c>
      <c r="B64" s="46">
        <v>3</v>
      </c>
      <c r="C64" s="45">
        <v>1425</v>
      </c>
      <c r="D64" s="45">
        <v>1471</v>
      </c>
      <c r="E64" s="17">
        <v>0.96073059360730595</v>
      </c>
      <c r="F64" s="18">
        <f t="shared" si="3"/>
        <v>2.0718232044198894E-3</v>
      </c>
      <c r="G64" s="18">
        <f t="shared" si="0"/>
        <v>2.0716546561147862E-3</v>
      </c>
      <c r="H64" s="13">
        <f t="shared" si="6"/>
        <v>97049.15939288892</v>
      </c>
      <c r="I64" s="13">
        <f t="shared" si="4"/>
        <v>201.05234292830437</v>
      </c>
      <c r="J64" s="13">
        <f t="shared" si="1"/>
        <v>97041.264186728265</v>
      </c>
      <c r="K64" s="13">
        <f t="shared" si="2"/>
        <v>2929480.0023075757</v>
      </c>
      <c r="L64" s="20">
        <f t="shared" si="5"/>
        <v>30.185526805523544</v>
      </c>
    </row>
    <row r="65" spans="1:12" x14ac:dyDescent="0.2">
      <c r="A65" s="16">
        <v>56</v>
      </c>
      <c r="B65" s="46">
        <v>2</v>
      </c>
      <c r="C65" s="45">
        <v>1418</v>
      </c>
      <c r="D65" s="45">
        <v>1430</v>
      </c>
      <c r="E65" s="17">
        <v>0.58493150684931505</v>
      </c>
      <c r="F65" s="18">
        <f t="shared" si="3"/>
        <v>1.4044943820224719E-3</v>
      </c>
      <c r="G65" s="18">
        <f t="shared" si="0"/>
        <v>1.4036760930887218E-3</v>
      </c>
      <c r="H65" s="13">
        <f t="shared" si="6"/>
        <v>96848.107049960614</v>
      </c>
      <c r="I65" s="13">
        <f t="shared" si="4"/>
        <v>135.94337252692702</v>
      </c>
      <c r="J65" s="13">
        <f t="shared" si="1"/>
        <v>96791.68123917203</v>
      </c>
      <c r="K65" s="13">
        <f t="shared" si="2"/>
        <v>2832438.7381208474</v>
      </c>
      <c r="L65" s="20">
        <f t="shared" si="5"/>
        <v>29.246196176655157</v>
      </c>
    </row>
    <row r="66" spans="1:12" x14ac:dyDescent="0.2">
      <c r="A66" s="16">
        <v>57</v>
      </c>
      <c r="B66" s="46">
        <v>5</v>
      </c>
      <c r="C66" s="45">
        <v>1272</v>
      </c>
      <c r="D66" s="45">
        <v>1417</v>
      </c>
      <c r="E66" s="17">
        <v>0.65972602739726027</v>
      </c>
      <c r="F66" s="18">
        <f t="shared" si="3"/>
        <v>3.718854592785422E-3</v>
      </c>
      <c r="G66" s="18">
        <f t="shared" si="0"/>
        <v>3.7141545922723201E-3</v>
      </c>
      <c r="H66" s="13">
        <f t="shared" si="6"/>
        <v>96712.16367743368</v>
      </c>
      <c r="I66" s="13">
        <f t="shared" si="4"/>
        <v>359.20392685113256</v>
      </c>
      <c r="J66" s="13">
        <f t="shared" si="1"/>
        <v>96589.935930269552</v>
      </c>
      <c r="K66" s="13">
        <f t="shared" si="2"/>
        <v>2735647.0568816755</v>
      </c>
      <c r="L66" s="20">
        <f t="shared" si="5"/>
        <v>28.286483859527149</v>
      </c>
    </row>
    <row r="67" spans="1:12" x14ac:dyDescent="0.2">
      <c r="A67" s="16">
        <v>58</v>
      </c>
      <c r="B67" s="46">
        <v>3</v>
      </c>
      <c r="C67" s="45">
        <v>1261</v>
      </c>
      <c r="D67" s="45">
        <v>1292</v>
      </c>
      <c r="E67" s="17">
        <v>0.7461187214611873</v>
      </c>
      <c r="F67" s="18">
        <f t="shared" si="3"/>
        <v>2.3501762632197414E-3</v>
      </c>
      <c r="G67" s="18">
        <f t="shared" si="0"/>
        <v>2.3487748297138246E-3</v>
      </c>
      <c r="H67" s="13">
        <f t="shared" si="6"/>
        <v>96352.959750582551</v>
      </c>
      <c r="I67" s="13">
        <f t="shared" si="4"/>
        <v>226.31140663059753</v>
      </c>
      <c r="J67" s="13">
        <f t="shared" si="1"/>
        <v>96295.50352131926</v>
      </c>
      <c r="K67" s="13">
        <f t="shared" si="2"/>
        <v>2639057.1209514057</v>
      </c>
      <c r="L67" s="20">
        <f t="shared" si="5"/>
        <v>27.389476439362308</v>
      </c>
    </row>
    <row r="68" spans="1:12" x14ac:dyDescent="0.2">
      <c r="A68" s="16">
        <v>59</v>
      </c>
      <c r="B68" s="46">
        <v>5</v>
      </c>
      <c r="C68" s="45">
        <v>1208</v>
      </c>
      <c r="D68" s="45">
        <v>1265</v>
      </c>
      <c r="E68" s="17">
        <v>0.56054794520547946</v>
      </c>
      <c r="F68" s="18">
        <f t="shared" si="3"/>
        <v>4.0436716538617065E-3</v>
      </c>
      <c r="G68" s="18">
        <f t="shared" si="0"/>
        <v>4.0364987962386465E-3</v>
      </c>
      <c r="H68" s="13">
        <f t="shared" si="6"/>
        <v>96126.648343951951</v>
      </c>
      <c r="I68" s="13">
        <f t="shared" si="4"/>
        <v>388.01510032681773</v>
      </c>
      <c r="J68" s="13">
        <f t="shared" si="1"/>
        <v>95956.134310822032</v>
      </c>
      <c r="K68" s="13">
        <f t="shared" si="2"/>
        <v>2542761.6174300862</v>
      </c>
      <c r="L68" s="20">
        <f t="shared" si="5"/>
        <v>26.452203017958137</v>
      </c>
    </row>
    <row r="69" spans="1:12" x14ac:dyDescent="0.2">
      <c r="A69" s="16">
        <v>60</v>
      </c>
      <c r="B69" s="46">
        <v>6</v>
      </c>
      <c r="C69" s="45">
        <v>1150</v>
      </c>
      <c r="D69" s="45">
        <v>1214</v>
      </c>
      <c r="E69" s="17">
        <v>0.51689497716894972</v>
      </c>
      <c r="F69" s="18">
        <f t="shared" si="3"/>
        <v>5.076142131979695E-3</v>
      </c>
      <c r="G69" s="18">
        <f t="shared" si="0"/>
        <v>5.0637243114259808E-3</v>
      </c>
      <c r="H69" s="13">
        <f t="shared" si="6"/>
        <v>95738.63324362514</v>
      </c>
      <c r="I69" s="13">
        <f t="shared" si="4"/>
        <v>484.79404469844025</v>
      </c>
      <c r="J69" s="13">
        <f t="shared" si="1"/>
        <v>95504.426805592739</v>
      </c>
      <c r="K69" s="13">
        <f t="shared" si="2"/>
        <v>2446805.4831192642</v>
      </c>
      <c r="L69" s="20">
        <f t="shared" si="5"/>
        <v>25.55713822332206</v>
      </c>
    </row>
    <row r="70" spans="1:12" x14ac:dyDescent="0.2">
      <c r="A70" s="16">
        <v>61</v>
      </c>
      <c r="B70" s="46">
        <v>7</v>
      </c>
      <c r="C70" s="45">
        <v>1035</v>
      </c>
      <c r="D70" s="45">
        <v>1153</v>
      </c>
      <c r="E70" s="17">
        <v>0.48219178082191783</v>
      </c>
      <c r="F70" s="18">
        <f t="shared" si="3"/>
        <v>6.3985374771480807E-3</v>
      </c>
      <c r="G70" s="18">
        <f t="shared" si="0"/>
        <v>6.3774077522320933E-3</v>
      </c>
      <c r="H70" s="13">
        <f t="shared" si="6"/>
        <v>95253.839198926697</v>
      </c>
      <c r="I70" s="13">
        <f t="shared" si="4"/>
        <v>607.47257253710438</v>
      </c>
      <c r="J70" s="13">
        <f t="shared" si="1"/>
        <v>94939.284907941721</v>
      </c>
      <c r="K70" s="13">
        <f t="shared" si="2"/>
        <v>2351301.0563136716</v>
      </c>
      <c r="L70" s="20">
        <f t="shared" si="5"/>
        <v>24.684580444083199</v>
      </c>
    </row>
    <row r="71" spans="1:12" x14ac:dyDescent="0.2">
      <c r="A71" s="16">
        <v>62</v>
      </c>
      <c r="B71" s="46">
        <v>3</v>
      </c>
      <c r="C71" s="45">
        <v>1035</v>
      </c>
      <c r="D71" s="45">
        <v>1032</v>
      </c>
      <c r="E71" s="17">
        <v>0.50867579908675797</v>
      </c>
      <c r="F71" s="18">
        <f t="shared" si="3"/>
        <v>2.9027576197387518E-3</v>
      </c>
      <c r="G71" s="18">
        <f t="shared" si="0"/>
        <v>2.8986236170322594E-3</v>
      </c>
      <c r="H71" s="13">
        <f t="shared" si="6"/>
        <v>94646.366626389587</v>
      </c>
      <c r="I71" s="13">
        <f t="shared" si="4"/>
        <v>274.34419356954669</v>
      </c>
      <c r="J71" s="13">
        <f t="shared" si="1"/>
        <v>94511.574684708845</v>
      </c>
      <c r="K71" s="13">
        <f t="shared" si="2"/>
        <v>2256361.7714057299</v>
      </c>
      <c r="L71" s="20">
        <f t="shared" si="5"/>
        <v>23.839919606344449</v>
      </c>
    </row>
    <row r="72" spans="1:12" x14ac:dyDescent="0.2">
      <c r="A72" s="16">
        <v>63</v>
      </c>
      <c r="B72" s="46">
        <v>7</v>
      </c>
      <c r="C72" s="45">
        <v>968</v>
      </c>
      <c r="D72" s="45">
        <v>1046</v>
      </c>
      <c r="E72" s="17">
        <v>0.52015655577299413</v>
      </c>
      <c r="F72" s="18">
        <f t="shared" si="3"/>
        <v>6.9513406156901684E-3</v>
      </c>
      <c r="G72" s="18">
        <f t="shared" si="0"/>
        <v>6.9282311181975203E-3</v>
      </c>
      <c r="H72" s="13">
        <f t="shared" si="6"/>
        <v>94372.022432820042</v>
      </c>
      <c r="I72" s="13">
        <f t="shared" si="4"/>
        <v>653.83118250629832</v>
      </c>
      <c r="J72" s="13">
        <f t="shared" si="1"/>
        <v>94058.285826263207</v>
      </c>
      <c r="K72" s="13">
        <f t="shared" si="2"/>
        <v>2161850.1967210211</v>
      </c>
      <c r="L72" s="20">
        <f t="shared" si="5"/>
        <v>22.907744700077423</v>
      </c>
    </row>
    <row r="73" spans="1:12" x14ac:dyDescent="0.2">
      <c r="A73" s="16">
        <v>64</v>
      </c>
      <c r="B73" s="46">
        <v>5</v>
      </c>
      <c r="C73" s="45">
        <v>883</v>
      </c>
      <c r="D73" s="45">
        <v>953</v>
      </c>
      <c r="E73" s="17">
        <v>0.70684931506849313</v>
      </c>
      <c r="F73" s="18">
        <f t="shared" si="3"/>
        <v>5.4466230936819175E-3</v>
      </c>
      <c r="G73" s="18">
        <f t="shared" ref="G73:G108" si="7">F73/((1+(1-E73)*F73))</f>
        <v>5.4379404359291431E-3</v>
      </c>
      <c r="H73" s="13">
        <f t="shared" si="6"/>
        <v>93718.191250313743</v>
      </c>
      <c r="I73" s="13">
        <f t="shared" si="4"/>
        <v>509.63394178222194</v>
      </c>
      <c r="J73" s="13">
        <f t="shared" ref="J73:J108" si="8">H74+I73*E73</f>
        <v>93568.791711215948</v>
      </c>
      <c r="K73" s="13">
        <f t="shared" ref="K73:K97" si="9">K74+J73</f>
        <v>2067791.9108947581</v>
      </c>
      <c r="L73" s="20">
        <f t="shared" si="5"/>
        <v>22.063933194910391</v>
      </c>
    </row>
    <row r="74" spans="1:12" x14ac:dyDescent="0.2">
      <c r="A74" s="16">
        <v>65</v>
      </c>
      <c r="B74" s="46">
        <v>8</v>
      </c>
      <c r="C74" s="45">
        <v>815</v>
      </c>
      <c r="D74" s="45">
        <v>875</v>
      </c>
      <c r="E74" s="17">
        <v>0.61849315068493149</v>
      </c>
      <c r="F74" s="18">
        <f t="shared" ref="F74:F108" si="10">B74/((C74+D74)/2)</f>
        <v>9.4674556213017753E-3</v>
      </c>
      <c r="G74" s="18">
        <f t="shared" si="7"/>
        <v>9.4333831924248643E-3</v>
      </c>
      <c r="H74" s="13">
        <f t="shared" si="6"/>
        <v>93208.557308531526</v>
      </c>
      <c r="I74" s="13">
        <f t="shared" ref="I74:I108" si="11">H74*G74</f>
        <v>879.27203790447106</v>
      </c>
      <c r="J74" s="13">
        <f t="shared" si="8"/>
        <v>92873.109003659745</v>
      </c>
      <c r="K74" s="13">
        <f t="shared" si="9"/>
        <v>1974223.1191835422</v>
      </c>
      <c r="L74" s="20">
        <f t="shared" ref="L74:L108" si="12">K74/H74</f>
        <v>21.180706752585241</v>
      </c>
    </row>
    <row r="75" spans="1:12" x14ac:dyDescent="0.2">
      <c r="A75" s="16">
        <v>66</v>
      </c>
      <c r="B75" s="46">
        <v>6</v>
      </c>
      <c r="C75" s="45">
        <v>776</v>
      </c>
      <c r="D75" s="45">
        <v>819</v>
      </c>
      <c r="E75" s="17">
        <v>0.4031963470319635</v>
      </c>
      <c r="F75" s="18">
        <f t="shared" si="10"/>
        <v>7.5235109717868339E-3</v>
      </c>
      <c r="G75" s="18">
        <f t="shared" si="7"/>
        <v>7.4898809656132386E-3</v>
      </c>
      <c r="H75" s="13">
        <f t="shared" ref="H75:H108" si="13">H74-I74</f>
        <v>92329.28527062705</v>
      </c>
      <c r="I75" s="13">
        <f t="shared" si="11"/>
        <v>691.53535631714431</v>
      </c>
      <c r="J75" s="13">
        <f t="shared" si="8"/>
        <v>91916.574443820427</v>
      </c>
      <c r="K75" s="13">
        <f t="shared" si="9"/>
        <v>1881350.0101798824</v>
      </c>
      <c r="L75" s="20">
        <f t="shared" si="12"/>
        <v>20.376525223448265</v>
      </c>
    </row>
    <row r="76" spans="1:12" x14ac:dyDescent="0.2">
      <c r="A76" s="16">
        <v>67</v>
      </c>
      <c r="B76" s="46">
        <v>8</v>
      </c>
      <c r="C76" s="45">
        <v>803</v>
      </c>
      <c r="D76" s="45">
        <v>771</v>
      </c>
      <c r="E76" s="17">
        <v>0.48527397260273963</v>
      </c>
      <c r="F76" s="18">
        <f t="shared" si="10"/>
        <v>1.0165184243964422E-2</v>
      </c>
      <c r="G76" s="18">
        <f t="shared" si="7"/>
        <v>1.0112273945656917E-2</v>
      </c>
      <c r="H76" s="13">
        <f t="shared" si="13"/>
        <v>91637.749914309912</v>
      </c>
      <c r="I76" s="13">
        <f t="shared" si="11"/>
        <v>926.66603089710054</v>
      </c>
      <c r="J76" s="13">
        <f t="shared" si="8"/>
        <v>91160.770789502261</v>
      </c>
      <c r="K76" s="13">
        <f t="shared" si="9"/>
        <v>1789433.435736062</v>
      </c>
      <c r="L76" s="20">
        <f t="shared" si="12"/>
        <v>19.527252004870853</v>
      </c>
    </row>
    <row r="77" spans="1:12" x14ac:dyDescent="0.2">
      <c r="A77" s="16">
        <v>68</v>
      </c>
      <c r="B77" s="46">
        <v>9</v>
      </c>
      <c r="C77" s="45">
        <v>802</v>
      </c>
      <c r="D77" s="45">
        <v>818</v>
      </c>
      <c r="E77" s="17">
        <v>0.40182648401826487</v>
      </c>
      <c r="F77" s="18">
        <f t="shared" si="10"/>
        <v>1.1111111111111112E-2</v>
      </c>
      <c r="G77" s="18">
        <f t="shared" si="7"/>
        <v>1.1037750113401542E-2</v>
      </c>
      <c r="H77" s="13">
        <f t="shared" si="13"/>
        <v>90711.083883412808</v>
      </c>
      <c r="I77" s="13">
        <f t="shared" si="11"/>
        <v>1001.2462764209165</v>
      </c>
      <c r="J77" s="13">
        <f t="shared" si="8"/>
        <v>90112.164877882489</v>
      </c>
      <c r="K77" s="13">
        <f t="shared" si="9"/>
        <v>1698272.6649465598</v>
      </c>
      <c r="L77" s="20">
        <f t="shared" si="12"/>
        <v>18.721776791128185</v>
      </c>
    </row>
    <row r="78" spans="1:12" x14ac:dyDescent="0.2">
      <c r="A78" s="16">
        <v>69</v>
      </c>
      <c r="B78" s="46">
        <v>8</v>
      </c>
      <c r="C78" s="45">
        <v>756</v>
      </c>
      <c r="D78" s="45">
        <v>807</v>
      </c>
      <c r="E78" s="17">
        <v>0.51232876712328757</v>
      </c>
      <c r="F78" s="18">
        <f t="shared" si="10"/>
        <v>1.0236724248240563E-2</v>
      </c>
      <c r="G78" s="18">
        <f t="shared" si="7"/>
        <v>1.0185874773041618E-2</v>
      </c>
      <c r="H78" s="13">
        <f t="shared" si="13"/>
        <v>89709.837606991889</v>
      </c>
      <c r="I78" s="13">
        <f t="shared" si="11"/>
        <v>913.77317177471889</v>
      </c>
      <c r="J78" s="13">
        <f t="shared" si="8"/>
        <v>89264.216717742849</v>
      </c>
      <c r="K78" s="13">
        <f t="shared" si="9"/>
        <v>1608160.5000686774</v>
      </c>
      <c r="L78" s="20">
        <f t="shared" si="12"/>
        <v>17.926244690285106</v>
      </c>
    </row>
    <row r="79" spans="1:12" x14ac:dyDescent="0.2">
      <c r="A79" s="16">
        <v>70</v>
      </c>
      <c r="B79" s="46">
        <v>12</v>
      </c>
      <c r="C79" s="45">
        <v>711</v>
      </c>
      <c r="D79" s="45">
        <v>753</v>
      </c>
      <c r="E79" s="17">
        <v>0.40319634703196344</v>
      </c>
      <c r="F79" s="18">
        <f t="shared" si="10"/>
        <v>1.6393442622950821E-2</v>
      </c>
      <c r="G79" s="18">
        <f t="shared" si="7"/>
        <v>1.623460862732307E-2</v>
      </c>
      <c r="H79" s="13">
        <f t="shared" si="13"/>
        <v>88796.064435217166</v>
      </c>
      <c r="I79" s="13">
        <f t="shared" si="11"/>
        <v>1441.5693537523118</v>
      </c>
      <c r="J79" s="13">
        <f t="shared" si="8"/>
        <v>87935.730578891002</v>
      </c>
      <c r="K79" s="13">
        <f t="shared" si="9"/>
        <v>1518896.2833509345</v>
      </c>
      <c r="L79" s="20">
        <f t="shared" si="12"/>
        <v>17.105445979073473</v>
      </c>
    </row>
    <row r="80" spans="1:12" x14ac:dyDescent="0.2">
      <c r="A80" s="16">
        <v>71</v>
      </c>
      <c r="B80" s="46">
        <v>7</v>
      </c>
      <c r="C80" s="45">
        <v>657</v>
      </c>
      <c r="D80" s="45">
        <v>704</v>
      </c>
      <c r="E80" s="17">
        <v>0.4007827788649706</v>
      </c>
      <c r="F80" s="18">
        <f t="shared" si="10"/>
        <v>1.0286554004408524E-2</v>
      </c>
      <c r="G80" s="18">
        <f t="shared" si="7"/>
        <v>1.0223537343920997E-2</v>
      </c>
      <c r="H80" s="13">
        <f t="shared" si="13"/>
        <v>87354.495081464847</v>
      </c>
      <c r="I80" s="13">
        <f t="shared" si="11"/>
        <v>893.07194262471899</v>
      </c>
      <c r="J80" s="13">
        <f t="shared" si="8"/>
        <v>86819.350993731598</v>
      </c>
      <c r="K80" s="13">
        <f t="shared" si="9"/>
        <v>1430960.5527720435</v>
      </c>
      <c r="L80" s="20">
        <f t="shared" si="12"/>
        <v>16.381075197533473</v>
      </c>
    </row>
    <row r="81" spans="1:12" x14ac:dyDescent="0.2">
      <c r="A81" s="16">
        <v>72</v>
      </c>
      <c r="B81" s="46">
        <v>11</v>
      </c>
      <c r="C81" s="45">
        <v>666</v>
      </c>
      <c r="D81" s="45">
        <v>651</v>
      </c>
      <c r="E81" s="17">
        <v>0.48343711083437113</v>
      </c>
      <c r="F81" s="18">
        <f t="shared" si="10"/>
        <v>1.6704631738800303E-2</v>
      </c>
      <c r="G81" s="18">
        <f t="shared" si="7"/>
        <v>1.6561720768975337E-2</v>
      </c>
      <c r="H81" s="13">
        <f t="shared" si="13"/>
        <v>86461.423138840124</v>
      </c>
      <c r="I81" s="13">
        <f t="shared" si="11"/>
        <v>1431.9499473136932</v>
      </c>
      <c r="J81" s="13">
        <f t="shared" si="8"/>
        <v>85721.730936915192</v>
      </c>
      <c r="K81" s="13">
        <f t="shared" si="9"/>
        <v>1344141.201778312</v>
      </c>
      <c r="L81" s="20">
        <f t="shared" si="12"/>
        <v>15.546137837910489</v>
      </c>
    </row>
    <row r="82" spans="1:12" x14ac:dyDescent="0.2">
      <c r="A82" s="16">
        <v>73</v>
      </c>
      <c r="B82" s="46">
        <v>7</v>
      </c>
      <c r="C82" s="45">
        <v>615</v>
      </c>
      <c r="D82" s="45">
        <v>663</v>
      </c>
      <c r="E82" s="17">
        <v>0.60234833659491183</v>
      </c>
      <c r="F82" s="18">
        <f t="shared" si="10"/>
        <v>1.0954616588419406E-2</v>
      </c>
      <c r="G82" s="18">
        <f t="shared" si="7"/>
        <v>1.0907103918446454E-2</v>
      </c>
      <c r="H82" s="13">
        <f t="shared" si="13"/>
        <v>85029.473191526427</v>
      </c>
      <c r="I82" s="13">
        <f t="shared" si="11"/>
        <v>927.42530023073562</v>
      </c>
      <c r="J82" s="13">
        <f t="shared" si="8"/>
        <v>84660.68097820571</v>
      </c>
      <c r="K82" s="13">
        <f t="shared" si="9"/>
        <v>1258419.4708413968</v>
      </c>
      <c r="L82" s="20">
        <f t="shared" si="12"/>
        <v>14.79980321654873</v>
      </c>
    </row>
    <row r="83" spans="1:12" x14ac:dyDescent="0.2">
      <c r="A83" s="16">
        <v>74</v>
      </c>
      <c r="B83" s="46">
        <v>10</v>
      </c>
      <c r="C83" s="45">
        <v>521</v>
      </c>
      <c r="D83" s="45">
        <v>607</v>
      </c>
      <c r="E83" s="17">
        <v>0.61890410958904107</v>
      </c>
      <c r="F83" s="18">
        <f t="shared" si="10"/>
        <v>1.7730496453900711E-2</v>
      </c>
      <c r="G83" s="18">
        <f t="shared" si="7"/>
        <v>1.7611495240071221E-2</v>
      </c>
      <c r="H83" s="13">
        <f t="shared" si="13"/>
        <v>84102.04789129569</v>
      </c>
      <c r="I83" s="13">
        <f t="shared" si="11"/>
        <v>1481.162816117796</v>
      </c>
      <c r="J83" s="13">
        <f t="shared" si="8"/>
        <v>83537.582829043677</v>
      </c>
      <c r="K83" s="13">
        <f t="shared" si="9"/>
        <v>1173758.7898631911</v>
      </c>
      <c r="L83" s="20">
        <f t="shared" si="12"/>
        <v>13.956363956562722</v>
      </c>
    </row>
    <row r="84" spans="1:12" x14ac:dyDescent="0.2">
      <c r="A84" s="16">
        <v>75</v>
      </c>
      <c r="B84" s="46">
        <v>7</v>
      </c>
      <c r="C84" s="45">
        <v>453</v>
      </c>
      <c r="D84" s="45">
        <v>518</v>
      </c>
      <c r="E84" s="17">
        <v>0.44931506849315073</v>
      </c>
      <c r="F84" s="18">
        <f t="shared" si="10"/>
        <v>1.4418125643666324E-2</v>
      </c>
      <c r="G84" s="18">
        <f t="shared" si="7"/>
        <v>1.4304549742602084E-2</v>
      </c>
      <c r="H84" s="13">
        <f t="shared" si="13"/>
        <v>82620.885075177895</v>
      </c>
      <c r="I84" s="13">
        <f t="shared" si="11"/>
        <v>1181.8545603356922</v>
      </c>
      <c r="J84" s="13">
        <f t="shared" si="8"/>
        <v>81970.055577568375</v>
      </c>
      <c r="K84" s="13">
        <f t="shared" si="9"/>
        <v>1090221.2070341473</v>
      </c>
      <c r="L84" s="20">
        <f t="shared" si="12"/>
        <v>13.195467538772307</v>
      </c>
    </row>
    <row r="85" spans="1:12" x14ac:dyDescent="0.2">
      <c r="A85" s="16">
        <v>76</v>
      </c>
      <c r="B85" s="46">
        <v>13</v>
      </c>
      <c r="C85" s="45">
        <v>644</v>
      </c>
      <c r="D85" s="45">
        <v>458</v>
      </c>
      <c r="E85" s="17">
        <v>0.62507903055848268</v>
      </c>
      <c r="F85" s="18">
        <f t="shared" si="10"/>
        <v>2.3593466424682397E-2</v>
      </c>
      <c r="G85" s="18">
        <f t="shared" si="7"/>
        <v>2.3386595956509312E-2</v>
      </c>
      <c r="H85" s="13">
        <f t="shared" si="13"/>
        <v>81439.030514842205</v>
      </c>
      <c r="I85" s="13">
        <f t="shared" si="11"/>
        <v>1904.5817017404472</v>
      </c>
      <c r="J85" s="13">
        <f t="shared" si="8"/>
        <v>80724.9628968451</v>
      </c>
      <c r="K85" s="13">
        <f t="shared" si="9"/>
        <v>1008251.151456579</v>
      </c>
      <c r="L85" s="20">
        <f t="shared" si="12"/>
        <v>12.380441479750006</v>
      </c>
    </row>
    <row r="86" spans="1:12" x14ac:dyDescent="0.2">
      <c r="A86" s="16">
        <v>77</v>
      </c>
      <c r="B86" s="46">
        <v>10</v>
      </c>
      <c r="C86" s="45">
        <v>347</v>
      </c>
      <c r="D86" s="45">
        <v>632</v>
      </c>
      <c r="E86" s="17">
        <v>0.32219178082191785</v>
      </c>
      <c r="F86" s="18">
        <f t="shared" si="10"/>
        <v>2.0429009193054137E-2</v>
      </c>
      <c r="G86" s="18">
        <f t="shared" si="7"/>
        <v>2.0149993237331038E-2</v>
      </c>
      <c r="H86" s="13">
        <f t="shared" si="13"/>
        <v>79534.448813101757</v>
      </c>
      <c r="I86" s="13">
        <f t="shared" si="11"/>
        <v>1602.618605718852</v>
      </c>
      <c r="J86" s="13">
        <f t="shared" si="8"/>
        <v>78448.180749937805</v>
      </c>
      <c r="K86" s="13">
        <f t="shared" si="9"/>
        <v>927526.18855973391</v>
      </c>
      <c r="L86" s="20">
        <f t="shared" si="12"/>
        <v>11.661942748095615</v>
      </c>
    </row>
    <row r="87" spans="1:12" x14ac:dyDescent="0.2">
      <c r="A87" s="16">
        <v>78</v>
      </c>
      <c r="B87" s="46">
        <v>14</v>
      </c>
      <c r="C87" s="45">
        <v>451</v>
      </c>
      <c r="D87" s="45">
        <v>325</v>
      </c>
      <c r="E87" s="17">
        <v>0.40900195694716246</v>
      </c>
      <c r="F87" s="18">
        <f t="shared" si="10"/>
        <v>3.608247422680412E-2</v>
      </c>
      <c r="G87" s="18">
        <f t="shared" si="7"/>
        <v>3.532909292035398E-2</v>
      </c>
      <c r="H87" s="13">
        <f t="shared" si="13"/>
        <v>77931.830207382911</v>
      </c>
      <c r="I87" s="13">
        <f t="shared" si="11"/>
        <v>2753.2608708498801</v>
      </c>
      <c r="J87" s="13">
        <f t="shared" si="8"/>
        <v>76304.65842069668</v>
      </c>
      <c r="K87" s="13">
        <f t="shared" si="9"/>
        <v>849078.00780979614</v>
      </c>
      <c r="L87" s="20">
        <f t="shared" si="12"/>
        <v>10.895137526609227</v>
      </c>
    </row>
    <row r="88" spans="1:12" x14ac:dyDescent="0.2">
      <c r="A88" s="16">
        <v>79</v>
      </c>
      <c r="B88" s="46">
        <v>18</v>
      </c>
      <c r="C88" s="45">
        <v>573</v>
      </c>
      <c r="D88" s="45">
        <v>444</v>
      </c>
      <c r="E88" s="17">
        <v>0.60837138508371391</v>
      </c>
      <c r="F88" s="18">
        <f t="shared" si="10"/>
        <v>3.5398230088495575E-2</v>
      </c>
      <c r="G88" s="18">
        <f t="shared" si="7"/>
        <v>3.491421571883694E-2</v>
      </c>
      <c r="H88" s="13">
        <f t="shared" si="13"/>
        <v>75178.569336533037</v>
      </c>
      <c r="I88" s="13">
        <f t="shared" si="11"/>
        <v>2624.8007872492544</v>
      </c>
      <c r="J88" s="13">
        <f t="shared" si="8"/>
        <v>74150.622239791424</v>
      </c>
      <c r="K88" s="13">
        <f t="shared" si="9"/>
        <v>772773.34938909952</v>
      </c>
      <c r="L88" s="20">
        <f t="shared" si="12"/>
        <v>10.27917072922496</v>
      </c>
    </row>
    <row r="89" spans="1:12" x14ac:dyDescent="0.2">
      <c r="A89" s="16">
        <v>80</v>
      </c>
      <c r="B89" s="46">
        <v>14</v>
      </c>
      <c r="C89" s="45">
        <v>511</v>
      </c>
      <c r="D89" s="45">
        <v>557</v>
      </c>
      <c r="E89" s="17">
        <v>0.5551859099804306</v>
      </c>
      <c r="F89" s="18">
        <f t="shared" si="10"/>
        <v>2.6217228464419477E-2</v>
      </c>
      <c r="G89" s="18">
        <f t="shared" si="7"/>
        <v>2.5915012957506478E-2</v>
      </c>
      <c r="H89" s="13">
        <f t="shared" si="13"/>
        <v>72553.768549283777</v>
      </c>
      <c r="I89" s="13">
        <f t="shared" si="11"/>
        <v>1880.2318520706151</v>
      </c>
      <c r="J89" s="13">
        <f t="shared" si="8"/>
        <v>71717.414928979168</v>
      </c>
      <c r="K89" s="13">
        <f t="shared" si="9"/>
        <v>698622.72714930808</v>
      </c>
      <c r="L89" s="20">
        <f t="shared" si="12"/>
        <v>9.6290343164566696</v>
      </c>
    </row>
    <row r="90" spans="1:12" x14ac:dyDescent="0.2">
      <c r="A90" s="16">
        <v>81</v>
      </c>
      <c r="B90" s="46">
        <v>14</v>
      </c>
      <c r="C90" s="45">
        <v>471</v>
      </c>
      <c r="D90" s="45">
        <v>504</v>
      </c>
      <c r="E90" s="17">
        <v>0.50704500978473577</v>
      </c>
      <c r="F90" s="18">
        <f t="shared" si="10"/>
        <v>2.8717948717948718E-2</v>
      </c>
      <c r="G90" s="18">
        <f t="shared" si="7"/>
        <v>2.8317073643786734E-2</v>
      </c>
      <c r="H90" s="13">
        <f t="shared" si="13"/>
        <v>70673.53669721316</v>
      </c>
      <c r="I90" s="13">
        <f t="shared" si="11"/>
        <v>2001.2677433218494</v>
      </c>
      <c r="J90" s="13">
        <f t="shared" si="8"/>
        <v>69687.00177638582</v>
      </c>
      <c r="K90" s="13">
        <f t="shared" si="9"/>
        <v>626905.31222032895</v>
      </c>
      <c r="L90" s="20">
        <f t="shared" si="12"/>
        <v>8.8704392268662211</v>
      </c>
    </row>
    <row r="91" spans="1:12" x14ac:dyDescent="0.2">
      <c r="A91" s="16">
        <v>82</v>
      </c>
      <c r="B91" s="46">
        <v>27</v>
      </c>
      <c r="C91" s="45">
        <v>478</v>
      </c>
      <c r="D91" s="45">
        <v>459</v>
      </c>
      <c r="E91" s="17">
        <v>0.55514967021816342</v>
      </c>
      <c r="F91" s="18">
        <f t="shared" si="10"/>
        <v>5.7630736392742798E-2</v>
      </c>
      <c r="G91" s="18">
        <f t="shared" si="7"/>
        <v>5.6190185675636384E-2</v>
      </c>
      <c r="H91" s="13">
        <f t="shared" si="13"/>
        <v>68672.268953891311</v>
      </c>
      <c r="I91" s="13">
        <f t="shared" si="11"/>
        <v>3858.7075432863926</v>
      </c>
      <c r="J91" s="13">
        <f t="shared" si="8"/>
        <v>66955.721630728702</v>
      </c>
      <c r="K91" s="13">
        <f t="shared" si="9"/>
        <v>557218.31044394313</v>
      </c>
      <c r="L91" s="20">
        <f t="shared" si="12"/>
        <v>8.1141677555182685</v>
      </c>
    </row>
    <row r="92" spans="1:12" x14ac:dyDescent="0.2">
      <c r="A92" s="16">
        <v>83</v>
      </c>
      <c r="B92" s="46">
        <v>33</v>
      </c>
      <c r="C92" s="45">
        <v>503</v>
      </c>
      <c r="D92" s="45">
        <v>448</v>
      </c>
      <c r="E92" s="17">
        <v>0.4912411789124117</v>
      </c>
      <c r="F92" s="18">
        <f t="shared" si="10"/>
        <v>6.9400630914826497E-2</v>
      </c>
      <c r="G92" s="18">
        <f t="shared" si="7"/>
        <v>6.7033789593484175E-2</v>
      </c>
      <c r="H92" s="13">
        <f t="shared" si="13"/>
        <v>64813.561410604918</v>
      </c>
      <c r="I92" s="13">
        <f t="shared" si="11"/>
        <v>4344.6986384028551</v>
      </c>
      <c r="J92" s="13">
        <f t="shared" si="8"/>
        <v>62603.15765335023</v>
      </c>
      <c r="K92" s="13">
        <f t="shared" si="9"/>
        <v>490262.58881321439</v>
      </c>
      <c r="L92" s="20">
        <f t="shared" si="12"/>
        <v>7.5641976485031837</v>
      </c>
    </row>
    <row r="93" spans="1:12" x14ac:dyDescent="0.2">
      <c r="A93" s="16">
        <v>84</v>
      </c>
      <c r="B93" s="46">
        <v>36</v>
      </c>
      <c r="C93" s="45">
        <v>503</v>
      </c>
      <c r="D93" s="45">
        <v>488</v>
      </c>
      <c r="E93" s="17">
        <v>0.52473363774733639</v>
      </c>
      <c r="F93" s="18">
        <f t="shared" si="10"/>
        <v>7.2653884964682142E-2</v>
      </c>
      <c r="G93" s="18">
        <f t="shared" si="7"/>
        <v>7.0228885236701816E-2</v>
      </c>
      <c r="H93" s="13">
        <f t="shared" si="13"/>
        <v>60468.862772202061</v>
      </c>
      <c r="I93" s="13">
        <f t="shared" si="11"/>
        <v>4246.6608240228497</v>
      </c>
      <c r="J93" s="13">
        <f t="shared" si="8"/>
        <v>58450.567730647817</v>
      </c>
      <c r="K93" s="13">
        <f t="shared" si="9"/>
        <v>427659.43115986418</v>
      </c>
      <c r="L93" s="20">
        <f t="shared" si="12"/>
        <v>7.072390839744088</v>
      </c>
    </row>
    <row r="94" spans="1:12" x14ac:dyDescent="0.2">
      <c r="A94" s="16">
        <v>85</v>
      </c>
      <c r="B94" s="46">
        <v>31</v>
      </c>
      <c r="C94" s="45">
        <v>436</v>
      </c>
      <c r="D94" s="45">
        <v>468</v>
      </c>
      <c r="E94" s="17">
        <v>0.64657534246575343</v>
      </c>
      <c r="F94" s="18">
        <f t="shared" si="10"/>
        <v>6.8584070796460173E-2</v>
      </c>
      <c r="G94" s="18">
        <f t="shared" si="7"/>
        <v>6.6960983317453648E-2</v>
      </c>
      <c r="H94" s="13">
        <f t="shared" si="13"/>
        <v>56222.201948179209</v>
      </c>
      <c r="I94" s="13">
        <f t="shared" si="11"/>
        <v>3764.693926722538</v>
      </c>
      <c r="J94" s="13">
        <f t="shared" si="8"/>
        <v>54891.666286406034</v>
      </c>
      <c r="K94" s="13">
        <f t="shared" si="9"/>
        <v>369208.86342921638</v>
      </c>
      <c r="L94" s="20">
        <f t="shared" si="12"/>
        <v>6.5669584369804896</v>
      </c>
    </row>
    <row r="95" spans="1:12" x14ac:dyDescent="0.2">
      <c r="A95" s="16">
        <v>86</v>
      </c>
      <c r="B95" s="46">
        <v>31</v>
      </c>
      <c r="C95" s="45">
        <v>409</v>
      </c>
      <c r="D95" s="45">
        <v>414</v>
      </c>
      <c r="E95" s="17">
        <v>0.50393283252319943</v>
      </c>
      <c r="F95" s="18">
        <f t="shared" si="10"/>
        <v>7.5334143377885784E-2</v>
      </c>
      <c r="G95" s="18">
        <f t="shared" si="7"/>
        <v>7.2620266285006466E-2</v>
      </c>
      <c r="H95" s="13">
        <f t="shared" si="13"/>
        <v>52457.50802145667</v>
      </c>
      <c r="I95" s="13">
        <f t="shared" si="11"/>
        <v>3809.4782011660459</v>
      </c>
      <c r="J95" s="13">
        <f t="shared" si="8"/>
        <v>50567.750960639612</v>
      </c>
      <c r="K95" s="13">
        <f t="shared" si="9"/>
        <v>314317.19714281033</v>
      </c>
      <c r="L95" s="20">
        <f t="shared" si="12"/>
        <v>5.9918438560643272</v>
      </c>
    </row>
    <row r="96" spans="1:12" x14ac:dyDescent="0.2">
      <c r="A96" s="16">
        <v>87</v>
      </c>
      <c r="B96" s="46">
        <v>49</v>
      </c>
      <c r="C96" s="45">
        <v>349</v>
      </c>
      <c r="D96" s="45">
        <v>379</v>
      </c>
      <c r="E96" s="17">
        <v>0.43052837573385527</v>
      </c>
      <c r="F96" s="18">
        <f t="shared" si="10"/>
        <v>0.13461538461538461</v>
      </c>
      <c r="G96" s="18">
        <f t="shared" si="7"/>
        <v>0.12503058478101295</v>
      </c>
      <c r="H96" s="13">
        <f t="shared" si="13"/>
        <v>48648.029820290627</v>
      </c>
      <c r="I96" s="13">
        <f t="shared" si="11"/>
        <v>6082.4916168750933</v>
      </c>
      <c r="J96" s="13">
        <f t="shared" si="8"/>
        <v>45184.22343964356</v>
      </c>
      <c r="K96" s="13">
        <f t="shared" si="9"/>
        <v>263749.44618217071</v>
      </c>
      <c r="L96" s="20">
        <f t="shared" si="12"/>
        <v>5.4215853582659035</v>
      </c>
    </row>
    <row r="97" spans="1:12" x14ac:dyDescent="0.2">
      <c r="A97" s="16">
        <v>88</v>
      </c>
      <c r="B97" s="46">
        <v>38</v>
      </c>
      <c r="C97" s="45">
        <v>273</v>
      </c>
      <c r="D97" s="45">
        <v>319</v>
      </c>
      <c r="E97" s="17">
        <v>0.54412400865176647</v>
      </c>
      <c r="F97" s="18">
        <f t="shared" si="10"/>
        <v>0.12837837837837837</v>
      </c>
      <c r="G97" s="18">
        <f t="shared" si="7"/>
        <v>0.12128048407264588</v>
      </c>
      <c r="H97" s="13">
        <f t="shared" si="13"/>
        <v>42565.538203415534</v>
      </c>
      <c r="I97" s="13">
        <f t="shared" si="11"/>
        <v>5162.3690781229379</v>
      </c>
      <c r="J97" s="13">
        <f t="shared" si="8"/>
        <v>40212.138082220772</v>
      </c>
      <c r="K97" s="13">
        <f t="shared" si="9"/>
        <v>218565.22274252717</v>
      </c>
      <c r="L97" s="20">
        <f t="shared" si="12"/>
        <v>5.1347928856914846</v>
      </c>
    </row>
    <row r="98" spans="1:12" x14ac:dyDescent="0.2">
      <c r="A98" s="16">
        <v>89</v>
      </c>
      <c r="B98" s="46">
        <v>42</v>
      </c>
      <c r="C98" s="45">
        <v>256</v>
      </c>
      <c r="D98" s="45">
        <v>249</v>
      </c>
      <c r="E98" s="17">
        <v>0.54416177429876045</v>
      </c>
      <c r="F98" s="18">
        <f t="shared" si="10"/>
        <v>0.16633663366336635</v>
      </c>
      <c r="G98" s="18">
        <f t="shared" si="7"/>
        <v>0.15461344118284831</v>
      </c>
      <c r="H98" s="13">
        <f t="shared" si="13"/>
        <v>37403.169125292596</v>
      </c>
      <c r="I98" s="13">
        <f t="shared" si="11"/>
        <v>5783.0326896055549</v>
      </c>
      <c r="J98" s="13">
        <f t="shared" si="8"/>
        <v>34767.041764890528</v>
      </c>
      <c r="K98" s="13">
        <f>K99+J98</f>
        <v>178353.0846603064</v>
      </c>
      <c r="L98" s="20">
        <f t="shared" si="12"/>
        <v>4.768395000510834</v>
      </c>
    </row>
    <row r="99" spans="1:12" x14ac:dyDescent="0.2">
      <c r="A99" s="16">
        <v>90</v>
      </c>
      <c r="B99" s="46">
        <v>31</v>
      </c>
      <c r="C99" s="45">
        <v>227</v>
      </c>
      <c r="D99" s="45">
        <v>230</v>
      </c>
      <c r="E99" s="17">
        <v>0.38656650463985859</v>
      </c>
      <c r="F99" s="22">
        <f t="shared" si="10"/>
        <v>0.13566739606126915</v>
      </c>
      <c r="G99" s="22">
        <f t="shared" si="7"/>
        <v>0.12524420683281032</v>
      </c>
      <c r="H99" s="23">
        <f t="shared" si="13"/>
        <v>31620.13643568704</v>
      </c>
      <c r="I99" s="23">
        <f t="shared" si="11"/>
        <v>3960.2389078328692</v>
      </c>
      <c r="J99" s="23">
        <f t="shared" si="8"/>
        <v>29190.793239993895</v>
      </c>
      <c r="K99" s="23">
        <f t="shared" ref="K99:K108" si="14">K100+J99</f>
        <v>143586.04289541586</v>
      </c>
      <c r="L99" s="24">
        <f t="shared" si="12"/>
        <v>4.5409684802422969</v>
      </c>
    </row>
    <row r="100" spans="1:12" x14ac:dyDescent="0.2">
      <c r="A100" s="16">
        <v>91</v>
      </c>
      <c r="B100" s="46">
        <v>31</v>
      </c>
      <c r="C100" s="45">
        <v>167</v>
      </c>
      <c r="D100" s="45">
        <v>207</v>
      </c>
      <c r="E100" s="17">
        <v>0.52249226690234196</v>
      </c>
      <c r="F100" s="22">
        <f t="shared" si="10"/>
        <v>0.16577540106951871</v>
      </c>
      <c r="G100" s="22">
        <f t="shared" si="7"/>
        <v>0.15361535746286892</v>
      </c>
      <c r="H100" s="23">
        <f t="shared" si="13"/>
        <v>27659.897527854169</v>
      </c>
      <c r="I100" s="23">
        <f t="shared" si="11"/>
        <v>4248.9850461276428</v>
      </c>
      <c r="J100" s="23">
        <f t="shared" si="8"/>
        <v>25630.974310511909</v>
      </c>
      <c r="K100" s="23">
        <f t="shared" si="14"/>
        <v>114395.24965542195</v>
      </c>
      <c r="L100" s="24">
        <f t="shared" si="12"/>
        <v>4.1357799514702913</v>
      </c>
    </row>
    <row r="101" spans="1:12" x14ac:dyDescent="0.2">
      <c r="A101" s="16">
        <v>92</v>
      </c>
      <c r="B101" s="46">
        <v>34</v>
      </c>
      <c r="C101" s="45">
        <v>158</v>
      </c>
      <c r="D101" s="45">
        <v>144</v>
      </c>
      <c r="E101" s="17">
        <v>0.46446414182111206</v>
      </c>
      <c r="F101" s="22">
        <f t="shared" si="10"/>
        <v>0.2251655629139073</v>
      </c>
      <c r="G101" s="22">
        <f t="shared" si="7"/>
        <v>0.20093586567575006</v>
      </c>
      <c r="H101" s="23">
        <f t="shared" si="13"/>
        <v>23410.912481726526</v>
      </c>
      <c r="I101" s="23">
        <f t="shared" si="11"/>
        <v>4704.0919657749419</v>
      </c>
      <c r="J101" s="23">
        <f t="shared" si="8"/>
        <v>20891.702553882831</v>
      </c>
      <c r="K101" s="23">
        <f t="shared" si="14"/>
        <v>88764.275344910042</v>
      </c>
      <c r="L101" s="24">
        <f t="shared" si="12"/>
        <v>3.7915769158590176</v>
      </c>
    </row>
    <row r="102" spans="1:12" x14ac:dyDescent="0.2">
      <c r="A102" s="16">
        <v>93</v>
      </c>
      <c r="B102" s="46">
        <v>25</v>
      </c>
      <c r="C102" s="45">
        <v>112</v>
      </c>
      <c r="D102" s="45">
        <v>134</v>
      </c>
      <c r="E102" s="17">
        <v>0.57534246575342463</v>
      </c>
      <c r="F102" s="22">
        <f t="shared" si="10"/>
        <v>0.2032520325203252</v>
      </c>
      <c r="G102" s="22">
        <f t="shared" si="7"/>
        <v>0.18710272708632356</v>
      </c>
      <c r="H102" s="23">
        <f t="shared" si="13"/>
        <v>18706.820515951586</v>
      </c>
      <c r="I102" s="23">
        <f t="shared" si="11"/>
        <v>3500.0971336489279</v>
      </c>
      <c r="J102" s="23">
        <f t="shared" si="8"/>
        <v>17220.477897552726</v>
      </c>
      <c r="K102" s="23">
        <f t="shared" si="14"/>
        <v>67872.572791027211</v>
      </c>
      <c r="L102" s="24">
        <f t="shared" si="12"/>
        <v>3.6282260116384424</v>
      </c>
    </row>
    <row r="103" spans="1:12" x14ac:dyDescent="0.2">
      <c r="A103" s="16">
        <v>94</v>
      </c>
      <c r="B103" s="46">
        <v>17</v>
      </c>
      <c r="C103" s="45">
        <v>97</v>
      </c>
      <c r="D103" s="45">
        <v>92</v>
      </c>
      <c r="E103" s="17">
        <v>0.55149073327961307</v>
      </c>
      <c r="F103" s="22">
        <f t="shared" si="10"/>
        <v>0.17989417989417988</v>
      </c>
      <c r="G103" s="22">
        <f t="shared" si="7"/>
        <v>0.16646322651607623</v>
      </c>
      <c r="H103" s="23">
        <f t="shared" si="13"/>
        <v>15206.723382302658</v>
      </c>
      <c r="I103" s="23">
        <f t="shared" si="11"/>
        <v>2531.3602389555604</v>
      </c>
      <c r="J103" s="23">
        <f t="shared" si="8"/>
        <v>14071.384857723557</v>
      </c>
      <c r="K103" s="23">
        <f t="shared" si="14"/>
        <v>50652.094893474488</v>
      </c>
      <c r="L103" s="24">
        <f t="shared" si="12"/>
        <v>3.3309013138505952</v>
      </c>
    </row>
    <row r="104" spans="1:12" x14ac:dyDescent="0.2">
      <c r="A104" s="16">
        <v>95</v>
      </c>
      <c r="B104" s="46">
        <v>24</v>
      </c>
      <c r="C104" s="45">
        <v>74</v>
      </c>
      <c r="D104" s="45">
        <v>73</v>
      </c>
      <c r="E104" s="17">
        <v>0.44063926940639264</v>
      </c>
      <c r="F104" s="22">
        <f t="shared" si="10"/>
        <v>0.32653061224489793</v>
      </c>
      <c r="G104" s="22">
        <f t="shared" si="7"/>
        <v>0.27610117406035772</v>
      </c>
      <c r="H104" s="23">
        <f t="shared" si="13"/>
        <v>12675.363143347098</v>
      </c>
      <c r="I104" s="23">
        <f t="shared" si="11"/>
        <v>3499.6826455195201</v>
      </c>
      <c r="J104" s="23">
        <f t="shared" si="8"/>
        <v>10717.77810190353</v>
      </c>
      <c r="K104" s="23">
        <f t="shared" si="14"/>
        <v>36580.710035750933</v>
      </c>
      <c r="L104" s="24">
        <f t="shared" si="12"/>
        <v>2.8859693897567742</v>
      </c>
    </row>
    <row r="105" spans="1:12" x14ac:dyDescent="0.2">
      <c r="A105" s="16">
        <v>96</v>
      </c>
      <c r="B105" s="46">
        <v>6</v>
      </c>
      <c r="C105" s="45">
        <v>38</v>
      </c>
      <c r="D105" s="45">
        <v>55</v>
      </c>
      <c r="E105" s="17">
        <v>0.51324200913242013</v>
      </c>
      <c r="F105" s="22">
        <f t="shared" si="10"/>
        <v>0.12903225806451613</v>
      </c>
      <c r="G105" s="22">
        <f t="shared" si="7"/>
        <v>0.12140699060343153</v>
      </c>
      <c r="H105" s="23">
        <f t="shared" si="13"/>
        <v>9175.6804978275777</v>
      </c>
      <c r="I105" s="23">
        <f t="shared" si="11"/>
        <v>1113.9917559798428</v>
      </c>
      <c r="J105" s="23">
        <f t="shared" si="8"/>
        <v>8633.4361088437818</v>
      </c>
      <c r="K105" s="23">
        <f t="shared" si="14"/>
        <v>25862.931933847402</v>
      </c>
      <c r="L105" s="24">
        <f t="shared" si="12"/>
        <v>2.8186391123765344</v>
      </c>
    </row>
    <row r="106" spans="1:12" x14ac:dyDescent="0.2">
      <c r="A106" s="16">
        <v>97</v>
      </c>
      <c r="B106" s="46">
        <v>7</v>
      </c>
      <c r="C106" s="45">
        <v>19</v>
      </c>
      <c r="D106" s="45">
        <v>29</v>
      </c>
      <c r="E106" s="17">
        <v>0.4227005870841487</v>
      </c>
      <c r="F106" s="22">
        <f t="shared" si="10"/>
        <v>0.29166666666666669</v>
      </c>
      <c r="G106" s="22">
        <f t="shared" si="7"/>
        <v>0.24963361016121155</v>
      </c>
      <c r="H106" s="23">
        <f t="shared" si="13"/>
        <v>8061.6887418477345</v>
      </c>
      <c r="I106" s="23">
        <f t="shared" si="11"/>
        <v>2012.4684646234455</v>
      </c>
      <c r="J106" s="23">
        <f t="shared" si="8"/>
        <v>6899.8918787089551</v>
      </c>
      <c r="K106" s="23">
        <f t="shared" si="14"/>
        <v>17229.495825003622</v>
      </c>
      <c r="L106" s="24">
        <f t="shared" si="12"/>
        <v>2.1372067784714086</v>
      </c>
    </row>
    <row r="107" spans="1:12" x14ac:dyDescent="0.2">
      <c r="A107" s="16">
        <v>98</v>
      </c>
      <c r="B107" s="46">
        <v>8</v>
      </c>
      <c r="C107" s="45">
        <v>26</v>
      </c>
      <c r="D107" s="45">
        <v>16</v>
      </c>
      <c r="E107" s="17">
        <v>0.57431506849315073</v>
      </c>
      <c r="F107" s="22">
        <f t="shared" si="10"/>
        <v>0.38095238095238093</v>
      </c>
      <c r="G107" s="22">
        <f t="shared" si="7"/>
        <v>0.32779524023349793</v>
      </c>
      <c r="H107" s="23">
        <f t="shared" si="13"/>
        <v>6049.220277224289</v>
      </c>
      <c r="I107" s="23">
        <f t="shared" si="11"/>
        <v>1982.9056139980828</v>
      </c>
      <c r="J107" s="23">
        <f t="shared" si="8"/>
        <v>5205.1272367449683</v>
      </c>
      <c r="K107" s="23">
        <f t="shared" si="14"/>
        <v>10329.603946294665</v>
      </c>
      <c r="L107" s="24">
        <f t="shared" si="12"/>
        <v>1.7075926272988109</v>
      </c>
    </row>
    <row r="108" spans="1:12" x14ac:dyDescent="0.2">
      <c r="A108" s="16">
        <v>99</v>
      </c>
      <c r="B108" s="46">
        <v>3</v>
      </c>
      <c r="C108" s="45">
        <v>14</v>
      </c>
      <c r="D108" s="45">
        <v>17</v>
      </c>
      <c r="E108" s="17">
        <v>0.37808219178082192</v>
      </c>
      <c r="F108" s="22">
        <f t="shared" si="10"/>
        <v>0.19354838709677419</v>
      </c>
      <c r="G108" s="22">
        <f t="shared" si="7"/>
        <v>0.17275380610554547</v>
      </c>
      <c r="H108" s="23">
        <f t="shared" si="13"/>
        <v>4066.314663226206</v>
      </c>
      <c r="I108" s="23">
        <f t="shared" si="11"/>
        <v>702.47133489511646</v>
      </c>
      <c r="J108" s="23">
        <f t="shared" si="8"/>
        <v>3629.4352302914349</v>
      </c>
      <c r="K108" s="23">
        <f t="shared" si="14"/>
        <v>5124.4767095496973</v>
      </c>
      <c r="L108" s="24">
        <f t="shared" si="12"/>
        <v>1.2602263066095203</v>
      </c>
    </row>
    <row r="109" spans="1:12" x14ac:dyDescent="0.2">
      <c r="A109" s="16" t="s">
        <v>22</v>
      </c>
      <c r="B109" s="46">
        <v>12</v>
      </c>
      <c r="C109" s="45">
        <v>26</v>
      </c>
      <c r="D109" s="45">
        <v>28</v>
      </c>
      <c r="E109" s="17"/>
      <c r="F109" s="22">
        <f>B109/((C109+D109)/2)</f>
        <v>0.44444444444444442</v>
      </c>
      <c r="G109" s="22">
        <v>1</v>
      </c>
      <c r="H109" s="23">
        <f>H108-I108</f>
        <v>3363.8433283310897</v>
      </c>
      <c r="I109" s="23">
        <f>H109*G109</f>
        <v>3363.8433283310897</v>
      </c>
      <c r="J109" s="23">
        <f>H109*F109</f>
        <v>1495.0414792582619</v>
      </c>
      <c r="K109" s="23">
        <f>J109</f>
        <v>1495.0414792582619</v>
      </c>
      <c r="L109" s="24">
        <f>K109/H109</f>
        <v>0.44444444444444442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x14ac:dyDescent="0.2">
      <c r="A112" s="55" t="s">
        <v>23</v>
      </c>
      <c r="B112" s="49"/>
      <c r="C112" s="9"/>
      <c r="D112" s="9"/>
      <c r="H112" s="31"/>
      <c r="I112" s="31"/>
      <c r="J112" s="31"/>
      <c r="K112" s="31"/>
      <c r="L112" s="29"/>
    </row>
    <row r="113" spans="1:12" s="30" customFormat="1" x14ac:dyDescent="0.2">
      <c r="A113" s="55" t="s">
        <v>9</v>
      </c>
      <c r="B113" s="47"/>
      <c r="C113" s="47"/>
      <c r="D113" s="47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x14ac:dyDescent="0.2">
      <c r="A114" s="55" t="s">
        <v>10</v>
      </c>
      <c r="B114" s="47"/>
      <c r="C114" s="47"/>
      <c r="D114" s="47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x14ac:dyDescent="0.2">
      <c r="A115" s="55" t="s">
        <v>11</v>
      </c>
      <c r="B115" s="47"/>
      <c r="C115" s="47"/>
      <c r="D115" s="47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x14ac:dyDescent="0.2">
      <c r="A116" s="55" t="s">
        <v>12</v>
      </c>
      <c r="B116" s="47"/>
      <c r="C116" s="47"/>
      <c r="D116" s="47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x14ac:dyDescent="0.2">
      <c r="A117" s="55" t="s">
        <v>13</v>
      </c>
      <c r="B117" s="47"/>
      <c r="C117" s="47"/>
      <c r="D117" s="47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x14ac:dyDescent="0.2">
      <c r="A118" s="55" t="s">
        <v>14</v>
      </c>
      <c r="B118" s="47"/>
      <c r="C118" s="47"/>
      <c r="D118" s="47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x14ac:dyDescent="0.2">
      <c r="A119" s="55" t="s">
        <v>15</v>
      </c>
      <c r="B119" s="47"/>
      <c r="C119" s="47"/>
      <c r="D119" s="47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x14ac:dyDescent="0.2">
      <c r="A120" s="55" t="s">
        <v>16</v>
      </c>
      <c r="B120" s="47"/>
      <c r="C120" s="47"/>
      <c r="D120" s="47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x14ac:dyDescent="0.2">
      <c r="A121" s="55" t="s">
        <v>17</v>
      </c>
      <c r="B121" s="47"/>
      <c r="C121" s="47"/>
      <c r="D121" s="47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x14ac:dyDescent="0.2">
      <c r="A122" s="55" t="s">
        <v>18</v>
      </c>
      <c r="B122" s="47"/>
      <c r="C122" s="47"/>
      <c r="D122" s="47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x14ac:dyDescent="0.2">
      <c r="A123" s="55" t="s">
        <v>19</v>
      </c>
      <c r="B123" s="47"/>
      <c r="C123" s="47"/>
      <c r="D123" s="47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x14ac:dyDescent="0.2">
      <c r="A124" s="27"/>
      <c r="B124" s="13"/>
      <c r="C124" s="13"/>
      <c r="D124" s="13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x14ac:dyDescent="0.2">
      <c r="A125" s="4" t="s">
        <v>50</v>
      </c>
      <c r="B125" s="9"/>
      <c r="C125" s="9"/>
      <c r="D125" s="9"/>
      <c r="H125" s="31"/>
      <c r="I125" s="31"/>
      <c r="J125" s="31"/>
      <c r="K125" s="31"/>
      <c r="L125" s="29"/>
    </row>
    <row r="126" spans="1:12" s="30" customFormat="1" x14ac:dyDescent="0.2">
      <c r="A126" s="31"/>
      <c r="B126" s="9"/>
      <c r="C126" s="9"/>
      <c r="D126" s="9"/>
      <c r="H126" s="31"/>
      <c r="I126" s="31"/>
      <c r="J126" s="31"/>
      <c r="K126" s="31"/>
      <c r="L126" s="29"/>
    </row>
    <row r="127" spans="1:12" s="30" customFormat="1" x14ac:dyDescent="0.2">
      <c r="A127" s="31"/>
      <c r="B127" s="9"/>
      <c r="C127" s="9"/>
      <c r="D127" s="9"/>
      <c r="H127" s="31"/>
      <c r="I127" s="31"/>
      <c r="J127" s="31"/>
      <c r="K127" s="31"/>
      <c r="L127" s="29"/>
    </row>
    <row r="128" spans="1:12" s="30" customFormat="1" x14ac:dyDescent="0.2">
      <c r="A128" s="31"/>
      <c r="B128" s="9"/>
      <c r="C128" s="9"/>
      <c r="D128" s="9"/>
      <c r="H128" s="31"/>
      <c r="I128" s="31"/>
      <c r="J128" s="31"/>
      <c r="K128" s="31"/>
      <c r="L128" s="29"/>
    </row>
    <row r="129" spans="1:12" s="30" customFormat="1" x14ac:dyDescent="0.2">
      <c r="A129" s="31"/>
      <c r="B129" s="9"/>
      <c r="C129" s="9"/>
      <c r="D129" s="9"/>
      <c r="H129" s="31"/>
      <c r="I129" s="31"/>
      <c r="J129" s="31"/>
      <c r="K129" s="31"/>
      <c r="L129" s="29"/>
    </row>
    <row r="130" spans="1:12" s="30" customFormat="1" x14ac:dyDescent="0.2">
      <c r="A130" s="31"/>
      <c r="B130" s="9"/>
      <c r="C130" s="9"/>
      <c r="D130" s="9"/>
      <c r="H130" s="31"/>
      <c r="I130" s="31"/>
      <c r="J130" s="31"/>
      <c r="K130" s="31"/>
      <c r="L130" s="29"/>
    </row>
    <row r="131" spans="1:12" s="30" customFormat="1" x14ac:dyDescent="0.2">
      <c r="A131" s="31"/>
      <c r="B131" s="9"/>
      <c r="C131" s="9"/>
      <c r="D131" s="9"/>
      <c r="H131" s="31"/>
      <c r="I131" s="31"/>
      <c r="J131" s="31"/>
      <c r="K131" s="31"/>
      <c r="L131" s="29"/>
    </row>
    <row r="132" spans="1:12" s="30" customFormat="1" x14ac:dyDescent="0.2">
      <c r="A132" s="31"/>
      <c r="B132" s="9"/>
      <c r="C132" s="9"/>
      <c r="D132" s="9"/>
      <c r="H132" s="31"/>
      <c r="I132" s="31"/>
      <c r="J132" s="31"/>
      <c r="K132" s="31"/>
      <c r="L132" s="29"/>
    </row>
    <row r="133" spans="1:12" s="30" customFormat="1" x14ac:dyDescent="0.2">
      <c r="A133" s="31"/>
      <c r="B133" s="9"/>
      <c r="C133" s="9"/>
      <c r="D133" s="9"/>
      <c r="H133" s="31"/>
      <c r="I133" s="31"/>
      <c r="J133" s="31"/>
      <c r="K133" s="31"/>
      <c r="L133" s="29"/>
    </row>
    <row r="134" spans="1:12" s="30" customFormat="1" x14ac:dyDescent="0.2">
      <c r="A134" s="31"/>
      <c r="B134" s="9"/>
      <c r="C134" s="9"/>
      <c r="D134" s="9"/>
      <c r="H134" s="31"/>
      <c r="I134" s="31"/>
      <c r="J134" s="31"/>
      <c r="K134" s="31"/>
      <c r="L134" s="29"/>
    </row>
    <row r="135" spans="1:12" s="30" customFormat="1" x14ac:dyDescent="0.2">
      <c r="A135" s="31"/>
      <c r="B135" s="9"/>
      <c r="C135" s="9"/>
      <c r="D135" s="9"/>
      <c r="H135" s="31"/>
      <c r="I135" s="31"/>
      <c r="J135" s="31"/>
      <c r="K135" s="31"/>
      <c r="L135" s="29"/>
    </row>
    <row r="136" spans="1:12" s="30" customFormat="1" x14ac:dyDescent="0.2">
      <c r="A136" s="31"/>
      <c r="B136" s="9"/>
      <c r="C136" s="9"/>
      <c r="D136" s="9"/>
      <c r="H136" s="31"/>
      <c r="I136" s="31"/>
      <c r="J136" s="31"/>
      <c r="K136" s="31"/>
      <c r="L136" s="29"/>
    </row>
    <row r="137" spans="1:12" s="30" customFormat="1" x14ac:dyDescent="0.2">
      <c r="A137" s="31"/>
      <c r="B137" s="9"/>
      <c r="C137" s="9"/>
      <c r="D137" s="9"/>
      <c r="H137" s="31"/>
      <c r="I137" s="31"/>
      <c r="J137" s="31"/>
      <c r="K137" s="31"/>
      <c r="L137" s="29"/>
    </row>
    <row r="138" spans="1:12" s="30" customFormat="1" x14ac:dyDescent="0.2">
      <c r="A138" s="31"/>
      <c r="B138" s="9"/>
      <c r="C138" s="9"/>
      <c r="D138" s="9"/>
      <c r="H138" s="31"/>
      <c r="I138" s="31"/>
      <c r="J138" s="31"/>
      <c r="K138" s="31"/>
      <c r="L138" s="29"/>
    </row>
    <row r="139" spans="1:12" s="30" customFormat="1" x14ac:dyDescent="0.2">
      <c r="A139" s="31"/>
      <c r="B139" s="9"/>
      <c r="C139" s="9"/>
      <c r="D139" s="9"/>
      <c r="H139" s="31"/>
      <c r="I139" s="31"/>
      <c r="J139" s="31"/>
      <c r="K139" s="31"/>
      <c r="L139" s="29"/>
    </row>
    <row r="140" spans="1:12" s="30" customFormat="1" x14ac:dyDescent="0.2">
      <c r="A140" s="31"/>
      <c r="B140" s="9"/>
      <c r="C140" s="9"/>
      <c r="D140" s="9"/>
      <c r="H140" s="31"/>
      <c r="I140" s="31"/>
      <c r="J140" s="31"/>
      <c r="K140" s="31"/>
      <c r="L140" s="29"/>
    </row>
    <row r="141" spans="1:12" s="30" customFormat="1" x14ac:dyDescent="0.2">
      <c r="A141" s="31"/>
      <c r="B141" s="9"/>
      <c r="C141" s="9"/>
      <c r="D141" s="9"/>
      <c r="H141" s="31"/>
      <c r="I141" s="31"/>
      <c r="J141" s="31"/>
      <c r="K141" s="31"/>
      <c r="L141" s="29"/>
    </row>
    <row r="142" spans="1:12" s="30" customFormat="1" x14ac:dyDescent="0.2">
      <c r="A142" s="31"/>
      <c r="B142" s="9"/>
      <c r="C142" s="9"/>
      <c r="D142" s="9"/>
      <c r="H142" s="31"/>
      <c r="I142" s="31"/>
      <c r="J142" s="31"/>
      <c r="K142" s="31"/>
      <c r="L142" s="29"/>
    </row>
    <row r="143" spans="1:12" s="30" customFormat="1" x14ac:dyDescent="0.2">
      <c r="A143" s="31"/>
      <c r="B143" s="9"/>
      <c r="C143" s="9"/>
      <c r="D143" s="9"/>
      <c r="H143" s="31"/>
      <c r="I143" s="31"/>
      <c r="J143" s="31"/>
      <c r="K143" s="31"/>
      <c r="L143" s="29"/>
    </row>
    <row r="144" spans="1:12" s="30" customFormat="1" x14ac:dyDescent="0.2">
      <c r="A144" s="31"/>
      <c r="B144" s="9"/>
      <c r="C144" s="9"/>
      <c r="D144" s="9"/>
      <c r="H144" s="31"/>
      <c r="I144" s="31"/>
      <c r="J144" s="31"/>
      <c r="K144" s="31"/>
      <c r="L144" s="29"/>
    </row>
    <row r="145" spans="1:12" s="30" customFormat="1" x14ac:dyDescent="0.2">
      <c r="A145" s="31"/>
      <c r="B145" s="9"/>
      <c r="C145" s="9"/>
      <c r="D145" s="9"/>
      <c r="H145" s="31"/>
      <c r="I145" s="31"/>
      <c r="J145" s="31"/>
      <c r="K145" s="31"/>
      <c r="L145" s="29"/>
    </row>
    <row r="146" spans="1:12" s="30" customFormat="1" x14ac:dyDescent="0.2">
      <c r="A146" s="31"/>
      <c r="B146" s="9"/>
      <c r="C146" s="9"/>
      <c r="D146" s="9"/>
      <c r="H146" s="31"/>
      <c r="I146" s="31"/>
      <c r="J146" s="31"/>
      <c r="K146" s="31"/>
      <c r="L146" s="29"/>
    </row>
    <row r="147" spans="1:12" s="30" customFormat="1" x14ac:dyDescent="0.2">
      <c r="A147" s="31"/>
      <c r="B147" s="9"/>
      <c r="C147" s="9"/>
      <c r="D147" s="9"/>
      <c r="H147" s="31"/>
      <c r="I147" s="31"/>
      <c r="J147" s="31"/>
      <c r="K147" s="31"/>
      <c r="L147" s="29"/>
    </row>
    <row r="148" spans="1:12" s="30" customFormat="1" x14ac:dyDescent="0.2">
      <c r="A148" s="31"/>
      <c r="B148" s="9"/>
      <c r="C148" s="9"/>
      <c r="D148" s="9"/>
      <c r="H148" s="31"/>
      <c r="I148" s="31"/>
      <c r="J148" s="31"/>
      <c r="K148" s="31"/>
      <c r="L148" s="29"/>
    </row>
    <row r="149" spans="1:12" s="30" customFormat="1" x14ac:dyDescent="0.2">
      <c r="A149" s="31"/>
      <c r="B149" s="9"/>
      <c r="C149" s="9"/>
      <c r="D149" s="9"/>
      <c r="H149" s="31"/>
      <c r="I149" s="31"/>
      <c r="J149" s="31"/>
      <c r="K149" s="31"/>
      <c r="L149" s="29"/>
    </row>
    <row r="150" spans="1:12" s="30" customFormat="1" x14ac:dyDescent="0.2">
      <c r="A150" s="31"/>
      <c r="B150" s="9"/>
      <c r="C150" s="9"/>
      <c r="D150" s="9"/>
      <c r="H150" s="31"/>
      <c r="I150" s="31"/>
      <c r="J150" s="31"/>
      <c r="K150" s="31"/>
      <c r="L150" s="29"/>
    </row>
    <row r="151" spans="1:12" s="30" customFormat="1" x14ac:dyDescent="0.2">
      <c r="A151" s="31"/>
      <c r="B151" s="9"/>
      <c r="C151" s="9"/>
      <c r="D151" s="9"/>
      <c r="H151" s="31"/>
      <c r="I151" s="31"/>
      <c r="J151" s="31"/>
      <c r="K151" s="31"/>
      <c r="L151" s="29"/>
    </row>
    <row r="152" spans="1:12" s="30" customFormat="1" x14ac:dyDescent="0.2">
      <c r="A152" s="31"/>
      <c r="B152" s="9"/>
      <c r="C152" s="9"/>
      <c r="D152" s="9"/>
      <c r="H152" s="31"/>
      <c r="I152" s="31"/>
      <c r="J152" s="31"/>
      <c r="K152" s="31"/>
      <c r="L152" s="29"/>
    </row>
    <row r="153" spans="1:12" s="30" customFormat="1" x14ac:dyDescent="0.2">
      <c r="A153" s="31"/>
      <c r="B153" s="9"/>
      <c r="C153" s="9"/>
      <c r="D153" s="9"/>
      <c r="H153" s="31"/>
      <c r="I153" s="31"/>
      <c r="J153" s="31"/>
      <c r="K153" s="31"/>
      <c r="L153" s="29"/>
    </row>
    <row r="154" spans="1:12" s="30" customFormat="1" x14ac:dyDescent="0.2">
      <c r="A154" s="31"/>
      <c r="B154" s="9"/>
      <c r="C154" s="9"/>
      <c r="D154" s="9"/>
      <c r="H154" s="31"/>
      <c r="I154" s="31"/>
      <c r="J154" s="31"/>
      <c r="K154" s="31"/>
      <c r="L154" s="29"/>
    </row>
    <row r="155" spans="1:12" s="30" customFormat="1" x14ac:dyDescent="0.2">
      <c r="A155" s="31"/>
      <c r="B155" s="9"/>
      <c r="C155" s="9"/>
      <c r="D155" s="9"/>
      <c r="H155" s="31"/>
      <c r="I155" s="31"/>
      <c r="J155" s="31"/>
      <c r="K155" s="31"/>
      <c r="L155" s="29"/>
    </row>
    <row r="156" spans="1:12" s="30" customFormat="1" x14ac:dyDescent="0.2">
      <c r="A156" s="31"/>
      <c r="B156" s="9"/>
      <c r="C156" s="9"/>
      <c r="D156" s="9"/>
      <c r="H156" s="31"/>
      <c r="I156" s="31"/>
      <c r="J156" s="31"/>
      <c r="K156" s="31"/>
      <c r="L156" s="29"/>
    </row>
    <row r="157" spans="1:12" s="30" customFormat="1" x14ac:dyDescent="0.2">
      <c r="A157" s="31"/>
      <c r="B157" s="9"/>
      <c r="C157" s="9"/>
      <c r="D157" s="9"/>
      <c r="H157" s="31"/>
      <c r="I157" s="31"/>
      <c r="J157" s="31"/>
      <c r="K157" s="31"/>
      <c r="L157" s="29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3" x14ac:dyDescent="0.2">
      <c r="L609" s="14"/>
    </row>
    <row r="610" spans="12:13" x14ac:dyDescent="0.2">
      <c r="L610" s="14"/>
    </row>
    <row r="611" spans="12:13" x14ac:dyDescent="0.2">
      <c r="L611" s="14"/>
    </row>
    <row r="612" spans="12:13" x14ac:dyDescent="0.2">
      <c r="L612" s="14"/>
      <c r="M612" s="54"/>
    </row>
  </sheetData>
  <mergeCells count="1">
    <mergeCell ref="C6:D6"/>
  </mergeCell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2:M612"/>
  <sheetViews>
    <sheetView workbookViewId="0">
      <pane ySplit="8" topLeftCell="A9" activePane="bottomLeft" state="frozen"/>
      <selection activeCell="A113" sqref="A113"/>
      <selection pane="bottomLeft" activeCell="A113" sqref="A113"/>
    </sheetView>
  </sheetViews>
  <sheetFormatPr baseColWidth="10" defaultRowHeight="12.75" x14ac:dyDescent="0.2"/>
  <cols>
    <col min="1" max="1" width="8.7109375" style="9" customWidth="1"/>
    <col min="2" max="4" width="13" style="9" customWidth="1"/>
    <col min="5" max="7" width="13" style="10" customWidth="1"/>
    <col min="8" max="11" width="13" style="9" customWidth="1"/>
    <col min="12" max="12" width="13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50" t="s">
        <v>25</v>
      </c>
      <c r="B4" s="11"/>
      <c r="C4" s="11"/>
      <c r="D4" s="11"/>
      <c r="E4" s="11"/>
      <c r="F4" s="11"/>
      <c r="G4" s="11"/>
      <c r="H4" s="11"/>
      <c r="I4" s="11"/>
      <c r="J4" s="9"/>
      <c r="K4" s="9"/>
      <c r="L4" s="9"/>
    </row>
    <row r="5" spans="1:13" x14ac:dyDescent="0.2">
      <c r="A5" s="13"/>
    </row>
    <row r="6" spans="1:13" s="35" customFormat="1" ht="78.75" customHeight="1" x14ac:dyDescent="0.2">
      <c r="A6" s="56" t="s">
        <v>0</v>
      </c>
      <c r="B6" s="57" t="s">
        <v>36</v>
      </c>
      <c r="C6" s="66" t="s">
        <v>45</v>
      </c>
      <c r="D6" s="66"/>
      <c r="E6" s="58" t="s">
        <v>37</v>
      </c>
      <c r="F6" s="58" t="s">
        <v>38</v>
      </c>
      <c r="G6" s="58" t="s">
        <v>39</v>
      </c>
      <c r="H6" s="57" t="s">
        <v>40</v>
      </c>
      <c r="I6" s="57" t="s">
        <v>41</v>
      </c>
      <c r="J6" s="57" t="s">
        <v>42</v>
      </c>
      <c r="K6" s="57" t="s">
        <v>43</v>
      </c>
      <c r="L6" s="58" t="s">
        <v>44</v>
      </c>
    </row>
    <row r="7" spans="1:13" s="35" customFormat="1" ht="15.75" customHeight="1" x14ac:dyDescent="0.2">
      <c r="A7" s="36"/>
      <c r="B7" s="37"/>
      <c r="C7" s="38">
        <v>42370</v>
      </c>
      <c r="D7" s="39">
        <v>42736</v>
      </c>
      <c r="E7" s="62" t="s">
        <v>1</v>
      </c>
      <c r="F7" s="62" t="s">
        <v>2</v>
      </c>
      <c r="G7" s="62" t="s">
        <v>3</v>
      </c>
      <c r="H7" s="63" t="s">
        <v>4</v>
      </c>
      <c r="I7" s="63" t="s">
        <v>5</v>
      </c>
      <c r="J7" s="63" t="s">
        <v>6</v>
      </c>
      <c r="K7" s="63" t="s">
        <v>7</v>
      </c>
      <c r="L7" s="62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46">
        <v>2</v>
      </c>
      <c r="C9" s="45">
        <v>1075</v>
      </c>
      <c r="D9" s="45">
        <v>984</v>
      </c>
      <c r="E9" s="17">
        <v>2.5956284153005466E-2</v>
      </c>
      <c r="F9" s="18">
        <f>B9/((C9+D9)/2)</f>
        <v>1.942690626517727E-3</v>
      </c>
      <c r="G9" s="18">
        <f t="shared" ref="G9:G72" si="0">F9/((1+(1-E9)*F9))</f>
        <v>1.9390214828746257E-3</v>
      </c>
      <c r="H9" s="13">
        <v>100000</v>
      </c>
      <c r="I9" s="13">
        <f>H9*G9</f>
        <v>193.90214828746258</v>
      </c>
      <c r="J9" s="13">
        <f t="shared" ref="J9:J72" si="1">H10+I9*E9</f>
        <v>99811.130830971364</v>
      </c>
      <c r="K9" s="13">
        <f t="shared" ref="K9:K72" si="2">K10+J9</f>
        <v>8289644.139940043</v>
      </c>
      <c r="L9" s="19">
        <f>K9/H9</f>
        <v>82.89644139940043</v>
      </c>
    </row>
    <row r="10" spans="1:13" x14ac:dyDescent="0.2">
      <c r="A10" s="16">
        <v>1</v>
      </c>
      <c r="B10" s="46">
        <v>0</v>
      </c>
      <c r="C10" s="45">
        <v>1182</v>
      </c>
      <c r="D10" s="45">
        <v>1129</v>
      </c>
      <c r="E10" s="17">
        <v>0</v>
      </c>
      <c r="F10" s="18">
        <f t="shared" ref="F10:F73" si="3">B10/((C10+D10)/2)</f>
        <v>0</v>
      </c>
      <c r="G10" s="18">
        <f t="shared" si="0"/>
        <v>0</v>
      </c>
      <c r="H10" s="13">
        <f>H9-I9</f>
        <v>99806.097851712533</v>
      </c>
      <c r="I10" s="13">
        <f t="shared" ref="I10:I73" si="4">H10*G10</f>
        <v>0</v>
      </c>
      <c r="J10" s="13">
        <f t="shared" si="1"/>
        <v>99806.097851712533</v>
      </c>
      <c r="K10" s="13">
        <f t="shared" si="2"/>
        <v>8189833.0091090715</v>
      </c>
      <c r="L10" s="20">
        <f t="shared" ref="L10:L73" si="5">K10/H10</f>
        <v>82.057441232470197</v>
      </c>
    </row>
    <row r="11" spans="1:13" x14ac:dyDescent="0.2">
      <c r="A11" s="16">
        <v>2</v>
      </c>
      <c r="B11" s="46">
        <v>0</v>
      </c>
      <c r="C11" s="45">
        <v>1153</v>
      </c>
      <c r="D11" s="45">
        <v>1192</v>
      </c>
      <c r="E11" s="17">
        <v>0</v>
      </c>
      <c r="F11" s="18">
        <f t="shared" si="3"/>
        <v>0</v>
      </c>
      <c r="G11" s="18">
        <f t="shared" si="0"/>
        <v>0</v>
      </c>
      <c r="H11" s="13">
        <f t="shared" ref="H11:H74" si="6">H10-I10</f>
        <v>99806.097851712533</v>
      </c>
      <c r="I11" s="13">
        <f t="shared" si="4"/>
        <v>0</v>
      </c>
      <c r="J11" s="13">
        <f t="shared" si="1"/>
        <v>99806.097851712533</v>
      </c>
      <c r="K11" s="13">
        <f t="shared" si="2"/>
        <v>8090026.9112573592</v>
      </c>
      <c r="L11" s="20">
        <f t="shared" si="5"/>
        <v>81.057441232470197</v>
      </c>
    </row>
    <row r="12" spans="1:13" x14ac:dyDescent="0.2">
      <c r="A12" s="16">
        <v>3</v>
      </c>
      <c r="B12" s="46">
        <v>0</v>
      </c>
      <c r="C12" s="45">
        <v>1226</v>
      </c>
      <c r="D12" s="45">
        <v>1156</v>
      </c>
      <c r="E12" s="17">
        <v>0</v>
      </c>
      <c r="F12" s="18">
        <f t="shared" si="3"/>
        <v>0</v>
      </c>
      <c r="G12" s="18">
        <f t="shared" si="0"/>
        <v>0</v>
      </c>
      <c r="H12" s="13">
        <f t="shared" si="6"/>
        <v>99806.097851712533</v>
      </c>
      <c r="I12" s="13">
        <f t="shared" si="4"/>
        <v>0</v>
      </c>
      <c r="J12" s="13">
        <f t="shared" si="1"/>
        <v>99806.097851712533</v>
      </c>
      <c r="K12" s="13">
        <f t="shared" si="2"/>
        <v>7990220.8134056469</v>
      </c>
      <c r="L12" s="20">
        <f t="shared" si="5"/>
        <v>80.057441232470211</v>
      </c>
    </row>
    <row r="13" spans="1:13" x14ac:dyDescent="0.2">
      <c r="A13" s="16">
        <v>4</v>
      </c>
      <c r="B13" s="46">
        <v>0</v>
      </c>
      <c r="C13" s="45">
        <v>1225</v>
      </c>
      <c r="D13" s="45">
        <v>1252</v>
      </c>
      <c r="E13" s="17">
        <v>0</v>
      </c>
      <c r="F13" s="18">
        <f t="shared" si="3"/>
        <v>0</v>
      </c>
      <c r="G13" s="18">
        <f t="shared" si="0"/>
        <v>0</v>
      </c>
      <c r="H13" s="13">
        <f t="shared" si="6"/>
        <v>99806.097851712533</v>
      </c>
      <c r="I13" s="13">
        <f t="shared" si="4"/>
        <v>0</v>
      </c>
      <c r="J13" s="13">
        <f t="shared" si="1"/>
        <v>99806.097851712533</v>
      </c>
      <c r="K13" s="13">
        <f t="shared" si="2"/>
        <v>7890414.7155539347</v>
      </c>
      <c r="L13" s="20">
        <f t="shared" si="5"/>
        <v>79.057441232470211</v>
      </c>
    </row>
    <row r="14" spans="1:13" x14ac:dyDescent="0.2">
      <c r="A14" s="16">
        <v>5</v>
      </c>
      <c r="B14" s="46">
        <v>0</v>
      </c>
      <c r="C14" s="45">
        <v>1237</v>
      </c>
      <c r="D14" s="45">
        <v>1242</v>
      </c>
      <c r="E14" s="17">
        <v>0</v>
      </c>
      <c r="F14" s="18">
        <f t="shared" si="3"/>
        <v>0</v>
      </c>
      <c r="G14" s="18">
        <f t="shared" si="0"/>
        <v>0</v>
      </c>
      <c r="H14" s="13">
        <f t="shared" si="6"/>
        <v>99806.097851712533</v>
      </c>
      <c r="I14" s="13">
        <f t="shared" si="4"/>
        <v>0</v>
      </c>
      <c r="J14" s="13">
        <f t="shared" si="1"/>
        <v>99806.097851712533</v>
      </c>
      <c r="K14" s="13">
        <f t="shared" si="2"/>
        <v>7790608.6177022224</v>
      </c>
      <c r="L14" s="20">
        <f t="shared" si="5"/>
        <v>78.057441232470211</v>
      </c>
    </row>
    <row r="15" spans="1:13" x14ac:dyDescent="0.2">
      <c r="A15" s="16">
        <v>6</v>
      </c>
      <c r="B15" s="46">
        <v>0</v>
      </c>
      <c r="C15" s="45">
        <v>1265</v>
      </c>
      <c r="D15" s="45">
        <v>1249</v>
      </c>
      <c r="E15" s="17">
        <v>0</v>
      </c>
      <c r="F15" s="18">
        <f t="shared" si="3"/>
        <v>0</v>
      </c>
      <c r="G15" s="18">
        <f t="shared" si="0"/>
        <v>0</v>
      </c>
      <c r="H15" s="13">
        <f t="shared" si="6"/>
        <v>99806.097851712533</v>
      </c>
      <c r="I15" s="13">
        <f t="shared" si="4"/>
        <v>0</v>
      </c>
      <c r="J15" s="13">
        <f t="shared" si="1"/>
        <v>99806.097851712533</v>
      </c>
      <c r="K15" s="13">
        <f t="shared" si="2"/>
        <v>7690802.5198505102</v>
      </c>
      <c r="L15" s="20">
        <f t="shared" si="5"/>
        <v>77.057441232470211</v>
      </c>
    </row>
    <row r="16" spans="1:13" x14ac:dyDescent="0.2">
      <c r="A16" s="16">
        <v>7</v>
      </c>
      <c r="B16" s="46">
        <v>0</v>
      </c>
      <c r="C16" s="45">
        <v>1339</v>
      </c>
      <c r="D16" s="45">
        <v>1260</v>
      </c>
      <c r="E16" s="17">
        <v>0</v>
      </c>
      <c r="F16" s="18">
        <f t="shared" si="3"/>
        <v>0</v>
      </c>
      <c r="G16" s="18">
        <f t="shared" si="0"/>
        <v>0</v>
      </c>
      <c r="H16" s="13">
        <f t="shared" si="6"/>
        <v>99806.097851712533</v>
      </c>
      <c r="I16" s="13">
        <f t="shared" si="4"/>
        <v>0</v>
      </c>
      <c r="J16" s="13">
        <f t="shared" si="1"/>
        <v>99806.097851712533</v>
      </c>
      <c r="K16" s="13">
        <f t="shared" si="2"/>
        <v>7590996.4219987979</v>
      </c>
      <c r="L16" s="20">
        <f t="shared" si="5"/>
        <v>76.057441232470211</v>
      </c>
    </row>
    <row r="17" spans="1:12" x14ac:dyDescent="0.2">
      <c r="A17" s="16">
        <v>8</v>
      </c>
      <c r="B17" s="46">
        <v>0</v>
      </c>
      <c r="C17" s="45">
        <v>1326</v>
      </c>
      <c r="D17" s="45">
        <v>1338</v>
      </c>
      <c r="E17" s="17">
        <v>0</v>
      </c>
      <c r="F17" s="18">
        <f t="shared" si="3"/>
        <v>0</v>
      </c>
      <c r="G17" s="18">
        <f t="shared" si="0"/>
        <v>0</v>
      </c>
      <c r="H17" s="13">
        <f t="shared" si="6"/>
        <v>99806.097851712533</v>
      </c>
      <c r="I17" s="13">
        <f t="shared" si="4"/>
        <v>0</v>
      </c>
      <c r="J17" s="13">
        <f t="shared" si="1"/>
        <v>99806.097851712533</v>
      </c>
      <c r="K17" s="13">
        <f t="shared" si="2"/>
        <v>7491190.3241470857</v>
      </c>
      <c r="L17" s="20">
        <f t="shared" si="5"/>
        <v>75.057441232470225</v>
      </c>
    </row>
    <row r="18" spans="1:12" x14ac:dyDescent="0.2">
      <c r="A18" s="16">
        <v>9</v>
      </c>
      <c r="B18" s="46">
        <v>0</v>
      </c>
      <c r="C18" s="45">
        <v>1241</v>
      </c>
      <c r="D18" s="45">
        <v>1345</v>
      </c>
      <c r="E18" s="17">
        <v>0</v>
      </c>
      <c r="F18" s="18">
        <f t="shared" si="3"/>
        <v>0</v>
      </c>
      <c r="G18" s="18">
        <f t="shared" si="0"/>
        <v>0</v>
      </c>
      <c r="H18" s="13">
        <f t="shared" si="6"/>
        <v>99806.097851712533</v>
      </c>
      <c r="I18" s="13">
        <f t="shared" si="4"/>
        <v>0</v>
      </c>
      <c r="J18" s="13">
        <f t="shared" si="1"/>
        <v>99806.097851712533</v>
      </c>
      <c r="K18" s="13">
        <f t="shared" si="2"/>
        <v>7391384.2262953734</v>
      </c>
      <c r="L18" s="20">
        <f t="shared" si="5"/>
        <v>74.057441232470225</v>
      </c>
    </row>
    <row r="19" spans="1:12" x14ac:dyDescent="0.2">
      <c r="A19" s="16">
        <v>10</v>
      </c>
      <c r="B19" s="46">
        <v>0</v>
      </c>
      <c r="C19" s="45">
        <v>1222</v>
      </c>
      <c r="D19" s="45">
        <v>1250</v>
      </c>
      <c r="E19" s="17">
        <v>0</v>
      </c>
      <c r="F19" s="18">
        <f t="shared" si="3"/>
        <v>0</v>
      </c>
      <c r="G19" s="18">
        <f t="shared" si="0"/>
        <v>0</v>
      </c>
      <c r="H19" s="13">
        <f t="shared" si="6"/>
        <v>99806.097851712533</v>
      </c>
      <c r="I19" s="13">
        <f t="shared" si="4"/>
        <v>0</v>
      </c>
      <c r="J19" s="13">
        <f t="shared" si="1"/>
        <v>99806.097851712533</v>
      </c>
      <c r="K19" s="13">
        <f t="shared" si="2"/>
        <v>7291578.1284436611</v>
      </c>
      <c r="L19" s="20">
        <f t="shared" si="5"/>
        <v>73.057441232470225</v>
      </c>
    </row>
    <row r="20" spans="1:12" x14ac:dyDescent="0.2">
      <c r="A20" s="16">
        <v>11</v>
      </c>
      <c r="B20" s="46">
        <v>0</v>
      </c>
      <c r="C20" s="45">
        <v>1190</v>
      </c>
      <c r="D20" s="45">
        <v>1217</v>
      </c>
      <c r="E20" s="17">
        <v>0</v>
      </c>
      <c r="F20" s="18">
        <f t="shared" si="3"/>
        <v>0</v>
      </c>
      <c r="G20" s="18">
        <f t="shared" si="0"/>
        <v>0</v>
      </c>
      <c r="H20" s="13">
        <f t="shared" si="6"/>
        <v>99806.097851712533</v>
      </c>
      <c r="I20" s="13">
        <f t="shared" si="4"/>
        <v>0</v>
      </c>
      <c r="J20" s="13">
        <f t="shared" si="1"/>
        <v>99806.097851712533</v>
      </c>
      <c r="K20" s="13">
        <f t="shared" si="2"/>
        <v>7191772.0305919489</v>
      </c>
      <c r="L20" s="20">
        <f t="shared" si="5"/>
        <v>72.057441232470225</v>
      </c>
    </row>
    <row r="21" spans="1:12" x14ac:dyDescent="0.2">
      <c r="A21" s="16">
        <v>12</v>
      </c>
      <c r="B21" s="46">
        <v>0</v>
      </c>
      <c r="C21" s="45">
        <v>1217</v>
      </c>
      <c r="D21" s="45">
        <v>1181</v>
      </c>
      <c r="E21" s="17">
        <v>0</v>
      </c>
      <c r="F21" s="18">
        <f t="shared" si="3"/>
        <v>0</v>
      </c>
      <c r="G21" s="18">
        <f t="shared" si="0"/>
        <v>0</v>
      </c>
      <c r="H21" s="13">
        <f t="shared" si="6"/>
        <v>99806.097851712533</v>
      </c>
      <c r="I21" s="13">
        <f t="shared" si="4"/>
        <v>0</v>
      </c>
      <c r="J21" s="13">
        <f t="shared" si="1"/>
        <v>99806.097851712533</v>
      </c>
      <c r="K21" s="13">
        <f t="shared" si="2"/>
        <v>7091965.9327402366</v>
      </c>
      <c r="L21" s="20">
        <f t="shared" si="5"/>
        <v>71.057441232470225</v>
      </c>
    </row>
    <row r="22" spans="1:12" x14ac:dyDescent="0.2">
      <c r="A22" s="16">
        <v>13</v>
      </c>
      <c r="B22" s="46">
        <v>0</v>
      </c>
      <c r="C22" s="45">
        <v>1080</v>
      </c>
      <c r="D22" s="45">
        <v>1231</v>
      </c>
      <c r="E22" s="17">
        <v>0</v>
      </c>
      <c r="F22" s="18">
        <f t="shared" si="3"/>
        <v>0</v>
      </c>
      <c r="G22" s="18">
        <f t="shared" si="0"/>
        <v>0</v>
      </c>
      <c r="H22" s="13">
        <f t="shared" si="6"/>
        <v>99806.097851712533</v>
      </c>
      <c r="I22" s="13">
        <f t="shared" si="4"/>
        <v>0</v>
      </c>
      <c r="J22" s="13">
        <f t="shared" si="1"/>
        <v>99806.097851712533</v>
      </c>
      <c r="K22" s="13">
        <f t="shared" si="2"/>
        <v>6992159.8348885244</v>
      </c>
      <c r="L22" s="20">
        <f t="shared" si="5"/>
        <v>70.057441232470239</v>
      </c>
    </row>
    <row r="23" spans="1:12" x14ac:dyDescent="0.2">
      <c r="A23" s="16">
        <v>14</v>
      </c>
      <c r="B23" s="46">
        <v>1</v>
      </c>
      <c r="C23" s="45">
        <v>1061</v>
      </c>
      <c r="D23" s="45">
        <v>1104</v>
      </c>
      <c r="E23" s="17">
        <v>0.5</v>
      </c>
      <c r="F23" s="18">
        <f t="shared" si="3"/>
        <v>9.2378752886836026E-4</v>
      </c>
      <c r="G23" s="18">
        <f t="shared" si="0"/>
        <v>9.2336103416435812E-4</v>
      </c>
      <c r="H23" s="13">
        <f t="shared" si="6"/>
        <v>99806.097851712533</v>
      </c>
      <c r="I23" s="13">
        <f t="shared" si="4"/>
        <v>92.157061728266413</v>
      </c>
      <c r="J23" s="13">
        <f t="shared" si="1"/>
        <v>99760.019320848398</v>
      </c>
      <c r="K23" s="13">
        <f t="shared" si="2"/>
        <v>6892353.7370368121</v>
      </c>
      <c r="L23" s="20">
        <f t="shared" si="5"/>
        <v>69.057441232470239</v>
      </c>
    </row>
    <row r="24" spans="1:12" x14ac:dyDescent="0.2">
      <c r="A24" s="16">
        <v>15</v>
      </c>
      <c r="B24" s="46">
        <v>0</v>
      </c>
      <c r="C24" s="45">
        <v>1087</v>
      </c>
      <c r="D24" s="45">
        <v>1058</v>
      </c>
      <c r="E24" s="17">
        <v>0</v>
      </c>
      <c r="F24" s="18">
        <f t="shared" si="3"/>
        <v>0</v>
      </c>
      <c r="G24" s="18">
        <f t="shared" si="0"/>
        <v>0</v>
      </c>
      <c r="H24" s="13">
        <f t="shared" si="6"/>
        <v>99713.940789984263</v>
      </c>
      <c r="I24" s="13">
        <f t="shared" si="4"/>
        <v>0</v>
      </c>
      <c r="J24" s="13">
        <f t="shared" si="1"/>
        <v>99713.940789984263</v>
      </c>
      <c r="K24" s="13">
        <f t="shared" si="2"/>
        <v>6792593.7177159637</v>
      </c>
      <c r="L24" s="20">
        <f t="shared" si="5"/>
        <v>68.120803008100992</v>
      </c>
    </row>
    <row r="25" spans="1:12" x14ac:dyDescent="0.2">
      <c r="A25" s="16">
        <v>16</v>
      </c>
      <c r="B25" s="46">
        <v>0</v>
      </c>
      <c r="C25" s="45">
        <v>1016</v>
      </c>
      <c r="D25" s="45">
        <v>1087</v>
      </c>
      <c r="E25" s="17">
        <v>0</v>
      </c>
      <c r="F25" s="18">
        <f t="shared" si="3"/>
        <v>0</v>
      </c>
      <c r="G25" s="18">
        <f t="shared" si="0"/>
        <v>0</v>
      </c>
      <c r="H25" s="13">
        <f t="shared" si="6"/>
        <v>99713.940789984263</v>
      </c>
      <c r="I25" s="13">
        <f t="shared" si="4"/>
        <v>0</v>
      </c>
      <c r="J25" s="13">
        <f t="shared" si="1"/>
        <v>99713.940789984263</v>
      </c>
      <c r="K25" s="13">
        <f t="shared" si="2"/>
        <v>6692879.7769259792</v>
      </c>
      <c r="L25" s="20">
        <f t="shared" si="5"/>
        <v>67.120803008100978</v>
      </c>
    </row>
    <row r="26" spans="1:12" x14ac:dyDescent="0.2">
      <c r="A26" s="16">
        <v>17</v>
      </c>
      <c r="B26" s="46">
        <v>0</v>
      </c>
      <c r="C26" s="45">
        <v>986</v>
      </c>
      <c r="D26" s="45">
        <v>1030</v>
      </c>
      <c r="E26" s="17">
        <v>0</v>
      </c>
      <c r="F26" s="18">
        <f t="shared" si="3"/>
        <v>0</v>
      </c>
      <c r="G26" s="18">
        <f t="shared" si="0"/>
        <v>0</v>
      </c>
      <c r="H26" s="13">
        <f t="shared" si="6"/>
        <v>99713.940789984263</v>
      </c>
      <c r="I26" s="13">
        <f t="shared" si="4"/>
        <v>0</v>
      </c>
      <c r="J26" s="13">
        <f t="shared" si="1"/>
        <v>99713.940789984263</v>
      </c>
      <c r="K26" s="13">
        <f t="shared" si="2"/>
        <v>6593165.8361359946</v>
      </c>
      <c r="L26" s="20">
        <f t="shared" si="5"/>
        <v>66.120803008100978</v>
      </c>
    </row>
    <row r="27" spans="1:12" x14ac:dyDescent="0.2">
      <c r="A27" s="16">
        <v>18</v>
      </c>
      <c r="B27" s="46">
        <v>0</v>
      </c>
      <c r="C27" s="45">
        <v>1020</v>
      </c>
      <c r="D27" s="45">
        <v>998</v>
      </c>
      <c r="E27" s="17">
        <v>0</v>
      </c>
      <c r="F27" s="18">
        <f t="shared" si="3"/>
        <v>0</v>
      </c>
      <c r="G27" s="18">
        <f t="shared" si="0"/>
        <v>0</v>
      </c>
      <c r="H27" s="13">
        <f t="shared" si="6"/>
        <v>99713.940789984263</v>
      </c>
      <c r="I27" s="13">
        <f t="shared" si="4"/>
        <v>0</v>
      </c>
      <c r="J27" s="13">
        <f t="shared" si="1"/>
        <v>99713.940789984263</v>
      </c>
      <c r="K27" s="13">
        <f t="shared" si="2"/>
        <v>6493451.8953460101</v>
      </c>
      <c r="L27" s="20">
        <f t="shared" si="5"/>
        <v>65.120803008100978</v>
      </c>
    </row>
    <row r="28" spans="1:12" x14ac:dyDescent="0.2">
      <c r="A28" s="16">
        <v>19</v>
      </c>
      <c r="B28" s="46">
        <v>2</v>
      </c>
      <c r="C28" s="45">
        <v>1012</v>
      </c>
      <c r="D28" s="45">
        <v>1032</v>
      </c>
      <c r="E28" s="17">
        <v>0.76092896174863389</v>
      </c>
      <c r="F28" s="18">
        <f t="shared" si="3"/>
        <v>1.9569471624266144E-3</v>
      </c>
      <c r="G28" s="18">
        <f t="shared" si="0"/>
        <v>1.9560320340328194E-3</v>
      </c>
      <c r="H28" s="13">
        <f t="shared" si="6"/>
        <v>99713.940789984263</v>
      </c>
      <c r="I28" s="13">
        <f t="shared" si="4"/>
        <v>195.04366242486103</v>
      </c>
      <c r="J28" s="13">
        <f t="shared" si="1"/>
        <v>99667.311499104006</v>
      </c>
      <c r="K28" s="13">
        <f t="shared" si="2"/>
        <v>6393737.9545560256</v>
      </c>
      <c r="L28" s="20">
        <f t="shared" si="5"/>
        <v>64.120803008100978</v>
      </c>
    </row>
    <row r="29" spans="1:12" x14ac:dyDescent="0.2">
      <c r="A29" s="16">
        <v>20</v>
      </c>
      <c r="B29" s="46">
        <v>0</v>
      </c>
      <c r="C29" s="45">
        <v>953</v>
      </c>
      <c r="D29" s="45">
        <v>1042</v>
      </c>
      <c r="E29" s="17">
        <v>0</v>
      </c>
      <c r="F29" s="18">
        <f t="shared" si="3"/>
        <v>0</v>
      </c>
      <c r="G29" s="18">
        <f t="shared" si="0"/>
        <v>0</v>
      </c>
      <c r="H29" s="13">
        <f t="shared" si="6"/>
        <v>99518.897127559409</v>
      </c>
      <c r="I29" s="13">
        <f t="shared" si="4"/>
        <v>0</v>
      </c>
      <c r="J29" s="13">
        <f t="shared" si="1"/>
        <v>99518.897127559409</v>
      </c>
      <c r="K29" s="13">
        <f t="shared" si="2"/>
        <v>6294070.6430569217</v>
      </c>
      <c r="L29" s="20">
        <f t="shared" si="5"/>
        <v>63.244979845279332</v>
      </c>
    </row>
    <row r="30" spans="1:12" x14ac:dyDescent="0.2">
      <c r="A30" s="16">
        <v>21</v>
      </c>
      <c r="B30" s="46">
        <v>0</v>
      </c>
      <c r="C30" s="45">
        <v>986</v>
      </c>
      <c r="D30" s="45">
        <v>963</v>
      </c>
      <c r="E30" s="17">
        <v>0</v>
      </c>
      <c r="F30" s="18">
        <f t="shared" si="3"/>
        <v>0</v>
      </c>
      <c r="G30" s="18">
        <f t="shared" si="0"/>
        <v>0</v>
      </c>
      <c r="H30" s="13">
        <f t="shared" si="6"/>
        <v>99518.897127559409</v>
      </c>
      <c r="I30" s="13">
        <f t="shared" si="4"/>
        <v>0</v>
      </c>
      <c r="J30" s="13">
        <f t="shared" si="1"/>
        <v>99518.897127559409</v>
      </c>
      <c r="K30" s="13">
        <f t="shared" si="2"/>
        <v>6194551.7459293623</v>
      </c>
      <c r="L30" s="20">
        <f t="shared" si="5"/>
        <v>62.244979845279332</v>
      </c>
    </row>
    <row r="31" spans="1:12" x14ac:dyDescent="0.2">
      <c r="A31" s="16">
        <v>22</v>
      </c>
      <c r="B31" s="46">
        <v>0</v>
      </c>
      <c r="C31" s="45">
        <v>972</v>
      </c>
      <c r="D31" s="45">
        <v>999</v>
      </c>
      <c r="E31" s="17">
        <v>0</v>
      </c>
      <c r="F31" s="18">
        <f t="shared" si="3"/>
        <v>0</v>
      </c>
      <c r="G31" s="18">
        <f t="shared" si="0"/>
        <v>0</v>
      </c>
      <c r="H31" s="13">
        <f t="shared" si="6"/>
        <v>99518.897127559409</v>
      </c>
      <c r="I31" s="13">
        <f t="shared" si="4"/>
        <v>0</v>
      </c>
      <c r="J31" s="13">
        <f t="shared" si="1"/>
        <v>99518.897127559409</v>
      </c>
      <c r="K31" s="13">
        <f t="shared" si="2"/>
        <v>6095032.8488018028</v>
      </c>
      <c r="L31" s="20">
        <f t="shared" si="5"/>
        <v>61.244979845279332</v>
      </c>
    </row>
    <row r="32" spans="1:12" x14ac:dyDescent="0.2">
      <c r="A32" s="16">
        <v>23</v>
      </c>
      <c r="B32" s="46">
        <v>0</v>
      </c>
      <c r="C32" s="45">
        <v>979</v>
      </c>
      <c r="D32" s="45">
        <v>998</v>
      </c>
      <c r="E32" s="17">
        <v>0</v>
      </c>
      <c r="F32" s="18">
        <f t="shared" si="3"/>
        <v>0</v>
      </c>
      <c r="G32" s="18">
        <f t="shared" si="0"/>
        <v>0</v>
      </c>
      <c r="H32" s="13">
        <f t="shared" si="6"/>
        <v>99518.897127559409</v>
      </c>
      <c r="I32" s="13">
        <f t="shared" si="4"/>
        <v>0</v>
      </c>
      <c r="J32" s="13">
        <f t="shared" si="1"/>
        <v>99518.897127559409</v>
      </c>
      <c r="K32" s="13">
        <f t="shared" si="2"/>
        <v>5995513.9516742434</v>
      </c>
      <c r="L32" s="20">
        <f t="shared" si="5"/>
        <v>60.244979845279332</v>
      </c>
    </row>
    <row r="33" spans="1:12" x14ac:dyDescent="0.2">
      <c r="A33" s="16">
        <v>24</v>
      </c>
      <c r="B33" s="46">
        <v>0</v>
      </c>
      <c r="C33" s="45">
        <v>1051</v>
      </c>
      <c r="D33" s="45">
        <v>980</v>
      </c>
      <c r="E33" s="17">
        <v>0</v>
      </c>
      <c r="F33" s="18">
        <f t="shared" si="3"/>
        <v>0</v>
      </c>
      <c r="G33" s="18">
        <f t="shared" si="0"/>
        <v>0</v>
      </c>
      <c r="H33" s="13">
        <f t="shared" si="6"/>
        <v>99518.897127559409</v>
      </c>
      <c r="I33" s="13">
        <f t="shared" si="4"/>
        <v>0</v>
      </c>
      <c r="J33" s="13">
        <f t="shared" si="1"/>
        <v>99518.897127559409</v>
      </c>
      <c r="K33" s="13">
        <f t="shared" si="2"/>
        <v>5895995.054546684</v>
      </c>
      <c r="L33" s="20">
        <f t="shared" si="5"/>
        <v>59.244979845279332</v>
      </c>
    </row>
    <row r="34" spans="1:12" x14ac:dyDescent="0.2">
      <c r="A34" s="16">
        <v>25</v>
      </c>
      <c r="B34" s="46">
        <v>0</v>
      </c>
      <c r="C34" s="45">
        <v>1124</v>
      </c>
      <c r="D34" s="45">
        <v>1068</v>
      </c>
      <c r="E34" s="17">
        <v>0</v>
      </c>
      <c r="F34" s="18">
        <f t="shared" si="3"/>
        <v>0</v>
      </c>
      <c r="G34" s="18">
        <f t="shared" si="0"/>
        <v>0</v>
      </c>
      <c r="H34" s="13">
        <f t="shared" si="6"/>
        <v>99518.897127559409</v>
      </c>
      <c r="I34" s="13">
        <f t="shared" si="4"/>
        <v>0</v>
      </c>
      <c r="J34" s="13">
        <f t="shared" si="1"/>
        <v>99518.897127559409</v>
      </c>
      <c r="K34" s="13">
        <f t="shared" si="2"/>
        <v>5796476.1574191246</v>
      </c>
      <c r="L34" s="20">
        <f t="shared" si="5"/>
        <v>58.244979845279332</v>
      </c>
    </row>
    <row r="35" spans="1:12" x14ac:dyDescent="0.2">
      <c r="A35" s="16">
        <v>26</v>
      </c>
      <c r="B35" s="46">
        <v>0</v>
      </c>
      <c r="C35" s="45">
        <v>1126</v>
      </c>
      <c r="D35" s="45">
        <v>1154</v>
      </c>
      <c r="E35" s="17">
        <v>0</v>
      </c>
      <c r="F35" s="18">
        <f t="shared" si="3"/>
        <v>0</v>
      </c>
      <c r="G35" s="18">
        <f t="shared" si="0"/>
        <v>0</v>
      </c>
      <c r="H35" s="13">
        <f t="shared" si="6"/>
        <v>99518.897127559409</v>
      </c>
      <c r="I35" s="13">
        <f t="shared" si="4"/>
        <v>0</v>
      </c>
      <c r="J35" s="13">
        <f t="shared" si="1"/>
        <v>99518.897127559409</v>
      </c>
      <c r="K35" s="13">
        <f t="shared" si="2"/>
        <v>5696957.2602915652</v>
      </c>
      <c r="L35" s="20">
        <f t="shared" si="5"/>
        <v>57.244979845279332</v>
      </c>
    </row>
    <row r="36" spans="1:12" x14ac:dyDescent="0.2">
      <c r="A36" s="16">
        <v>27</v>
      </c>
      <c r="B36" s="46">
        <v>0</v>
      </c>
      <c r="C36" s="45">
        <v>1165</v>
      </c>
      <c r="D36" s="45">
        <v>1145</v>
      </c>
      <c r="E36" s="17">
        <v>0</v>
      </c>
      <c r="F36" s="18">
        <f t="shared" si="3"/>
        <v>0</v>
      </c>
      <c r="G36" s="18">
        <f t="shared" si="0"/>
        <v>0</v>
      </c>
      <c r="H36" s="13">
        <f t="shared" si="6"/>
        <v>99518.897127559409</v>
      </c>
      <c r="I36" s="13">
        <f t="shared" si="4"/>
        <v>0</v>
      </c>
      <c r="J36" s="13">
        <f t="shared" si="1"/>
        <v>99518.897127559409</v>
      </c>
      <c r="K36" s="13">
        <f t="shared" si="2"/>
        <v>5597438.3631640058</v>
      </c>
      <c r="L36" s="20">
        <f t="shared" si="5"/>
        <v>56.244979845279332</v>
      </c>
    </row>
    <row r="37" spans="1:12" x14ac:dyDescent="0.2">
      <c r="A37" s="16">
        <v>28</v>
      </c>
      <c r="B37" s="46">
        <v>0</v>
      </c>
      <c r="C37" s="45">
        <v>1216</v>
      </c>
      <c r="D37" s="45">
        <v>1179</v>
      </c>
      <c r="E37" s="17">
        <v>0</v>
      </c>
      <c r="F37" s="18">
        <f t="shared" si="3"/>
        <v>0</v>
      </c>
      <c r="G37" s="18">
        <f t="shared" si="0"/>
        <v>0</v>
      </c>
      <c r="H37" s="13">
        <f t="shared" si="6"/>
        <v>99518.897127559409</v>
      </c>
      <c r="I37" s="13">
        <f t="shared" si="4"/>
        <v>0</v>
      </c>
      <c r="J37" s="13">
        <f t="shared" si="1"/>
        <v>99518.897127559409</v>
      </c>
      <c r="K37" s="13">
        <f t="shared" si="2"/>
        <v>5497919.4660364464</v>
      </c>
      <c r="L37" s="20">
        <f t="shared" si="5"/>
        <v>55.244979845279332</v>
      </c>
    </row>
    <row r="38" spans="1:12" x14ac:dyDescent="0.2">
      <c r="A38" s="16">
        <v>29</v>
      </c>
      <c r="B38" s="46">
        <v>0</v>
      </c>
      <c r="C38" s="45">
        <v>1267</v>
      </c>
      <c r="D38" s="45">
        <v>1266</v>
      </c>
      <c r="E38" s="17">
        <v>0</v>
      </c>
      <c r="F38" s="18">
        <f t="shared" si="3"/>
        <v>0</v>
      </c>
      <c r="G38" s="18">
        <f t="shared" si="0"/>
        <v>0</v>
      </c>
      <c r="H38" s="13">
        <f t="shared" si="6"/>
        <v>99518.897127559409</v>
      </c>
      <c r="I38" s="13">
        <f t="shared" si="4"/>
        <v>0</v>
      </c>
      <c r="J38" s="13">
        <f t="shared" si="1"/>
        <v>99518.897127559409</v>
      </c>
      <c r="K38" s="13">
        <f t="shared" si="2"/>
        <v>5398400.568908887</v>
      </c>
      <c r="L38" s="20">
        <f t="shared" si="5"/>
        <v>54.244979845279332</v>
      </c>
    </row>
    <row r="39" spans="1:12" x14ac:dyDescent="0.2">
      <c r="A39" s="16">
        <v>30</v>
      </c>
      <c r="B39" s="46">
        <v>0</v>
      </c>
      <c r="C39" s="45">
        <v>1390</v>
      </c>
      <c r="D39" s="45">
        <v>1280</v>
      </c>
      <c r="E39" s="17">
        <v>0</v>
      </c>
      <c r="F39" s="18">
        <f t="shared" si="3"/>
        <v>0</v>
      </c>
      <c r="G39" s="18">
        <f t="shared" si="0"/>
        <v>0</v>
      </c>
      <c r="H39" s="13">
        <f t="shared" si="6"/>
        <v>99518.897127559409</v>
      </c>
      <c r="I39" s="13">
        <f t="shared" si="4"/>
        <v>0</v>
      </c>
      <c r="J39" s="13">
        <f t="shared" si="1"/>
        <v>99518.897127559409</v>
      </c>
      <c r="K39" s="13">
        <f t="shared" si="2"/>
        <v>5298881.6717813276</v>
      </c>
      <c r="L39" s="20">
        <f t="shared" si="5"/>
        <v>53.244979845279332</v>
      </c>
    </row>
    <row r="40" spans="1:12" x14ac:dyDescent="0.2">
      <c r="A40" s="16">
        <v>31</v>
      </c>
      <c r="B40" s="46">
        <v>0</v>
      </c>
      <c r="C40" s="45">
        <v>1497</v>
      </c>
      <c r="D40" s="45">
        <v>1405</v>
      </c>
      <c r="E40" s="17">
        <v>0</v>
      </c>
      <c r="F40" s="18">
        <f t="shared" si="3"/>
        <v>0</v>
      </c>
      <c r="G40" s="18">
        <f t="shared" si="0"/>
        <v>0</v>
      </c>
      <c r="H40" s="13">
        <f t="shared" si="6"/>
        <v>99518.897127559409</v>
      </c>
      <c r="I40" s="13">
        <f t="shared" si="4"/>
        <v>0</v>
      </c>
      <c r="J40" s="13">
        <f t="shared" si="1"/>
        <v>99518.897127559409</v>
      </c>
      <c r="K40" s="13">
        <f t="shared" si="2"/>
        <v>5199362.7746537682</v>
      </c>
      <c r="L40" s="20">
        <f t="shared" si="5"/>
        <v>52.244979845279332</v>
      </c>
    </row>
    <row r="41" spans="1:12" x14ac:dyDescent="0.2">
      <c r="A41" s="16">
        <v>32</v>
      </c>
      <c r="B41" s="46">
        <v>0</v>
      </c>
      <c r="C41" s="45">
        <v>1533</v>
      </c>
      <c r="D41" s="45">
        <v>1503</v>
      </c>
      <c r="E41" s="17">
        <v>0</v>
      </c>
      <c r="F41" s="18">
        <f t="shared" si="3"/>
        <v>0</v>
      </c>
      <c r="G41" s="18">
        <f t="shared" si="0"/>
        <v>0</v>
      </c>
      <c r="H41" s="13">
        <f t="shared" si="6"/>
        <v>99518.897127559409</v>
      </c>
      <c r="I41" s="13">
        <f t="shared" si="4"/>
        <v>0</v>
      </c>
      <c r="J41" s="13">
        <f t="shared" si="1"/>
        <v>99518.897127559409</v>
      </c>
      <c r="K41" s="13">
        <f t="shared" si="2"/>
        <v>5099843.8775262088</v>
      </c>
      <c r="L41" s="20">
        <f t="shared" si="5"/>
        <v>51.244979845279332</v>
      </c>
    </row>
    <row r="42" spans="1:12" x14ac:dyDescent="0.2">
      <c r="A42" s="16">
        <v>33</v>
      </c>
      <c r="B42" s="46">
        <v>1</v>
      </c>
      <c r="C42" s="45">
        <v>1643</v>
      </c>
      <c r="D42" s="45">
        <v>1553</v>
      </c>
      <c r="E42" s="17">
        <v>0.60109289617486339</v>
      </c>
      <c r="F42" s="18">
        <f t="shared" si="3"/>
        <v>6.2578222778473093E-4</v>
      </c>
      <c r="G42" s="18">
        <f t="shared" si="0"/>
        <v>6.2562605339359402E-4</v>
      </c>
      <c r="H42" s="13">
        <f t="shared" si="6"/>
        <v>99518.897127559409</v>
      </c>
      <c r="I42" s="13">
        <f t="shared" si="4"/>
        <v>62.261614847998075</v>
      </c>
      <c r="J42" s="13">
        <f t="shared" si="1"/>
        <v>99494.060527100912</v>
      </c>
      <c r="K42" s="13">
        <f t="shared" si="2"/>
        <v>5000324.9803986493</v>
      </c>
      <c r="L42" s="20">
        <f t="shared" si="5"/>
        <v>50.244979845279332</v>
      </c>
    </row>
    <row r="43" spans="1:12" x14ac:dyDescent="0.2">
      <c r="A43" s="16">
        <v>34</v>
      </c>
      <c r="B43" s="46">
        <v>0</v>
      </c>
      <c r="C43" s="45">
        <v>1734</v>
      </c>
      <c r="D43" s="45">
        <v>1655</v>
      </c>
      <c r="E43" s="17">
        <v>0</v>
      </c>
      <c r="F43" s="18">
        <f t="shared" si="3"/>
        <v>0</v>
      </c>
      <c r="G43" s="18">
        <f t="shared" si="0"/>
        <v>0</v>
      </c>
      <c r="H43" s="13">
        <f t="shared" si="6"/>
        <v>99456.635512711408</v>
      </c>
      <c r="I43" s="13">
        <f t="shared" si="4"/>
        <v>0</v>
      </c>
      <c r="J43" s="13">
        <f t="shared" si="1"/>
        <v>99456.635512711408</v>
      </c>
      <c r="K43" s="13">
        <f t="shared" si="2"/>
        <v>4900830.9198715482</v>
      </c>
      <c r="L43" s="20">
        <f t="shared" si="5"/>
        <v>49.276057797523023</v>
      </c>
    </row>
    <row r="44" spans="1:12" x14ac:dyDescent="0.2">
      <c r="A44" s="16">
        <v>35</v>
      </c>
      <c r="B44" s="46">
        <v>0</v>
      </c>
      <c r="C44" s="45">
        <v>1876</v>
      </c>
      <c r="D44" s="45">
        <v>1736</v>
      </c>
      <c r="E44" s="17">
        <v>0</v>
      </c>
      <c r="F44" s="18">
        <f t="shared" si="3"/>
        <v>0</v>
      </c>
      <c r="G44" s="18">
        <f t="shared" si="0"/>
        <v>0</v>
      </c>
      <c r="H44" s="13">
        <f t="shared" si="6"/>
        <v>99456.635512711408</v>
      </c>
      <c r="I44" s="13">
        <f t="shared" si="4"/>
        <v>0</v>
      </c>
      <c r="J44" s="13">
        <f t="shared" si="1"/>
        <v>99456.635512711408</v>
      </c>
      <c r="K44" s="13">
        <f t="shared" si="2"/>
        <v>4801374.2843588367</v>
      </c>
      <c r="L44" s="20">
        <f t="shared" si="5"/>
        <v>48.276057797523023</v>
      </c>
    </row>
    <row r="45" spans="1:12" x14ac:dyDescent="0.2">
      <c r="A45" s="16">
        <v>36</v>
      </c>
      <c r="B45" s="46">
        <v>1</v>
      </c>
      <c r="C45" s="45">
        <v>1876</v>
      </c>
      <c r="D45" s="45">
        <v>1853</v>
      </c>
      <c r="E45" s="17">
        <v>2.4590163934426229E-2</v>
      </c>
      <c r="F45" s="18">
        <f t="shared" si="3"/>
        <v>5.3633681952266023E-4</v>
      </c>
      <c r="G45" s="18">
        <f t="shared" si="0"/>
        <v>5.3605638258607657E-4</v>
      </c>
      <c r="H45" s="13">
        <f t="shared" si="6"/>
        <v>99456.635512711408</v>
      </c>
      <c r="I45" s="13">
        <f t="shared" si="4"/>
        <v>53.314364257125995</v>
      </c>
      <c r="J45" s="13">
        <f t="shared" si="1"/>
        <v>99404.632157411426</v>
      </c>
      <c r="K45" s="13">
        <f t="shared" si="2"/>
        <v>4701917.6488461252</v>
      </c>
      <c r="L45" s="20">
        <f t="shared" si="5"/>
        <v>47.276057797523023</v>
      </c>
    </row>
    <row r="46" spans="1:12" x14ac:dyDescent="0.2">
      <c r="A46" s="16">
        <v>37</v>
      </c>
      <c r="B46" s="46">
        <v>0</v>
      </c>
      <c r="C46" s="45">
        <v>2041</v>
      </c>
      <c r="D46" s="45">
        <v>1877</v>
      </c>
      <c r="E46" s="17">
        <v>0</v>
      </c>
      <c r="F46" s="18">
        <f t="shared" si="3"/>
        <v>0</v>
      </c>
      <c r="G46" s="18">
        <f t="shared" si="0"/>
        <v>0</v>
      </c>
      <c r="H46" s="13">
        <f t="shared" si="6"/>
        <v>99403.321148454284</v>
      </c>
      <c r="I46" s="13">
        <f t="shared" si="4"/>
        <v>0</v>
      </c>
      <c r="J46" s="13">
        <f t="shared" si="1"/>
        <v>99403.321148454284</v>
      </c>
      <c r="K46" s="13">
        <f t="shared" si="2"/>
        <v>4602513.0166887138</v>
      </c>
      <c r="L46" s="20">
        <f t="shared" si="5"/>
        <v>46.301400833630822</v>
      </c>
    </row>
    <row r="47" spans="1:12" x14ac:dyDescent="0.2">
      <c r="A47" s="16">
        <v>38</v>
      </c>
      <c r="B47" s="46">
        <v>2</v>
      </c>
      <c r="C47" s="45">
        <v>1959</v>
      </c>
      <c r="D47" s="45">
        <v>2036</v>
      </c>
      <c r="E47" s="17">
        <v>0.36475409836065575</v>
      </c>
      <c r="F47" s="18">
        <f t="shared" si="3"/>
        <v>1.0012515644555694E-3</v>
      </c>
      <c r="G47" s="18">
        <f t="shared" si="0"/>
        <v>1.0006151322534344E-3</v>
      </c>
      <c r="H47" s="13">
        <f t="shared" si="6"/>
        <v>99403.321148454284</v>
      </c>
      <c r="I47" s="13">
        <f t="shared" si="4"/>
        <v>99.464467337391198</v>
      </c>
      <c r="J47" s="13">
        <f t="shared" si="1"/>
        <v>99340.136753219471</v>
      </c>
      <c r="K47" s="13">
        <f t="shared" si="2"/>
        <v>4503109.6955402596</v>
      </c>
      <c r="L47" s="20">
        <f t="shared" si="5"/>
        <v>45.301400833630822</v>
      </c>
    </row>
    <row r="48" spans="1:12" x14ac:dyDescent="0.2">
      <c r="A48" s="16">
        <v>39</v>
      </c>
      <c r="B48" s="46">
        <v>0</v>
      </c>
      <c r="C48" s="45">
        <v>2062</v>
      </c>
      <c r="D48" s="45">
        <v>1953</v>
      </c>
      <c r="E48" s="17">
        <v>0</v>
      </c>
      <c r="F48" s="18">
        <f t="shared" si="3"/>
        <v>0</v>
      </c>
      <c r="G48" s="18">
        <f t="shared" si="0"/>
        <v>0</v>
      </c>
      <c r="H48" s="13">
        <f t="shared" si="6"/>
        <v>99303.8566811169</v>
      </c>
      <c r="I48" s="13">
        <f t="shared" si="4"/>
        <v>0</v>
      </c>
      <c r="J48" s="13">
        <f t="shared" si="1"/>
        <v>99303.8566811169</v>
      </c>
      <c r="K48" s="13">
        <f t="shared" si="2"/>
        <v>4403769.5587870404</v>
      </c>
      <c r="L48" s="20">
        <f t="shared" si="5"/>
        <v>44.34641015935928</v>
      </c>
    </row>
    <row r="49" spans="1:12" x14ac:dyDescent="0.2">
      <c r="A49" s="16">
        <v>40</v>
      </c>
      <c r="B49" s="46">
        <v>2</v>
      </c>
      <c r="C49" s="45">
        <v>1991</v>
      </c>
      <c r="D49" s="45">
        <v>2055</v>
      </c>
      <c r="E49" s="17">
        <v>0.22814207650273227</v>
      </c>
      <c r="F49" s="18">
        <f t="shared" si="3"/>
        <v>9.8863074641621345E-4</v>
      </c>
      <c r="G49" s="18">
        <f t="shared" si="0"/>
        <v>9.8787691485499661E-4</v>
      </c>
      <c r="H49" s="13">
        <f t="shared" si="6"/>
        <v>99303.8566811169</v>
      </c>
      <c r="I49" s="13">
        <f t="shared" si="4"/>
        <v>98.099987571344499</v>
      </c>
      <c r="J49" s="13">
        <f t="shared" si="1"/>
        <v>99228.137428414979</v>
      </c>
      <c r="K49" s="13">
        <f t="shared" si="2"/>
        <v>4304465.7021059236</v>
      </c>
      <c r="L49" s="20">
        <f t="shared" si="5"/>
        <v>43.34641015935928</v>
      </c>
    </row>
    <row r="50" spans="1:12" x14ac:dyDescent="0.2">
      <c r="A50" s="16">
        <v>41</v>
      </c>
      <c r="B50" s="46">
        <v>1</v>
      </c>
      <c r="C50" s="45">
        <v>2030</v>
      </c>
      <c r="D50" s="45">
        <v>1984</v>
      </c>
      <c r="E50" s="17">
        <v>0.18579234972677597</v>
      </c>
      <c r="F50" s="18">
        <f t="shared" si="3"/>
        <v>4.9825610363726954E-4</v>
      </c>
      <c r="G50" s="18">
        <f t="shared" si="0"/>
        <v>4.9805405111177632E-4</v>
      </c>
      <c r="H50" s="13">
        <f t="shared" si="6"/>
        <v>99205.756693545554</v>
      </c>
      <c r="I50" s="13">
        <f t="shared" si="4"/>
        <v>49.409829014829583</v>
      </c>
      <c r="J50" s="13">
        <f t="shared" si="1"/>
        <v>99165.526832762989</v>
      </c>
      <c r="K50" s="13">
        <f t="shared" si="2"/>
        <v>4205237.5646775085</v>
      </c>
      <c r="L50" s="20">
        <f t="shared" si="5"/>
        <v>42.38904782176926</v>
      </c>
    </row>
    <row r="51" spans="1:12" x14ac:dyDescent="0.2">
      <c r="A51" s="16">
        <v>42</v>
      </c>
      <c r="B51" s="46">
        <v>1</v>
      </c>
      <c r="C51" s="45">
        <v>1931</v>
      </c>
      <c r="D51" s="45">
        <v>2015</v>
      </c>
      <c r="E51" s="17">
        <v>0.39617486338797814</v>
      </c>
      <c r="F51" s="18">
        <f t="shared" si="3"/>
        <v>5.0684237202230106E-4</v>
      </c>
      <c r="G51" s="18">
        <f t="shared" si="0"/>
        <v>5.0668730332987697E-4</v>
      </c>
      <c r="H51" s="13">
        <f t="shared" si="6"/>
        <v>99156.346864530729</v>
      </c>
      <c r="I51" s="13">
        <f t="shared" si="4"/>
        <v>50.241262000830979</v>
      </c>
      <c r="J51" s="13">
        <f t="shared" si="1"/>
        <v>99126.009927639519</v>
      </c>
      <c r="K51" s="13">
        <f t="shared" si="2"/>
        <v>4106072.0378447459</v>
      </c>
      <c r="L51" s="20">
        <f t="shared" si="5"/>
        <v>41.410077798192169</v>
      </c>
    </row>
    <row r="52" spans="1:12" x14ac:dyDescent="0.2">
      <c r="A52" s="16">
        <v>43</v>
      </c>
      <c r="B52" s="46">
        <v>2</v>
      </c>
      <c r="C52" s="45">
        <v>1835</v>
      </c>
      <c r="D52" s="45">
        <v>1929</v>
      </c>
      <c r="E52" s="17">
        <v>0.56284153005464477</v>
      </c>
      <c r="F52" s="18">
        <f t="shared" si="3"/>
        <v>1.0626992561105207E-3</v>
      </c>
      <c r="G52" s="18">
        <f t="shared" si="0"/>
        <v>1.0622057893117719E-3</v>
      </c>
      <c r="H52" s="13">
        <f t="shared" si="6"/>
        <v>99106.105602529904</v>
      </c>
      <c r="I52" s="13">
        <f t="shared" si="4"/>
        <v>105.2710791271511</v>
      </c>
      <c r="J52" s="13">
        <f t="shared" si="1"/>
        <v>99060.085458649177</v>
      </c>
      <c r="K52" s="13">
        <f t="shared" si="2"/>
        <v>4006946.0279171062</v>
      </c>
      <c r="L52" s="20">
        <f t="shared" si="5"/>
        <v>40.430869556989435</v>
      </c>
    </row>
    <row r="53" spans="1:12" x14ac:dyDescent="0.2">
      <c r="A53" s="16">
        <v>44</v>
      </c>
      <c r="B53" s="46">
        <v>1</v>
      </c>
      <c r="C53" s="45">
        <v>1812</v>
      </c>
      <c r="D53" s="45">
        <v>1823</v>
      </c>
      <c r="E53" s="17">
        <v>0.81147540983606559</v>
      </c>
      <c r="F53" s="18">
        <f t="shared" si="3"/>
        <v>5.5020632737276477E-4</v>
      </c>
      <c r="G53" s="18">
        <f t="shared" si="0"/>
        <v>5.501492618079167E-4</v>
      </c>
      <c r="H53" s="13">
        <f t="shared" si="6"/>
        <v>99000.834523402751</v>
      </c>
      <c r="I53" s="13">
        <f t="shared" si="4"/>
        <v>54.465236031417739</v>
      </c>
      <c r="J53" s="13">
        <f t="shared" si="1"/>
        <v>98990.566487101736</v>
      </c>
      <c r="K53" s="13">
        <f t="shared" si="2"/>
        <v>3907885.9424584568</v>
      </c>
      <c r="L53" s="20">
        <f t="shared" si="5"/>
        <v>39.473262637343467</v>
      </c>
    </row>
    <row r="54" spans="1:12" x14ac:dyDescent="0.2">
      <c r="A54" s="16">
        <v>45</v>
      </c>
      <c r="B54" s="46">
        <v>0</v>
      </c>
      <c r="C54" s="45">
        <v>1698</v>
      </c>
      <c r="D54" s="45">
        <v>1805</v>
      </c>
      <c r="E54" s="17">
        <v>0</v>
      </c>
      <c r="F54" s="18">
        <f t="shared" si="3"/>
        <v>0</v>
      </c>
      <c r="G54" s="18">
        <f t="shared" si="0"/>
        <v>0</v>
      </c>
      <c r="H54" s="13">
        <f t="shared" si="6"/>
        <v>98946.36928737133</v>
      </c>
      <c r="I54" s="13">
        <f t="shared" si="4"/>
        <v>0</v>
      </c>
      <c r="J54" s="13">
        <f t="shared" si="1"/>
        <v>98946.36928737133</v>
      </c>
      <c r="K54" s="13">
        <f t="shared" si="2"/>
        <v>3808895.375971355</v>
      </c>
      <c r="L54" s="20">
        <f t="shared" si="5"/>
        <v>38.494544099027287</v>
      </c>
    </row>
    <row r="55" spans="1:12" x14ac:dyDescent="0.2">
      <c r="A55" s="16">
        <v>46</v>
      </c>
      <c r="B55" s="46">
        <v>1</v>
      </c>
      <c r="C55" s="45">
        <v>1713</v>
      </c>
      <c r="D55" s="45">
        <v>1708</v>
      </c>
      <c r="E55" s="17">
        <v>0.81420765027322406</v>
      </c>
      <c r="F55" s="18">
        <f t="shared" si="3"/>
        <v>5.8462437883659746E-4</v>
      </c>
      <c r="G55" s="18">
        <f t="shared" si="0"/>
        <v>5.845608845715855E-4</v>
      </c>
      <c r="H55" s="13">
        <f t="shared" si="6"/>
        <v>98946.36928737133</v>
      </c>
      <c r="I55" s="13">
        <f t="shared" si="4"/>
        <v>57.840177155772544</v>
      </c>
      <c r="J55" s="13">
        <f t="shared" si="1"/>
        <v>98935.623024948945</v>
      </c>
      <c r="K55" s="13">
        <f t="shared" si="2"/>
        <v>3709949.0066839838</v>
      </c>
      <c r="L55" s="20">
        <f t="shared" si="5"/>
        <v>37.494544099027287</v>
      </c>
    </row>
    <row r="56" spans="1:12" x14ac:dyDescent="0.2">
      <c r="A56" s="16">
        <v>47</v>
      </c>
      <c r="B56" s="46">
        <v>1</v>
      </c>
      <c r="C56" s="45">
        <v>1733</v>
      </c>
      <c r="D56" s="45">
        <v>1708</v>
      </c>
      <c r="E56" s="17">
        <v>0.21584699453551912</v>
      </c>
      <c r="F56" s="18">
        <f t="shared" si="3"/>
        <v>5.812263876780006E-4</v>
      </c>
      <c r="G56" s="18">
        <f t="shared" si="0"/>
        <v>5.8096160256512015E-4</v>
      </c>
      <c r="H56" s="13">
        <f t="shared" si="6"/>
        <v>98888.529110215561</v>
      </c>
      <c r="I56" s="13">
        <f t="shared" si="4"/>
        <v>57.45043834717837</v>
      </c>
      <c r="J56" s="13">
        <f t="shared" si="1"/>
        <v>98843.479176320368</v>
      </c>
      <c r="K56" s="13">
        <f t="shared" si="2"/>
        <v>3611013.383659035</v>
      </c>
      <c r="L56" s="20">
        <f t="shared" si="5"/>
        <v>36.515998530369522</v>
      </c>
    </row>
    <row r="57" spans="1:12" x14ac:dyDescent="0.2">
      <c r="A57" s="16">
        <v>48</v>
      </c>
      <c r="B57" s="46">
        <v>5</v>
      </c>
      <c r="C57" s="45">
        <v>1674</v>
      </c>
      <c r="D57" s="45">
        <v>1735</v>
      </c>
      <c r="E57" s="17">
        <v>0.61256830601092893</v>
      </c>
      <c r="F57" s="18">
        <f t="shared" si="3"/>
        <v>2.933411557641537E-3</v>
      </c>
      <c r="G57" s="18">
        <f t="shared" si="0"/>
        <v>2.9300815299188542E-3</v>
      </c>
      <c r="H57" s="13">
        <f t="shared" si="6"/>
        <v>98831.078671868381</v>
      </c>
      <c r="I57" s="13">
        <f t="shared" si="4"/>
        <v>289.58311819839872</v>
      </c>
      <c r="J57" s="13">
        <f t="shared" si="1"/>
        <v>98718.884993834145</v>
      </c>
      <c r="K57" s="13">
        <f t="shared" si="2"/>
        <v>3512169.9044827148</v>
      </c>
      <c r="L57" s="20">
        <f t="shared" si="5"/>
        <v>35.537099783597029</v>
      </c>
    </row>
    <row r="58" spans="1:12" x14ac:dyDescent="0.2">
      <c r="A58" s="16">
        <v>49</v>
      </c>
      <c r="B58" s="46">
        <v>0</v>
      </c>
      <c r="C58" s="45">
        <v>1599</v>
      </c>
      <c r="D58" s="45">
        <v>1654</v>
      </c>
      <c r="E58" s="17">
        <v>0</v>
      </c>
      <c r="F58" s="18">
        <f t="shared" si="3"/>
        <v>0</v>
      </c>
      <c r="G58" s="18">
        <f t="shared" si="0"/>
        <v>0</v>
      </c>
      <c r="H58" s="13">
        <f t="shared" si="6"/>
        <v>98541.495553669985</v>
      </c>
      <c r="I58" s="13">
        <f t="shared" si="4"/>
        <v>0</v>
      </c>
      <c r="J58" s="13">
        <f t="shared" si="1"/>
        <v>98541.495553669985</v>
      </c>
      <c r="K58" s="13">
        <f t="shared" si="2"/>
        <v>3413451.0194888809</v>
      </c>
      <c r="L58" s="20">
        <f t="shared" si="5"/>
        <v>34.639732229655138</v>
      </c>
    </row>
    <row r="59" spans="1:12" x14ac:dyDescent="0.2">
      <c r="A59" s="16">
        <v>50</v>
      </c>
      <c r="B59" s="46">
        <v>4</v>
      </c>
      <c r="C59" s="45">
        <v>1573</v>
      </c>
      <c r="D59" s="45">
        <v>1604</v>
      </c>
      <c r="E59" s="17">
        <v>0.62841530054644812</v>
      </c>
      <c r="F59" s="18">
        <f t="shared" si="3"/>
        <v>2.5180988353792886E-3</v>
      </c>
      <c r="G59" s="18">
        <f t="shared" si="0"/>
        <v>2.5157448855971888E-3</v>
      </c>
      <c r="H59" s="13">
        <f t="shared" si="6"/>
        <v>98541.495553669985</v>
      </c>
      <c r="I59" s="13">
        <f t="shared" si="4"/>
        <v>247.90526345824338</v>
      </c>
      <c r="J59" s="13">
        <f t="shared" si="1"/>
        <v>98449.377750854896</v>
      </c>
      <c r="K59" s="13">
        <f t="shared" si="2"/>
        <v>3314909.5239352109</v>
      </c>
      <c r="L59" s="20">
        <f t="shared" si="5"/>
        <v>33.639732229655138</v>
      </c>
    </row>
    <row r="60" spans="1:12" x14ac:dyDescent="0.2">
      <c r="A60" s="16">
        <v>51</v>
      </c>
      <c r="B60" s="46">
        <v>3</v>
      </c>
      <c r="C60" s="45">
        <v>1570</v>
      </c>
      <c r="D60" s="45">
        <v>1559</v>
      </c>
      <c r="E60" s="17">
        <v>0.62932604735883424</v>
      </c>
      <c r="F60" s="18">
        <f t="shared" si="3"/>
        <v>1.9175455417066154E-3</v>
      </c>
      <c r="G60" s="18">
        <f t="shared" si="0"/>
        <v>1.9161835487440098E-3</v>
      </c>
      <c r="H60" s="13">
        <f t="shared" si="6"/>
        <v>98293.590290211738</v>
      </c>
      <c r="I60" s="13">
        <f t="shared" si="4"/>
        <v>188.34856066108767</v>
      </c>
      <c r="J60" s="13">
        <f t="shared" si="1"/>
        <v>98223.774384757213</v>
      </c>
      <c r="K60" s="13">
        <f t="shared" si="2"/>
        <v>3216460.146184356</v>
      </c>
      <c r="L60" s="20">
        <f t="shared" si="5"/>
        <v>32.722989736032233</v>
      </c>
    </row>
    <row r="61" spans="1:12" x14ac:dyDescent="0.2">
      <c r="A61" s="16">
        <v>52</v>
      </c>
      <c r="B61" s="46">
        <v>2</v>
      </c>
      <c r="C61" s="45">
        <v>1452</v>
      </c>
      <c r="D61" s="45">
        <v>1563</v>
      </c>
      <c r="E61" s="17">
        <v>0.18306010928961747</v>
      </c>
      <c r="F61" s="18">
        <f t="shared" si="3"/>
        <v>1.3266998341625207E-3</v>
      </c>
      <c r="G61" s="18">
        <f t="shared" si="0"/>
        <v>1.3252634685331395E-3</v>
      </c>
      <c r="H61" s="13">
        <f t="shared" si="6"/>
        <v>98105.241729550646</v>
      </c>
      <c r="I61" s="13">
        <f t="shared" si="4"/>
        <v>130.01529293578639</v>
      </c>
      <c r="J61" s="13">
        <f t="shared" si="1"/>
        <v>97999.027050349003</v>
      </c>
      <c r="K61" s="13">
        <f t="shared" si="2"/>
        <v>3118236.3717995989</v>
      </c>
      <c r="L61" s="20">
        <f t="shared" si="5"/>
        <v>31.784605152859466</v>
      </c>
    </row>
    <row r="62" spans="1:12" x14ac:dyDescent="0.2">
      <c r="A62" s="16">
        <v>53</v>
      </c>
      <c r="B62" s="46">
        <v>4</v>
      </c>
      <c r="C62" s="45">
        <v>1481</v>
      </c>
      <c r="D62" s="45">
        <v>1450</v>
      </c>
      <c r="E62" s="17">
        <v>0.44125683060109294</v>
      </c>
      <c r="F62" s="18">
        <f t="shared" si="3"/>
        <v>2.7294438758103039E-3</v>
      </c>
      <c r="G62" s="18">
        <f t="shared" si="0"/>
        <v>2.7252876537395454E-3</v>
      </c>
      <c r="H62" s="13">
        <f t="shared" si="6"/>
        <v>97975.226436614859</v>
      </c>
      <c r="I62" s="13">
        <f t="shared" si="4"/>
        <v>267.01067498004278</v>
      </c>
      <c r="J62" s="13">
        <f t="shared" si="1"/>
        <v>97826.036045813162</v>
      </c>
      <c r="K62" s="13">
        <f t="shared" si="2"/>
        <v>3020237.34474925</v>
      </c>
      <c r="L62" s="20">
        <f t="shared" si="5"/>
        <v>30.826541102236643</v>
      </c>
    </row>
    <row r="63" spans="1:12" x14ac:dyDescent="0.2">
      <c r="A63" s="16">
        <v>54</v>
      </c>
      <c r="B63" s="46">
        <v>5</v>
      </c>
      <c r="C63" s="45">
        <v>1428</v>
      </c>
      <c r="D63" s="45">
        <v>1475</v>
      </c>
      <c r="E63" s="17">
        <v>0.6934426229508196</v>
      </c>
      <c r="F63" s="18">
        <f t="shared" si="3"/>
        <v>3.4447123665173958E-3</v>
      </c>
      <c r="G63" s="18">
        <f t="shared" si="0"/>
        <v>3.4410785806961138E-3</v>
      </c>
      <c r="H63" s="13">
        <f t="shared" si="6"/>
        <v>97708.215761634812</v>
      </c>
      <c r="I63" s="13">
        <f t="shared" si="4"/>
        <v>336.22164841539598</v>
      </c>
      <c r="J63" s="13">
        <f t="shared" si="1"/>
        <v>97605.144534989449</v>
      </c>
      <c r="K63" s="13">
        <f t="shared" si="2"/>
        <v>2922411.308703437</v>
      </c>
      <c r="L63" s="20">
        <f t="shared" si="5"/>
        <v>29.909576036398398</v>
      </c>
    </row>
    <row r="64" spans="1:12" x14ac:dyDescent="0.2">
      <c r="A64" s="16">
        <v>55</v>
      </c>
      <c r="B64" s="46">
        <v>6</v>
      </c>
      <c r="C64" s="45">
        <v>1417</v>
      </c>
      <c r="D64" s="45">
        <v>1425</v>
      </c>
      <c r="E64" s="17">
        <v>0.43852459016393441</v>
      </c>
      <c r="F64" s="18">
        <f t="shared" si="3"/>
        <v>4.22237860661506E-3</v>
      </c>
      <c r="G64" s="18">
        <f t="shared" si="0"/>
        <v>4.2123920286810963E-3</v>
      </c>
      <c r="H64" s="13">
        <f t="shared" si="6"/>
        <v>97371.994113219422</v>
      </c>
      <c r="I64" s="13">
        <f t="shared" si="4"/>
        <v>410.16901181930814</v>
      </c>
      <c r="J64" s="13">
        <f t="shared" si="1"/>
        <v>97141.694299206123</v>
      </c>
      <c r="K64" s="13">
        <f t="shared" si="2"/>
        <v>2824806.1641684477</v>
      </c>
      <c r="L64" s="20">
        <f t="shared" si="5"/>
        <v>29.01045819071858</v>
      </c>
    </row>
    <row r="65" spans="1:12" x14ac:dyDescent="0.2">
      <c r="A65" s="16">
        <v>56</v>
      </c>
      <c r="B65" s="46">
        <v>6</v>
      </c>
      <c r="C65" s="45">
        <v>1281</v>
      </c>
      <c r="D65" s="45">
        <v>1418</v>
      </c>
      <c r="E65" s="17">
        <v>0.55828779599271394</v>
      </c>
      <c r="F65" s="18">
        <f t="shared" si="3"/>
        <v>4.4460911448684698E-3</v>
      </c>
      <c r="G65" s="18">
        <f t="shared" si="0"/>
        <v>4.4373766132470649E-3</v>
      </c>
      <c r="H65" s="13">
        <f t="shared" si="6"/>
        <v>96961.825101400114</v>
      </c>
      <c r="I65" s="13">
        <f t="shared" si="4"/>
        <v>430.2561350827051</v>
      </c>
      <c r="J65" s="13">
        <f t="shared" si="1"/>
        <v>96771.775715685086</v>
      </c>
      <c r="K65" s="13">
        <f t="shared" si="2"/>
        <v>2727664.4698692416</v>
      </c>
      <c r="L65" s="20">
        <f t="shared" si="5"/>
        <v>28.131323508161302</v>
      </c>
    </row>
    <row r="66" spans="1:12" x14ac:dyDescent="0.2">
      <c r="A66" s="16">
        <v>57</v>
      </c>
      <c r="B66" s="46">
        <v>9</v>
      </c>
      <c r="C66" s="45">
        <v>1273</v>
      </c>
      <c r="D66" s="45">
        <v>1272</v>
      </c>
      <c r="E66" s="17">
        <v>0.34001214329083179</v>
      </c>
      <c r="F66" s="18">
        <f t="shared" si="3"/>
        <v>7.0726915520628684E-3</v>
      </c>
      <c r="G66" s="18">
        <f t="shared" si="0"/>
        <v>7.0398303943715549E-3</v>
      </c>
      <c r="H66" s="13">
        <f t="shared" si="6"/>
        <v>96531.568966317413</v>
      </c>
      <c r="I66" s="13">
        <f t="shared" si="4"/>
        <v>679.56587322545522</v>
      </c>
      <c r="J66" s="13">
        <f t="shared" si="1"/>
        <v>96083.063742154656</v>
      </c>
      <c r="K66" s="13">
        <f t="shared" si="2"/>
        <v>2630892.6941535566</v>
      </c>
      <c r="L66" s="20">
        <f t="shared" si="5"/>
        <v>27.254220793526617</v>
      </c>
    </row>
    <row r="67" spans="1:12" x14ac:dyDescent="0.2">
      <c r="A67" s="16">
        <v>58</v>
      </c>
      <c r="B67" s="46">
        <v>7</v>
      </c>
      <c r="C67" s="45">
        <v>1213</v>
      </c>
      <c r="D67" s="45">
        <v>1261</v>
      </c>
      <c r="E67" s="17">
        <v>0.60187353629976581</v>
      </c>
      <c r="F67" s="18">
        <f t="shared" si="3"/>
        <v>5.6588520614389648E-3</v>
      </c>
      <c r="G67" s="18">
        <f t="shared" si="0"/>
        <v>5.646131672550808E-3</v>
      </c>
      <c r="H67" s="13">
        <f t="shared" si="6"/>
        <v>95852.00309309196</v>
      </c>
      <c r="I67" s="13">
        <f t="shared" si="4"/>
        <v>541.19303054134457</v>
      </c>
      <c r="J67" s="13">
        <f t="shared" si="1"/>
        <v>95636.53982566332</v>
      </c>
      <c r="K67" s="13">
        <f t="shared" si="2"/>
        <v>2534809.6304114019</v>
      </c>
      <c r="L67" s="20">
        <f t="shared" si="5"/>
        <v>26.445035561224334</v>
      </c>
    </row>
    <row r="68" spans="1:12" x14ac:dyDescent="0.2">
      <c r="A68" s="16">
        <v>59</v>
      </c>
      <c r="B68" s="46">
        <v>4</v>
      </c>
      <c r="C68" s="45">
        <v>1160</v>
      </c>
      <c r="D68" s="45">
        <v>1208</v>
      </c>
      <c r="E68" s="17">
        <v>0.58879781420765021</v>
      </c>
      <c r="F68" s="18">
        <f t="shared" si="3"/>
        <v>3.3783783783783786E-3</v>
      </c>
      <c r="G68" s="18">
        <f t="shared" si="0"/>
        <v>3.3736916574873374E-3</v>
      </c>
      <c r="H68" s="13">
        <f t="shared" si="6"/>
        <v>95310.810062550619</v>
      </c>
      <c r="I68" s="13">
        <f t="shared" si="4"/>
        <v>321.5492847763872</v>
      </c>
      <c r="J68" s="13">
        <f t="shared" si="1"/>
        <v>95178.588293810608</v>
      </c>
      <c r="K68" s="13">
        <f t="shared" si="2"/>
        <v>2439173.0905857384</v>
      </c>
      <c r="L68" s="20">
        <f t="shared" si="5"/>
        <v>25.591777983892456</v>
      </c>
    </row>
    <row r="69" spans="1:12" x14ac:dyDescent="0.2">
      <c r="A69" s="16">
        <v>60</v>
      </c>
      <c r="B69" s="46">
        <v>7</v>
      </c>
      <c r="C69" s="45">
        <v>1040</v>
      </c>
      <c r="D69" s="45">
        <v>1150</v>
      </c>
      <c r="E69" s="17">
        <v>0.47345823575331775</v>
      </c>
      <c r="F69" s="18">
        <f t="shared" si="3"/>
        <v>6.392694063926941E-3</v>
      </c>
      <c r="G69" s="18">
        <f t="shared" si="0"/>
        <v>6.3712483120668267E-3</v>
      </c>
      <c r="H69" s="13">
        <f t="shared" si="6"/>
        <v>94989.260777774238</v>
      </c>
      <c r="I69" s="13">
        <f t="shared" si="4"/>
        <v>605.20016739486971</v>
      </c>
      <c r="J69" s="13">
        <f t="shared" si="1"/>
        <v>94670.597613911756</v>
      </c>
      <c r="K69" s="13">
        <f t="shared" si="2"/>
        <v>2343994.5022919276</v>
      </c>
      <c r="L69" s="20">
        <f t="shared" si="5"/>
        <v>24.676415871639037</v>
      </c>
    </row>
    <row r="70" spans="1:12" x14ac:dyDescent="0.2">
      <c r="A70" s="16">
        <v>61</v>
      </c>
      <c r="B70" s="46">
        <v>11</v>
      </c>
      <c r="C70" s="45">
        <v>1027</v>
      </c>
      <c r="D70" s="45">
        <v>1035</v>
      </c>
      <c r="E70" s="17">
        <v>0.4952806756085445</v>
      </c>
      <c r="F70" s="18">
        <f t="shared" si="3"/>
        <v>1.066925315227934E-2</v>
      </c>
      <c r="G70" s="18">
        <f t="shared" si="0"/>
        <v>1.061210718597283E-2</v>
      </c>
      <c r="H70" s="13">
        <f t="shared" si="6"/>
        <v>94384.060610379369</v>
      </c>
      <c r="I70" s="13">
        <f t="shared" si="4"/>
        <v>1001.613767844702</v>
      </c>
      <c r="J70" s="13">
        <f t="shared" si="1"/>
        <v>93878.526786171613</v>
      </c>
      <c r="K70" s="13">
        <f t="shared" si="2"/>
        <v>2249323.904678016</v>
      </c>
      <c r="L70" s="20">
        <f t="shared" si="5"/>
        <v>23.83160769023598</v>
      </c>
    </row>
    <row r="71" spans="1:12" x14ac:dyDescent="0.2">
      <c r="A71" s="16">
        <v>62</v>
      </c>
      <c r="B71" s="46">
        <v>4</v>
      </c>
      <c r="C71" s="45">
        <v>974</v>
      </c>
      <c r="D71" s="45">
        <v>1035</v>
      </c>
      <c r="E71" s="17">
        <v>0.54303278688524592</v>
      </c>
      <c r="F71" s="18">
        <f t="shared" si="3"/>
        <v>3.9820806371329018E-3</v>
      </c>
      <c r="G71" s="18">
        <f t="shared" si="0"/>
        <v>3.9748476851399345E-3</v>
      </c>
      <c r="H71" s="13">
        <f t="shared" si="6"/>
        <v>93382.446842534671</v>
      </c>
      <c r="I71" s="13">
        <f t="shared" si="4"/>
        <v>371.18100266475193</v>
      </c>
      <c r="J71" s="13">
        <f t="shared" si="1"/>
        <v>93212.829294185809</v>
      </c>
      <c r="K71" s="13">
        <f t="shared" si="2"/>
        <v>2155445.3778918441</v>
      </c>
      <c r="L71" s="20">
        <f t="shared" si="5"/>
        <v>23.081911545179846</v>
      </c>
    </row>
    <row r="72" spans="1:12" x14ac:dyDescent="0.2">
      <c r="A72" s="16">
        <v>63</v>
      </c>
      <c r="B72" s="46">
        <v>13</v>
      </c>
      <c r="C72" s="45">
        <v>893</v>
      </c>
      <c r="D72" s="45">
        <v>968</v>
      </c>
      <c r="E72" s="17">
        <v>0.45922656578394289</v>
      </c>
      <c r="F72" s="18">
        <f t="shared" si="3"/>
        <v>1.3970983342289092E-2</v>
      </c>
      <c r="G72" s="18">
        <f t="shared" si="0"/>
        <v>1.386622213932668E-2</v>
      </c>
      <c r="H72" s="13">
        <f t="shared" si="6"/>
        <v>93011.265839869913</v>
      </c>
      <c r="I72" s="13">
        <f t="shared" si="4"/>
        <v>1289.7148735956034</v>
      </c>
      <c r="J72" s="13">
        <f t="shared" si="1"/>
        <v>92313.822298516097</v>
      </c>
      <c r="K72" s="13">
        <f t="shared" si="2"/>
        <v>2062232.5485976585</v>
      </c>
      <c r="L72" s="20">
        <f t="shared" si="5"/>
        <v>22.171857677413399</v>
      </c>
    </row>
    <row r="73" spans="1:12" x14ac:dyDescent="0.2">
      <c r="A73" s="16">
        <v>64</v>
      </c>
      <c r="B73" s="46">
        <v>8</v>
      </c>
      <c r="C73" s="45">
        <v>820</v>
      </c>
      <c r="D73" s="45">
        <v>883</v>
      </c>
      <c r="E73" s="17">
        <v>0.435792349726776</v>
      </c>
      <c r="F73" s="18">
        <f t="shared" si="3"/>
        <v>9.3951849677040514E-3</v>
      </c>
      <c r="G73" s="18">
        <f t="shared" ref="G73:G108" si="7">F73/((1+(1-E73)*F73))</f>
        <v>9.3456452421154107E-3</v>
      </c>
      <c r="H73" s="13">
        <f t="shared" si="6"/>
        <v>91721.550966274313</v>
      </c>
      <c r="I73" s="13">
        <f t="shared" si="4"/>
        <v>857.19707638740772</v>
      </c>
      <c r="J73" s="13">
        <f t="shared" ref="J73:J108" si="8">H74+I73*E73</f>
        <v>91237.913817984692</v>
      </c>
      <c r="K73" s="13">
        <f t="shared" ref="K73:K97" si="9">K74+J73</f>
        <v>1969918.7262991425</v>
      </c>
      <c r="L73" s="20">
        <f t="shared" si="5"/>
        <v>21.477163278927485</v>
      </c>
    </row>
    <row r="74" spans="1:12" x14ac:dyDescent="0.2">
      <c r="A74" s="16">
        <v>65</v>
      </c>
      <c r="B74" s="46">
        <v>8</v>
      </c>
      <c r="C74" s="45">
        <v>781</v>
      </c>
      <c r="D74" s="45">
        <v>815</v>
      </c>
      <c r="E74" s="17">
        <v>0.61885245901639341</v>
      </c>
      <c r="F74" s="18">
        <f t="shared" ref="F74:F108" si="10">B74/((C74+D74)/2)</f>
        <v>1.0025062656641603E-2</v>
      </c>
      <c r="G74" s="18">
        <f t="shared" si="7"/>
        <v>9.9869024230517349E-3</v>
      </c>
      <c r="H74" s="13">
        <f t="shared" si="6"/>
        <v>90864.353889886901</v>
      </c>
      <c r="I74" s="13">
        <f t="shared" ref="I74:I108" si="11">H74*G74</f>
        <v>907.45343603194181</v>
      </c>
      <c r="J74" s="13">
        <f t="shared" si="8"/>
        <v>90518.480244186212</v>
      </c>
      <c r="K74" s="13">
        <f t="shared" si="9"/>
        <v>1878680.8124811577</v>
      </c>
      <c r="L74" s="20">
        <f t="shared" ref="L74:L108" si="12">K74/H74</f>
        <v>20.675663580437924</v>
      </c>
    </row>
    <row r="75" spans="1:12" x14ac:dyDescent="0.2">
      <c r="A75" s="16">
        <v>66</v>
      </c>
      <c r="B75" s="46">
        <v>4</v>
      </c>
      <c r="C75" s="45">
        <v>807</v>
      </c>
      <c r="D75" s="45">
        <v>776</v>
      </c>
      <c r="E75" s="17">
        <v>0.36816939890710382</v>
      </c>
      <c r="F75" s="18">
        <f t="shared" si="10"/>
        <v>5.0536955148452302E-3</v>
      </c>
      <c r="G75" s="18">
        <f t="shared" si="7"/>
        <v>5.0376100256697889E-3</v>
      </c>
      <c r="H75" s="13">
        <f t="shared" ref="H75:H108" si="13">H74-I74</f>
        <v>89956.900453854963</v>
      </c>
      <c r="I75" s="13">
        <f t="shared" si="11"/>
        <v>453.16778360451895</v>
      </c>
      <c r="J75" s="13">
        <f t="shared" si="8"/>
        <v>89670.575180744185</v>
      </c>
      <c r="K75" s="13">
        <f t="shared" si="9"/>
        <v>1788162.3322369715</v>
      </c>
      <c r="L75" s="20">
        <f t="shared" si="12"/>
        <v>19.8779896063031</v>
      </c>
    </row>
    <row r="76" spans="1:12" x14ac:dyDescent="0.2">
      <c r="A76" s="16">
        <v>67</v>
      </c>
      <c r="B76" s="46">
        <v>7</v>
      </c>
      <c r="C76" s="45">
        <v>809</v>
      </c>
      <c r="D76" s="45">
        <v>803</v>
      </c>
      <c r="E76" s="17">
        <v>0.68696330991412957</v>
      </c>
      <c r="F76" s="18">
        <f t="shared" si="10"/>
        <v>8.6848635235732014E-3</v>
      </c>
      <c r="G76" s="18">
        <f t="shared" si="7"/>
        <v>8.6613161684663178E-3</v>
      </c>
      <c r="H76" s="13">
        <f t="shared" si="13"/>
        <v>89503.732670250451</v>
      </c>
      <c r="I76" s="13">
        <f t="shared" si="11"/>
        <v>775.22012691492728</v>
      </c>
      <c r="J76" s="13">
        <f t="shared" si="8"/>
        <v>89261.060327633051</v>
      </c>
      <c r="K76" s="13">
        <f t="shared" si="9"/>
        <v>1698491.7570562272</v>
      </c>
      <c r="L76" s="20">
        <f t="shared" si="12"/>
        <v>18.976770089732554</v>
      </c>
    </row>
    <row r="77" spans="1:12" x14ac:dyDescent="0.2">
      <c r="A77" s="16">
        <v>68</v>
      </c>
      <c r="B77" s="46">
        <v>5</v>
      </c>
      <c r="C77" s="45">
        <v>751</v>
      </c>
      <c r="D77" s="45">
        <v>802</v>
      </c>
      <c r="E77" s="17">
        <v>0.28415300546448086</v>
      </c>
      <c r="F77" s="18">
        <f t="shared" si="10"/>
        <v>6.4391500321957498E-3</v>
      </c>
      <c r="G77" s="18">
        <f t="shared" si="7"/>
        <v>6.4096053014090614E-3</v>
      </c>
      <c r="H77" s="13">
        <f t="shared" si="13"/>
        <v>88728.512543335528</v>
      </c>
      <c r="I77" s="13">
        <f t="shared" si="11"/>
        <v>568.71474438390385</v>
      </c>
      <c r="J77" s="13">
        <f t="shared" si="8"/>
        <v>88321.399802820277</v>
      </c>
      <c r="K77" s="13">
        <f t="shared" si="9"/>
        <v>1609230.6967285941</v>
      </c>
      <c r="L77" s="20">
        <f t="shared" si="12"/>
        <v>18.136567948692214</v>
      </c>
    </row>
    <row r="78" spans="1:12" x14ac:dyDescent="0.2">
      <c r="A78" s="16">
        <v>69</v>
      </c>
      <c r="B78" s="46">
        <v>10</v>
      </c>
      <c r="C78" s="45">
        <v>719</v>
      </c>
      <c r="D78" s="45">
        <v>756</v>
      </c>
      <c r="E78" s="17">
        <v>0.58524590163934431</v>
      </c>
      <c r="F78" s="18">
        <f t="shared" si="10"/>
        <v>1.3559322033898305E-2</v>
      </c>
      <c r="G78" s="18">
        <f t="shared" si="7"/>
        <v>1.3483493772173163E-2</v>
      </c>
      <c r="H78" s="13">
        <f t="shared" si="13"/>
        <v>88159.797798951622</v>
      </c>
      <c r="I78" s="13">
        <f t="shared" si="11"/>
        <v>1188.7020845782095</v>
      </c>
      <c r="J78" s="13">
        <f t="shared" si="8"/>
        <v>87666.778737642948</v>
      </c>
      <c r="K78" s="13">
        <f t="shared" si="9"/>
        <v>1520909.2969257738</v>
      </c>
      <c r="L78" s="20">
        <f t="shared" si="12"/>
        <v>17.251733044966901</v>
      </c>
    </row>
    <row r="79" spans="1:12" x14ac:dyDescent="0.2">
      <c r="A79" s="16">
        <v>70</v>
      </c>
      <c r="B79" s="46">
        <v>7</v>
      </c>
      <c r="C79" s="45">
        <v>651</v>
      </c>
      <c r="D79" s="45">
        <v>711</v>
      </c>
      <c r="E79" s="17">
        <v>0.43169398907103823</v>
      </c>
      <c r="F79" s="18">
        <f t="shared" si="10"/>
        <v>1.0279001468428781E-2</v>
      </c>
      <c r="G79" s="18">
        <f t="shared" si="7"/>
        <v>1.0219304193823744E-2</v>
      </c>
      <c r="H79" s="13">
        <f t="shared" si="13"/>
        <v>86971.095714373412</v>
      </c>
      <c r="I79" s="13">
        <f t="shared" si="11"/>
        <v>888.7840831753424</v>
      </c>
      <c r="J79" s="13">
        <f t="shared" si="8"/>
        <v>86465.994377486873</v>
      </c>
      <c r="K79" s="13">
        <f t="shared" si="9"/>
        <v>1433242.5181881308</v>
      </c>
      <c r="L79" s="20">
        <f t="shared" si="12"/>
        <v>16.479526978654171</v>
      </c>
    </row>
    <row r="80" spans="1:12" x14ac:dyDescent="0.2">
      <c r="A80" s="16">
        <v>71</v>
      </c>
      <c r="B80" s="46">
        <v>12</v>
      </c>
      <c r="C80" s="45">
        <v>675</v>
      </c>
      <c r="D80" s="45">
        <v>657</v>
      </c>
      <c r="E80" s="17">
        <v>0.51730418943533696</v>
      </c>
      <c r="F80" s="18">
        <f t="shared" si="10"/>
        <v>1.8018018018018018E-2</v>
      </c>
      <c r="G80" s="18">
        <f t="shared" si="7"/>
        <v>1.786266248027461E-2</v>
      </c>
      <c r="H80" s="13">
        <f t="shared" si="13"/>
        <v>86082.31163119807</v>
      </c>
      <c r="I80" s="13">
        <f t="shared" si="11"/>
        <v>1537.6592781899085</v>
      </c>
      <c r="J80" s="13">
        <f t="shared" si="8"/>
        <v>85340.089939539917</v>
      </c>
      <c r="K80" s="13">
        <f t="shared" si="9"/>
        <v>1346776.5238106439</v>
      </c>
      <c r="L80" s="20">
        <f t="shared" si="12"/>
        <v>15.645217911673079</v>
      </c>
    </row>
    <row r="81" spans="1:12" x14ac:dyDescent="0.2">
      <c r="A81" s="16">
        <v>72</v>
      </c>
      <c r="B81" s="46">
        <v>10</v>
      </c>
      <c r="C81" s="45">
        <v>632</v>
      </c>
      <c r="D81" s="45">
        <v>666</v>
      </c>
      <c r="E81" s="17">
        <v>0.43169398907103823</v>
      </c>
      <c r="F81" s="18">
        <f t="shared" si="10"/>
        <v>1.5408320493066256E-2</v>
      </c>
      <c r="G81" s="18">
        <f t="shared" si="7"/>
        <v>1.5274566594606326E-2</v>
      </c>
      <c r="H81" s="13">
        <f t="shared" si="13"/>
        <v>84544.652353008161</v>
      </c>
      <c r="I81" s="13">
        <f t="shared" si="11"/>
        <v>1291.3829225838635</v>
      </c>
      <c r="J81" s="13">
        <f t="shared" si="8"/>
        <v>83810.751675692736</v>
      </c>
      <c r="K81" s="13">
        <f t="shared" si="9"/>
        <v>1261436.4338711039</v>
      </c>
      <c r="L81" s="20">
        <f t="shared" si="12"/>
        <v>14.920357453291025</v>
      </c>
    </row>
    <row r="82" spans="1:12" x14ac:dyDescent="0.2">
      <c r="A82" s="16">
        <v>73</v>
      </c>
      <c r="B82" s="46">
        <v>12</v>
      </c>
      <c r="C82" s="45">
        <v>529</v>
      </c>
      <c r="D82" s="45">
        <v>615</v>
      </c>
      <c r="E82" s="17">
        <v>0.39594717668488161</v>
      </c>
      <c r="F82" s="18">
        <f t="shared" si="10"/>
        <v>2.097902097902098E-2</v>
      </c>
      <c r="G82" s="18">
        <f t="shared" si="7"/>
        <v>2.071649253555341E-2</v>
      </c>
      <c r="H82" s="13">
        <f t="shared" si="13"/>
        <v>83253.26943042429</v>
      </c>
      <c r="I82" s="13">
        <f t="shared" si="11"/>
        <v>1724.7157347158018</v>
      </c>
      <c r="J82" s="13">
        <f t="shared" si="8"/>
        <v>82211.450021453202</v>
      </c>
      <c r="K82" s="13">
        <f t="shared" si="9"/>
        <v>1177625.6821954111</v>
      </c>
      <c r="L82" s="20">
        <f t="shared" si="12"/>
        <v>14.145098327694702</v>
      </c>
    </row>
    <row r="83" spans="1:12" x14ac:dyDescent="0.2">
      <c r="A83" s="16">
        <v>74</v>
      </c>
      <c r="B83" s="46">
        <v>9</v>
      </c>
      <c r="C83" s="45">
        <v>466</v>
      </c>
      <c r="D83" s="45">
        <v>521</v>
      </c>
      <c r="E83" s="17">
        <v>0.43928354584092288</v>
      </c>
      <c r="F83" s="18">
        <f t="shared" si="10"/>
        <v>1.82370820668693E-2</v>
      </c>
      <c r="G83" s="18">
        <f t="shared" si="7"/>
        <v>1.8052480434925574E-2</v>
      </c>
      <c r="H83" s="13">
        <f t="shared" si="13"/>
        <v>81528.553695708484</v>
      </c>
      <c r="I83" s="13">
        <f t="shared" si="11"/>
        <v>1471.7926204795565</v>
      </c>
      <c r="J83" s="13">
        <f t="shared" si="8"/>
        <v>80703.295356295697</v>
      </c>
      <c r="K83" s="13">
        <f t="shared" si="9"/>
        <v>1095414.2321739579</v>
      </c>
      <c r="L83" s="20">
        <f t="shared" si="12"/>
        <v>13.435958109380989</v>
      </c>
    </row>
    <row r="84" spans="1:12" x14ac:dyDescent="0.2">
      <c r="A84" s="16">
        <v>75</v>
      </c>
      <c r="B84" s="46">
        <v>19</v>
      </c>
      <c r="C84" s="45">
        <v>662</v>
      </c>
      <c r="D84" s="45">
        <v>453</v>
      </c>
      <c r="E84" s="17">
        <v>0.54457865976416453</v>
      </c>
      <c r="F84" s="18">
        <f t="shared" si="10"/>
        <v>3.4080717488789235E-2</v>
      </c>
      <c r="G84" s="18">
        <f t="shared" si="7"/>
        <v>3.3559832442136554E-2</v>
      </c>
      <c r="H84" s="13">
        <f t="shared" si="13"/>
        <v>80056.761075228933</v>
      </c>
      <c r="I84" s="13">
        <f t="shared" si="11"/>
        <v>2686.6914875448429</v>
      </c>
      <c r="J84" s="13">
        <f t="shared" si="8"/>
        <v>78833.184437171047</v>
      </c>
      <c r="K84" s="13">
        <f t="shared" si="9"/>
        <v>1014710.9368176622</v>
      </c>
      <c r="L84" s="20">
        <f t="shared" si="12"/>
        <v>12.674893702783498</v>
      </c>
    </row>
    <row r="85" spans="1:12" x14ac:dyDescent="0.2">
      <c r="A85" s="16">
        <v>76</v>
      </c>
      <c r="B85" s="46">
        <v>11</v>
      </c>
      <c r="C85" s="45">
        <v>354</v>
      </c>
      <c r="D85" s="45">
        <v>644</v>
      </c>
      <c r="E85" s="17">
        <v>0.45081967213114754</v>
      </c>
      <c r="F85" s="18">
        <f t="shared" si="10"/>
        <v>2.2044088176352707E-2</v>
      </c>
      <c r="G85" s="18">
        <f t="shared" si="7"/>
        <v>2.178041061429847E-2</v>
      </c>
      <c r="H85" s="13">
        <f t="shared" si="13"/>
        <v>77370.069587684091</v>
      </c>
      <c r="I85" s="13">
        <f t="shared" si="11"/>
        <v>1685.1518848766059</v>
      </c>
      <c r="J85" s="13">
        <f t="shared" si="8"/>
        <v>76444.61732303875</v>
      </c>
      <c r="K85" s="13">
        <f t="shared" si="9"/>
        <v>935877.75238049112</v>
      </c>
      <c r="L85" s="20">
        <f t="shared" si="12"/>
        <v>12.096121373134526</v>
      </c>
    </row>
    <row r="86" spans="1:12" x14ac:dyDescent="0.2">
      <c r="A86" s="16">
        <v>77</v>
      </c>
      <c r="B86" s="46">
        <v>11</v>
      </c>
      <c r="C86" s="45">
        <v>465</v>
      </c>
      <c r="D86" s="45">
        <v>347</v>
      </c>
      <c r="E86" s="17">
        <v>0.40909090909090906</v>
      </c>
      <c r="F86" s="18">
        <f t="shared" si="10"/>
        <v>2.7093596059113302E-2</v>
      </c>
      <c r="G86" s="18">
        <f t="shared" si="7"/>
        <v>2.6666666666666672E-2</v>
      </c>
      <c r="H86" s="13">
        <f t="shared" si="13"/>
        <v>75684.917702807492</v>
      </c>
      <c r="I86" s="13">
        <f t="shared" si="11"/>
        <v>2018.2644720748669</v>
      </c>
      <c r="J86" s="13">
        <f t="shared" si="8"/>
        <v>74492.306878399613</v>
      </c>
      <c r="K86" s="13">
        <f t="shared" si="9"/>
        <v>859433.13505745237</v>
      </c>
      <c r="L86" s="20">
        <f t="shared" si="12"/>
        <v>11.355408199453882</v>
      </c>
    </row>
    <row r="87" spans="1:12" x14ac:dyDescent="0.2">
      <c r="A87" s="16">
        <v>78</v>
      </c>
      <c r="B87" s="46">
        <v>12</v>
      </c>
      <c r="C87" s="45">
        <v>595</v>
      </c>
      <c r="D87" s="45">
        <v>451</v>
      </c>
      <c r="E87" s="17">
        <v>0.70924408014571938</v>
      </c>
      <c r="F87" s="18">
        <f t="shared" si="10"/>
        <v>2.2944550669216062E-2</v>
      </c>
      <c r="G87" s="18">
        <f t="shared" si="7"/>
        <v>2.2792495913230754E-2</v>
      </c>
      <c r="H87" s="13">
        <f t="shared" si="13"/>
        <v>73666.653230732627</v>
      </c>
      <c r="I87" s="13">
        <f t="shared" si="11"/>
        <v>1679.0468927028605</v>
      </c>
      <c r="J87" s="13">
        <f t="shared" si="8"/>
        <v>73178.460406966333</v>
      </c>
      <c r="K87" s="13">
        <f t="shared" si="9"/>
        <v>784940.8281790528</v>
      </c>
      <c r="L87" s="20">
        <f t="shared" si="12"/>
        <v>10.655307303299441</v>
      </c>
    </row>
    <row r="88" spans="1:12" x14ac:dyDescent="0.2">
      <c r="A88" s="16">
        <v>79</v>
      </c>
      <c r="B88" s="46">
        <v>20</v>
      </c>
      <c r="C88" s="45">
        <v>517</v>
      </c>
      <c r="D88" s="45">
        <v>573</v>
      </c>
      <c r="E88" s="17">
        <v>0.38565573770491801</v>
      </c>
      <c r="F88" s="18">
        <f t="shared" si="10"/>
        <v>3.669724770642202E-2</v>
      </c>
      <c r="G88" s="18">
        <f t="shared" si="7"/>
        <v>3.5888158378561241E-2</v>
      </c>
      <c r="H88" s="13">
        <f t="shared" si="13"/>
        <v>71987.606338029771</v>
      </c>
      <c r="I88" s="13">
        <f t="shared" si="11"/>
        <v>2583.5026175527314</v>
      </c>
      <c r="J88" s="13">
        <f t="shared" si="8"/>
        <v>70400.446328311926</v>
      </c>
      <c r="K88" s="13">
        <f t="shared" si="9"/>
        <v>711762.36777208641</v>
      </c>
      <c r="L88" s="20">
        <f t="shared" si="12"/>
        <v>9.8872903820400406</v>
      </c>
    </row>
    <row r="89" spans="1:12" x14ac:dyDescent="0.2">
      <c r="A89" s="16">
        <v>80</v>
      </c>
      <c r="B89" s="46">
        <v>23</v>
      </c>
      <c r="C89" s="45">
        <v>480</v>
      </c>
      <c r="D89" s="45">
        <v>511</v>
      </c>
      <c r="E89" s="17">
        <v>0.49322879543834647</v>
      </c>
      <c r="F89" s="18">
        <f t="shared" si="10"/>
        <v>4.6417759838546922E-2</v>
      </c>
      <c r="G89" s="18">
        <f t="shared" si="7"/>
        <v>4.5350960839138234E-2</v>
      </c>
      <c r="H89" s="13">
        <f t="shared" si="13"/>
        <v>69404.10372047704</v>
      </c>
      <c r="I89" s="13">
        <f t="shared" si="11"/>
        <v>3147.5427899028423</v>
      </c>
      <c r="J89" s="13">
        <f t="shared" si="8"/>
        <v>67809.019669428628</v>
      </c>
      <c r="K89" s="13">
        <f t="shared" si="9"/>
        <v>641361.92144377448</v>
      </c>
      <c r="L89" s="20">
        <f t="shared" si="12"/>
        <v>9.2409798133384236</v>
      </c>
    </row>
    <row r="90" spans="1:12" x14ac:dyDescent="0.2">
      <c r="A90" s="16">
        <v>81</v>
      </c>
      <c r="B90" s="46">
        <v>34</v>
      </c>
      <c r="C90" s="45">
        <v>507</v>
      </c>
      <c r="D90" s="45">
        <v>471</v>
      </c>
      <c r="E90" s="17">
        <v>0.52161684345869508</v>
      </c>
      <c r="F90" s="18">
        <f t="shared" si="10"/>
        <v>6.9529652351738247E-2</v>
      </c>
      <c r="G90" s="18">
        <f t="shared" si="7"/>
        <v>6.7291417694549743E-2</v>
      </c>
      <c r="H90" s="13">
        <f t="shared" si="13"/>
        <v>66256.560930574196</v>
      </c>
      <c r="I90" s="13">
        <f t="shared" si="11"/>
        <v>4458.4979165836539</v>
      </c>
      <c r="J90" s="13">
        <f t="shared" si="8"/>
        <v>64123.690623806076</v>
      </c>
      <c r="K90" s="13">
        <f t="shared" si="9"/>
        <v>573552.9017743459</v>
      </c>
      <c r="L90" s="20">
        <f t="shared" si="12"/>
        <v>8.656545008053369</v>
      </c>
    </row>
    <row r="91" spans="1:12" x14ac:dyDescent="0.2">
      <c r="A91" s="16">
        <v>82</v>
      </c>
      <c r="B91" s="46">
        <v>20</v>
      </c>
      <c r="C91" s="45">
        <v>518</v>
      </c>
      <c r="D91" s="45">
        <v>478</v>
      </c>
      <c r="E91" s="17">
        <v>0.47991803278688527</v>
      </c>
      <c r="F91" s="18">
        <f t="shared" si="10"/>
        <v>4.0160642570281124E-2</v>
      </c>
      <c r="G91" s="18">
        <f t="shared" si="7"/>
        <v>3.9338976219266422E-2</v>
      </c>
      <c r="H91" s="13">
        <f t="shared" si="13"/>
        <v>61798.063013990541</v>
      </c>
      <c r="I91" s="13">
        <f t="shared" si="11"/>
        <v>2431.0725313041016</v>
      </c>
      <c r="J91" s="13">
        <f t="shared" si="8"/>
        <v>60533.706029472138</v>
      </c>
      <c r="K91" s="13">
        <f t="shared" si="9"/>
        <v>509429.21115053986</v>
      </c>
      <c r="L91" s="20">
        <f t="shared" si="12"/>
        <v>8.2434494918588239</v>
      </c>
    </row>
    <row r="92" spans="1:12" x14ac:dyDescent="0.2">
      <c r="A92" s="16">
        <v>83</v>
      </c>
      <c r="B92" s="46">
        <v>30</v>
      </c>
      <c r="C92" s="45">
        <v>511</v>
      </c>
      <c r="D92" s="45">
        <v>503</v>
      </c>
      <c r="E92" s="17">
        <v>0.55081967213114758</v>
      </c>
      <c r="F92" s="18">
        <f t="shared" si="10"/>
        <v>5.9171597633136092E-2</v>
      </c>
      <c r="G92" s="18">
        <f t="shared" si="7"/>
        <v>5.763961069639989E-2</v>
      </c>
      <c r="H92" s="13">
        <f t="shared" si="13"/>
        <v>59366.990482686437</v>
      </c>
      <c r="I92" s="13">
        <f t="shared" si="11"/>
        <v>3421.8902196389236</v>
      </c>
      <c r="J92" s="13">
        <f t="shared" si="8"/>
        <v>57829.944711897806</v>
      </c>
      <c r="K92" s="13">
        <f t="shared" si="9"/>
        <v>448895.50512106775</v>
      </c>
      <c r="L92" s="20">
        <f t="shared" si="12"/>
        <v>7.5613653559208451</v>
      </c>
    </row>
    <row r="93" spans="1:12" x14ac:dyDescent="0.2">
      <c r="A93" s="16">
        <v>84</v>
      </c>
      <c r="B93" s="46">
        <v>31</v>
      </c>
      <c r="C93" s="45">
        <v>464</v>
      </c>
      <c r="D93" s="45">
        <v>503</v>
      </c>
      <c r="E93" s="17">
        <v>0.54204124801692233</v>
      </c>
      <c r="F93" s="18">
        <f t="shared" si="10"/>
        <v>6.4115822130299899E-2</v>
      </c>
      <c r="G93" s="18">
        <f t="shared" si="7"/>
        <v>6.2286928309096011E-2</v>
      </c>
      <c r="H93" s="13">
        <f t="shared" si="13"/>
        <v>55945.100263047512</v>
      </c>
      <c r="I93" s="13">
        <f t="shared" si="11"/>
        <v>3484.6484493296289</v>
      </c>
      <c r="J93" s="13">
        <f t="shared" si="8"/>
        <v>54349.275008092751</v>
      </c>
      <c r="K93" s="13">
        <f t="shared" si="9"/>
        <v>391065.56040916994</v>
      </c>
      <c r="L93" s="20">
        <f t="shared" si="12"/>
        <v>6.9901664054657875</v>
      </c>
    </row>
    <row r="94" spans="1:12" x14ac:dyDescent="0.2">
      <c r="A94" s="16">
        <v>85</v>
      </c>
      <c r="B94" s="46">
        <v>37</v>
      </c>
      <c r="C94" s="45">
        <v>445</v>
      </c>
      <c r="D94" s="45">
        <v>436</v>
      </c>
      <c r="E94" s="17">
        <v>0.48006202924235708</v>
      </c>
      <c r="F94" s="18">
        <f t="shared" si="10"/>
        <v>8.3995459704880815E-2</v>
      </c>
      <c r="G94" s="18">
        <f t="shared" si="7"/>
        <v>8.0480673227784905E-2</v>
      </c>
      <c r="H94" s="13">
        <f t="shared" si="13"/>
        <v>52460.451813717882</v>
      </c>
      <c r="I94" s="13">
        <f t="shared" si="11"/>
        <v>4222.052479801785</v>
      </c>
      <c r="J94" s="13">
        <f t="shared" si="8"/>
        <v>50265.246414937465</v>
      </c>
      <c r="K94" s="13">
        <f t="shared" si="9"/>
        <v>336716.28540107718</v>
      </c>
      <c r="L94" s="20">
        <f t="shared" si="12"/>
        <v>6.4184785635610799</v>
      </c>
    </row>
    <row r="95" spans="1:12" x14ac:dyDescent="0.2">
      <c r="A95" s="16">
        <v>86</v>
      </c>
      <c r="B95" s="46">
        <v>44</v>
      </c>
      <c r="C95" s="45">
        <v>385</v>
      </c>
      <c r="D95" s="45">
        <v>409</v>
      </c>
      <c r="E95" s="17">
        <v>0.55930203676105306</v>
      </c>
      <c r="F95" s="18">
        <f t="shared" si="10"/>
        <v>0.11083123425692695</v>
      </c>
      <c r="G95" s="18">
        <f t="shared" si="7"/>
        <v>0.10566998471118576</v>
      </c>
      <c r="H95" s="13">
        <f t="shared" si="13"/>
        <v>48238.399333916095</v>
      </c>
      <c r="I95" s="13">
        <f t="shared" si="11"/>
        <v>5097.3509201069874</v>
      </c>
      <c r="J95" s="13">
        <f t="shared" si="8"/>
        <v>45992.007165510768</v>
      </c>
      <c r="K95" s="13">
        <f t="shared" si="9"/>
        <v>286451.0389861397</v>
      </c>
      <c r="L95" s="20">
        <f t="shared" si="12"/>
        <v>5.9382368184165246</v>
      </c>
    </row>
    <row r="96" spans="1:12" x14ac:dyDescent="0.2">
      <c r="A96" s="16">
        <v>87</v>
      </c>
      <c r="B96" s="46">
        <v>24</v>
      </c>
      <c r="C96" s="45">
        <v>302</v>
      </c>
      <c r="D96" s="45">
        <v>349</v>
      </c>
      <c r="E96" s="17">
        <v>0.55202641165755917</v>
      </c>
      <c r="F96" s="18">
        <f t="shared" si="10"/>
        <v>7.3732718894009217E-2</v>
      </c>
      <c r="G96" s="18">
        <f t="shared" si="7"/>
        <v>7.1375174700165758E-2</v>
      </c>
      <c r="H96" s="13">
        <f t="shared" si="13"/>
        <v>43141.048413809105</v>
      </c>
      <c r="I96" s="13">
        <f t="shared" si="11"/>
        <v>3079.1998672839336</v>
      </c>
      <c r="J96" s="13">
        <f t="shared" si="8"/>
        <v>41761.648200038355</v>
      </c>
      <c r="K96" s="13">
        <f t="shared" si="9"/>
        <v>240459.03182062894</v>
      </c>
      <c r="L96" s="20">
        <f t="shared" si="12"/>
        <v>5.5737873941807106</v>
      </c>
    </row>
    <row r="97" spans="1:12" x14ac:dyDescent="0.2">
      <c r="A97" s="16">
        <v>88</v>
      </c>
      <c r="B97" s="46">
        <v>31</v>
      </c>
      <c r="C97" s="45">
        <v>294</v>
      </c>
      <c r="D97" s="45">
        <v>273</v>
      </c>
      <c r="E97" s="17">
        <v>0.52265115459192668</v>
      </c>
      <c r="F97" s="18">
        <f t="shared" si="10"/>
        <v>0.10934744268077601</v>
      </c>
      <c r="G97" s="18">
        <f t="shared" si="7"/>
        <v>0.10392298744241002</v>
      </c>
      <c r="H97" s="13">
        <f t="shared" si="13"/>
        <v>40061.848546525172</v>
      </c>
      <c r="I97" s="13">
        <f t="shared" si="11"/>
        <v>4163.3469834202679</v>
      </c>
      <c r="J97" s="13">
        <f t="shared" si="8"/>
        <v>38074.479670956323</v>
      </c>
      <c r="K97" s="13">
        <f t="shared" si="9"/>
        <v>198697.38362059058</v>
      </c>
      <c r="L97" s="20">
        <f t="shared" si="12"/>
        <v>4.9597657329725218</v>
      </c>
    </row>
    <row r="98" spans="1:12" x14ac:dyDescent="0.2">
      <c r="A98" s="16">
        <v>89</v>
      </c>
      <c r="B98" s="46">
        <v>39</v>
      </c>
      <c r="C98" s="45">
        <v>262</v>
      </c>
      <c r="D98" s="45">
        <v>256</v>
      </c>
      <c r="E98" s="17">
        <v>0.41586100602494042</v>
      </c>
      <c r="F98" s="18">
        <f t="shared" si="10"/>
        <v>0.15057915057915058</v>
      </c>
      <c r="G98" s="18">
        <f t="shared" si="7"/>
        <v>0.13840515068068107</v>
      </c>
      <c r="H98" s="13">
        <f t="shared" si="13"/>
        <v>35898.501563104903</v>
      </c>
      <c r="I98" s="13">
        <f t="shared" si="11"/>
        <v>4968.5375180521987</v>
      </c>
      <c r="J98" s="13">
        <f t="shared" si="8"/>
        <v>32996.185055782553</v>
      </c>
      <c r="K98" s="13">
        <f>K99+J98</f>
        <v>160622.90394963426</v>
      </c>
      <c r="L98" s="20">
        <f t="shared" si="12"/>
        <v>4.4743623537400321</v>
      </c>
    </row>
    <row r="99" spans="1:12" x14ac:dyDescent="0.2">
      <c r="A99" s="16">
        <v>90</v>
      </c>
      <c r="B99" s="46">
        <v>35</v>
      </c>
      <c r="C99" s="45">
        <v>193</v>
      </c>
      <c r="D99" s="45">
        <v>227</v>
      </c>
      <c r="E99" s="17">
        <v>0.46807181889149108</v>
      </c>
      <c r="F99" s="22">
        <f t="shared" si="10"/>
        <v>0.16666666666666666</v>
      </c>
      <c r="G99" s="22">
        <f t="shared" si="7"/>
        <v>0.15309415111026126</v>
      </c>
      <c r="H99" s="23">
        <f t="shared" si="13"/>
        <v>30929.964045052704</v>
      </c>
      <c r="I99" s="23">
        <f t="shared" si="11"/>
        <v>4735.1965893482466</v>
      </c>
      <c r="J99" s="23">
        <f t="shared" si="8"/>
        <v>28411.179536089479</v>
      </c>
      <c r="K99" s="23">
        <f t="shared" ref="K99:K108" si="14">K100+J99</f>
        <v>127626.71889385171</v>
      </c>
      <c r="L99" s="24">
        <f t="shared" si="12"/>
        <v>4.1263131993283322</v>
      </c>
    </row>
    <row r="100" spans="1:12" x14ac:dyDescent="0.2">
      <c r="A100" s="16">
        <v>91</v>
      </c>
      <c r="B100" s="46">
        <v>33</v>
      </c>
      <c r="C100" s="45">
        <v>200</v>
      </c>
      <c r="D100" s="45">
        <v>167</v>
      </c>
      <c r="E100" s="17">
        <v>0.47946679913893026</v>
      </c>
      <c r="F100" s="22">
        <f t="shared" si="10"/>
        <v>0.17983651226158037</v>
      </c>
      <c r="G100" s="22">
        <f t="shared" si="7"/>
        <v>0.16444287114693387</v>
      </c>
      <c r="H100" s="23">
        <f t="shared" si="13"/>
        <v>26194.767455704459</v>
      </c>
      <c r="I100" s="23">
        <f t="shared" si="11"/>
        <v>4307.5427694423051</v>
      </c>
      <c r="J100" s="23">
        <f t="shared" si="8"/>
        <v>23952.5484300807</v>
      </c>
      <c r="K100" s="23">
        <f t="shared" si="14"/>
        <v>99215.539357762231</v>
      </c>
      <c r="L100" s="24">
        <f t="shared" si="12"/>
        <v>3.7876090912254297</v>
      </c>
    </row>
    <row r="101" spans="1:12" x14ac:dyDescent="0.2">
      <c r="A101" s="16">
        <v>92</v>
      </c>
      <c r="B101" s="46">
        <v>29</v>
      </c>
      <c r="C101" s="45">
        <v>147</v>
      </c>
      <c r="D101" s="45">
        <v>158</v>
      </c>
      <c r="E101" s="17">
        <v>0.48567929150179007</v>
      </c>
      <c r="F101" s="22">
        <f t="shared" si="10"/>
        <v>0.1901639344262295</v>
      </c>
      <c r="G101" s="22">
        <f t="shared" si="7"/>
        <v>0.17322192120638441</v>
      </c>
      <c r="H101" s="23">
        <f t="shared" si="13"/>
        <v>21887.224686262154</v>
      </c>
      <c r="I101" s="23">
        <f t="shared" si="11"/>
        <v>3791.3471100301344</v>
      </c>
      <c r="J101" s="23">
        <f t="shared" si="8"/>
        <v>19937.256354468813</v>
      </c>
      <c r="K101" s="23">
        <f t="shared" si="14"/>
        <v>75262.990927681531</v>
      </c>
      <c r="L101" s="24">
        <f t="shared" si="12"/>
        <v>3.4386721937807621</v>
      </c>
    </row>
    <row r="102" spans="1:12" x14ac:dyDescent="0.2">
      <c r="A102" s="16">
        <v>93</v>
      </c>
      <c r="B102" s="46">
        <v>36</v>
      </c>
      <c r="C102" s="45">
        <v>126</v>
      </c>
      <c r="D102" s="45">
        <v>112</v>
      </c>
      <c r="E102" s="17">
        <v>0.50758955676988471</v>
      </c>
      <c r="F102" s="22">
        <f t="shared" si="10"/>
        <v>0.30252100840336132</v>
      </c>
      <c r="G102" s="22">
        <f t="shared" si="7"/>
        <v>0.2632988289836537</v>
      </c>
      <c r="H102" s="23">
        <f t="shared" si="13"/>
        <v>18095.877576232018</v>
      </c>
      <c r="I102" s="23">
        <f t="shared" si="11"/>
        <v>4764.6233752534481</v>
      </c>
      <c r="J102" s="23">
        <f t="shared" si="8"/>
        <v>15749.7272681989</v>
      </c>
      <c r="K102" s="23">
        <f t="shared" si="14"/>
        <v>55325.734573212721</v>
      </c>
      <c r="L102" s="24">
        <f t="shared" si="12"/>
        <v>3.0573667588180502</v>
      </c>
    </row>
    <row r="103" spans="1:12" x14ac:dyDescent="0.2">
      <c r="A103" s="16">
        <v>94</v>
      </c>
      <c r="B103" s="46">
        <v>26</v>
      </c>
      <c r="C103" s="45">
        <v>101</v>
      </c>
      <c r="D103" s="45">
        <v>97</v>
      </c>
      <c r="E103" s="17">
        <v>0.46469104665825972</v>
      </c>
      <c r="F103" s="22">
        <f t="shared" si="10"/>
        <v>0.26262626262626265</v>
      </c>
      <c r="G103" s="22">
        <f t="shared" si="7"/>
        <v>0.23025551684088269</v>
      </c>
      <c r="H103" s="23">
        <f t="shared" si="13"/>
        <v>13331.25420097857</v>
      </c>
      <c r="I103" s="23">
        <f t="shared" si="11"/>
        <v>3069.5948261835092</v>
      </c>
      <c r="J103" s="23">
        <f t="shared" si="8"/>
        <v>11688.072607391055</v>
      </c>
      <c r="K103" s="23">
        <f t="shared" si="14"/>
        <v>39576.007305013823</v>
      </c>
      <c r="L103" s="24">
        <f t="shared" si="12"/>
        <v>2.9686634661957596</v>
      </c>
    </row>
    <row r="104" spans="1:12" x14ac:dyDescent="0.2">
      <c r="A104" s="16">
        <v>95</v>
      </c>
      <c r="B104" s="46">
        <v>21</v>
      </c>
      <c r="C104" s="45">
        <v>57</v>
      </c>
      <c r="D104" s="45">
        <v>74</v>
      </c>
      <c r="E104" s="17">
        <v>0.50117096018735363</v>
      </c>
      <c r="F104" s="22">
        <f t="shared" si="10"/>
        <v>0.32061068702290074</v>
      </c>
      <c r="G104" s="22">
        <f t="shared" si="7"/>
        <v>0.27640522170676446</v>
      </c>
      <c r="H104" s="23">
        <f t="shared" si="13"/>
        <v>10261.659374795061</v>
      </c>
      <c r="I104" s="23">
        <f t="shared" si="11"/>
        <v>2836.3762345695268</v>
      </c>
      <c r="J104" s="23">
        <f t="shared" si="8"/>
        <v>8846.7925411573342</v>
      </c>
      <c r="K104" s="23">
        <f t="shared" si="14"/>
        <v>27887.934697622768</v>
      </c>
      <c r="L104" s="24">
        <f t="shared" si="12"/>
        <v>2.7176827527643139</v>
      </c>
    </row>
    <row r="105" spans="1:12" x14ac:dyDescent="0.2">
      <c r="A105" s="16">
        <v>96</v>
      </c>
      <c r="B105" s="46">
        <v>14</v>
      </c>
      <c r="C105" s="45">
        <v>30</v>
      </c>
      <c r="D105" s="45">
        <v>38</v>
      </c>
      <c r="E105" s="17">
        <v>0.46057767369242775</v>
      </c>
      <c r="F105" s="22">
        <f t="shared" si="10"/>
        <v>0.41176470588235292</v>
      </c>
      <c r="G105" s="22">
        <f t="shared" si="7"/>
        <v>0.33692793266701737</v>
      </c>
      <c r="H105" s="23">
        <f t="shared" si="13"/>
        <v>7425.2831402255342</v>
      </c>
      <c r="I105" s="23">
        <f t="shared" si="11"/>
        <v>2501.7852979034483</v>
      </c>
      <c r="J105" s="23">
        <f t="shared" si="8"/>
        <v>6075.7642949083729</v>
      </c>
      <c r="K105" s="23">
        <f t="shared" si="14"/>
        <v>19041.142156465434</v>
      </c>
      <c r="L105" s="24">
        <f t="shared" si="12"/>
        <v>2.5643658022025382</v>
      </c>
    </row>
    <row r="106" spans="1:12" x14ac:dyDescent="0.2">
      <c r="A106" s="16">
        <v>97</v>
      </c>
      <c r="B106" s="46">
        <v>2</v>
      </c>
      <c r="C106" s="45">
        <v>34</v>
      </c>
      <c r="D106" s="45">
        <v>19</v>
      </c>
      <c r="E106" s="17">
        <v>0.35792349726775957</v>
      </c>
      <c r="F106" s="22">
        <f t="shared" si="10"/>
        <v>7.5471698113207544E-2</v>
      </c>
      <c r="G106" s="22">
        <f t="shared" si="7"/>
        <v>7.1983479201494741E-2</v>
      </c>
      <c r="H106" s="23">
        <f t="shared" si="13"/>
        <v>4923.4978423220855</v>
      </c>
      <c r="I106" s="23">
        <f t="shared" si="11"/>
        <v>354.4105045313961</v>
      </c>
      <c r="J106" s="23">
        <f t="shared" si="8"/>
        <v>4695.9391850409975</v>
      </c>
      <c r="K106" s="23">
        <f t="shared" si="14"/>
        <v>12965.377861557061</v>
      </c>
      <c r="L106" s="24">
        <f t="shared" si="12"/>
        <v>2.6333672272804649</v>
      </c>
    </row>
    <row r="107" spans="1:12" x14ac:dyDescent="0.2">
      <c r="A107" s="16">
        <v>98</v>
      </c>
      <c r="B107" s="46">
        <v>5</v>
      </c>
      <c r="C107" s="45">
        <v>19</v>
      </c>
      <c r="D107" s="45">
        <v>26</v>
      </c>
      <c r="E107" s="17">
        <v>0.46775956284153009</v>
      </c>
      <c r="F107" s="22">
        <f t="shared" si="10"/>
        <v>0.22222222222222221</v>
      </c>
      <c r="G107" s="22">
        <f t="shared" si="7"/>
        <v>0.19871864480399606</v>
      </c>
      <c r="H107" s="23">
        <f t="shared" si="13"/>
        <v>4569.0873377906892</v>
      </c>
      <c r="I107" s="23">
        <f t="shared" si="11"/>
        <v>907.96284375686389</v>
      </c>
      <c r="J107" s="23">
        <f t="shared" si="8"/>
        <v>4085.8327969058882</v>
      </c>
      <c r="K107" s="23">
        <f t="shared" si="14"/>
        <v>8269.4386765160634</v>
      </c>
      <c r="L107" s="24">
        <f t="shared" si="12"/>
        <v>1.8098666243737467</v>
      </c>
    </row>
    <row r="108" spans="1:12" x14ac:dyDescent="0.2">
      <c r="A108" s="16">
        <v>99</v>
      </c>
      <c r="B108" s="46">
        <v>3</v>
      </c>
      <c r="C108" s="45">
        <v>15</v>
      </c>
      <c r="D108" s="45">
        <v>14</v>
      </c>
      <c r="E108" s="17">
        <v>0.55191256830601088</v>
      </c>
      <c r="F108" s="22">
        <f t="shared" si="10"/>
        <v>0.20689655172413793</v>
      </c>
      <c r="G108" s="22">
        <f t="shared" si="7"/>
        <v>0.18934299017071909</v>
      </c>
      <c r="H108" s="23">
        <f t="shared" si="13"/>
        <v>3661.1244940338252</v>
      </c>
      <c r="I108" s="23">
        <f t="shared" si="11"/>
        <v>693.20825908762549</v>
      </c>
      <c r="J108" s="23">
        <f t="shared" si="8"/>
        <v>3350.5065855901894</v>
      </c>
      <c r="K108" s="23">
        <f t="shared" si="14"/>
        <v>4183.6058796101752</v>
      </c>
      <c r="L108" s="24">
        <f t="shared" si="12"/>
        <v>1.1427106306895016</v>
      </c>
    </row>
    <row r="109" spans="1:12" x14ac:dyDescent="0.2">
      <c r="A109" s="16" t="s">
        <v>22</v>
      </c>
      <c r="B109" s="46">
        <v>8</v>
      </c>
      <c r="C109" s="45">
        <v>31</v>
      </c>
      <c r="D109" s="45">
        <v>26</v>
      </c>
      <c r="E109" s="17"/>
      <c r="F109" s="22">
        <f>B109/((C109+D109)/2)</f>
        <v>0.2807017543859649</v>
      </c>
      <c r="G109" s="22">
        <v>1</v>
      </c>
      <c r="H109" s="23">
        <f>H108-I108</f>
        <v>2967.9162349461994</v>
      </c>
      <c r="I109" s="23">
        <f>H109*G109</f>
        <v>2967.9162349461994</v>
      </c>
      <c r="J109" s="23">
        <f>H109*F109</f>
        <v>833.09929401998579</v>
      </c>
      <c r="K109" s="23">
        <f>J109</f>
        <v>833.09929401998579</v>
      </c>
      <c r="L109" s="24">
        <f>K109/H109</f>
        <v>0.2807017543859649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x14ac:dyDescent="0.2">
      <c r="A112" s="55" t="s">
        <v>23</v>
      </c>
      <c r="B112" s="49"/>
      <c r="C112" s="9"/>
      <c r="D112" s="9"/>
      <c r="H112" s="31"/>
      <c r="I112" s="31"/>
      <c r="J112" s="31"/>
      <c r="K112" s="31"/>
      <c r="L112" s="29"/>
    </row>
    <row r="113" spans="1:12" s="30" customFormat="1" x14ac:dyDescent="0.2">
      <c r="A113" s="55" t="s">
        <v>9</v>
      </c>
      <c r="B113" s="47"/>
      <c r="C113" s="47"/>
      <c r="D113" s="47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x14ac:dyDescent="0.2">
      <c r="A114" s="55" t="s">
        <v>10</v>
      </c>
      <c r="B114" s="47"/>
      <c r="C114" s="47"/>
      <c r="D114" s="47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x14ac:dyDescent="0.2">
      <c r="A115" s="55" t="s">
        <v>11</v>
      </c>
      <c r="B115" s="47"/>
      <c r="C115" s="47"/>
      <c r="D115" s="47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x14ac:dyDescent="0.2">
      <c r="A116" s="55" t="s">
        <v>12</v>
      </c>
      <c r="B116" s="47"/>
      <c r="C116" s="47"/>
      <c r="D116" s="47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x14ac:dyDescent="0.2">
      <c r="A117" s="55" t="s">
        <v>13</v>
      </c>
      <c r="B117" s="47"/>
      <c r="C117" s="47"/>
      <c r="D117" s="47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x14ac:dyDescent="0.2">
      <c r="A118" s="55" t="s">
        <v>14</v>
      </c>
      <c r="B118" s="47"/>
      <c r="C118" s="47"/>
      <c r="D118" s="47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x14ac:dyDescent="0.2">
      <c r="A119" s="55" t="s">
        <v>15</v>
      </c>
      <c r="B119" s="47"/>
      <c r="C119" s="47"/>
      <c r="D119" s="47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x14ac:dyDescent="0.2">
      <c r="A120" s="55" t="s">
        <v>16</v>
      </c>
      <c r="B120" s="47"/>
      <c r="C120" s="47"/>
      <c r="D120" s="47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x14ac:dyDescent="0.2">
      <c r="A121" s="55" t="s">
        <v>17</v>
      </c>
      <c r="B121" s="47"/>
      <c r="C121" s="47"/>
      <c r="D121" s="47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x14ac:dyDescent="0.2">
      <c r="A122" s="55" t="s">
        <v>18</v>
      </c>
      <c r="B122" s="47"/>
      <c r="C122" s="47"/>
      <c r="D122" s="47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x14ac:dyDescent="0.2">
      <c r="A123" s="55" t="s">
        <v>19</v>
      </c>
      <c r="B123" s="47"/>
      <c r="C123" s="47"/>
      <c r="D123" s="47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x14ac:dyDescent="0.2">
      <c r="A124" s="27"/>
      <c r="B124" s="13"/>
      <c r="C124" s="13"/>
      <c r="D124" s="13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x14ac:dyDescent="0.2">
      <c r="A125" s="4" t="s">
        <v>50</v>
      </c>
      <c r="B125" s="9"/>
      <c r="C125" s="9"/>
      <c r="D125" s="9"/>
      <c r="H125" s="31"/>
      <c r="I125" s="31"/>
      <c r="J125" s="31"/>
      <c r="K125" s="31"/>
      <c r="L125" s="29"/>
    </row>
    <row r="126" spans="1:12" s="30" customFormat="1" x14ac:dyDescent="0.2">
      <c r="A126" s="31"/>
      <c r="B126" s="9"/>
      <c r="C126" s="9"/>
      <c r="D126" s="9"/>
      <c r="H126" s="31"/>
      <c r="I126" s="31"/>
      <c r="J126" s="31"/>
      <c r="K126" s="31"/>
      <c r="L126" s="29"/>
    </row>
    <row r="127" spans="1:12" s="30" customFormat="1" x14ac:dyDescent="0.2">
      <c r="A127" s="31"/>
      <c r="B127" s="9"/>
      <c r="C127" s="9"/>
      <c r="D127" s="9"/>
      <c r="H127" s="31"/>
      <c r="I127" s="31"/>
      <c r="J127" s="31"/>
      <c r="K127" s="31"/>
      <c r="L127" s="29"/>
    </row>
    <row r="128" spans="1:12" s="30" customFormat="1" x14ac:dyDescent="0.2">
      <c r="A128" s="31"/>
      <c r="B128" s="9"/>
      <c r="C128" s="9"/>
      <c r="D128" s="9"/>
      <c r="H128" s="31"/>
      <c r="I128" s="31"/>
      <c r="J128" s="31"/>
      <c r="K128" s="31"/>
      <c r="L128" s="29"/>
    </row>
    <row r="129" spans="1:12" s="30" customFormat="1" x14ac:dyDescent="0.2">
      <c r="A129" s="31"/>
      <c r="B129" s="9"/>
      <c r="C129" s="9"/>
      <c r="D129" s="9"/>
      <c r="H129" s="31"/>
      <c r="I129" s="31"/>
      <c r="J129" s="31"/>
      <c r="K129" s="31"/>
      <c r="L129" s="29"/>
    </row>
    <row r="130" spans="1:12" s="30" customFormat="1" x14ac:dyDescent="0.2">
      <c r="A130" s="31"/>
      <c r="B130" s="9"/>
      <c r="C130" s="9"/>
      <c r="D130" s="9"/>
      <c r="H130" s="31"/>
      <c r="I130" s="31"/>
      <c r="J130" s="31"/>
      <c r="K130" s="31"/>
      <c r="L130" s="29"/>
    </row>
    <row r="131" spans="1:12" s="30" customFormat="1" x14ac:dyDescent="0.2">
      <c r="A131" s="31"/>
      <c r="B131" s="9"/>
      <c r="C131" s="9"/>
      <c r="D131" s="9"/>
      <c r="H131" s="31"/>
      <c r="I131" s="31"/>
      <c r="J131" s="31"/>
      <c r="K131" s="31"/>
      <c r="L131" s="29"/>
    </row>
    <row r="132" spans="1:12" s="30" customFormat="1" x14ac:dyDescent="0.2">
      <c r="A132" s="31"/>
      <c r="B132" s="9"/>
      <c r="C132" s="9"/>
      <c r="D132" s="9"/>
      <c r="H132" s="31"/>
      <c r="I132" s="31"/>
      <c r="J132" s="31"/>
      <c r="K132" s="31"/>
      <c r="L132" s="29"/>
    </row>
    <row r="133" spans="1:12" s="30" customFormat="1" x14ac:dyDescent="0.2">
      <c r="A133" s="31"/>
      <c r="B133" s="9"/>
      <c r="C133" s="9"/>
      <c r="D133" s="9"/>
      <c r="H133" s="31"/>
      <c r="I133" s="31"/>
      <c r="J133" s="31"/>
      <c r="K133" s="31"/>
      <c r="L133" s="29"/>
    </row>
    <row r="134" spans="1:12" s="30" customFormat="1" x14ac:dyDescent="0.2">
      <c r="A134" s="31"/>
      <c r="B134" s="9"/>
      <c r="C134" s="9"/>
      <c r="D134" s="9"/>
      <c r="H134" s="31"/>
      <c r="I134" s="31"/>
      <c r="J134" s="31"/>
      <c r="K134" s="31"/>
      <c r="L134" s="29"/>
    </row>
    <row r="135" spans="1:12" s="30" customFormat="1" x14ac:dyDescent="0.2">
      <c r="A135" s="31"/>
      <c r="B135" s="9"/>
      <c r="C135" s="9"/>
      <c r="D135" s="9"/>
      <c r="H135" s="31"/>
      <c r="I135" s="31"/>
      <c r="J135" s="31"/>
      <c r="K135" s="31"/>
      <c r="L135" s="29"/>
    </row>
    <row r="136" spans="1:12" s="30" customFormat="1" x14ac:dyDescent="0.2">
      <c r="A136" s="31"/>
      <c r="B136" s="9"/>
      <c r="C136" s="9"/>
      <c r="D136" s="9"/>
      <c r="H136" s="31"/>
      <c r="I136" s="31"/>
      <c r="J136" s="31"/>
      <c r="K136" s="31"/>
      <c r="L136" s="29"/>
    </row>
    <row r="137" spans="1:12" s="30" customFormat="1" x14ac:dyDescent="0.2">
      <c r="A137" s="31"/>
      <c r="B137" s="9"/>
      <c r="C137" s="9"/>
      <c r="D137" s="9"/>
      <c r="H137" s="31"/>
      <c r="I137" s="31"/>
      <c r="J137" s="31"/>
      <c r="K137" s="31"/>
      <c r="L137" s="29"/>
    </row>
    <row r="138" spans="1:12" s="30" customFormat="1" x14ac:dyDescent="0.2">
      <c r="A138" s="31"/>
      <c r="B138" s="9"/>
      <c r="C138" s="9"/>
      <c r="D138" s="9"/>
      <c r="H138" s="31"/>
      <c r="I138" s="31"/>
      <c r="J138" s="31"/>
      <c r="K138" s="31"/>
      <c r="L138" s="29"/>
    </row>
    <row r="139" spans="1:12" s="30" customFormat="1" x14ac:dyDescent="0.2">
      <c r="A139" s="31"/>
      <c r="B139" s="9"/>
      <c r="C139" s="9"/>
      <c r="D139" s="9"/>
      <c r="H139" s="31"/>
      <c r="I139" s="31"/>
      <c r="J139" s="31"/>
      <c r="K139" s="31"/>
      <c r="L139" s="29"/>
    </row>
    <row r="140" spans="1:12" s="30" customFormat="1" x14ac:dyDescent="0.2">
      <c r="A140" s="31"/>
      <c r="B140" s="9"/>
      <c r="C140" s="9"/>
      <c r="D140" s="9"/>
      <c r="H140" s="31"/>
      <c r="I140" s="31"/>
      <c r="J140" s="31"/>
      <c r="K140" s="31"/>
      <c r="L140" s="29"/>
    </row>
    <row r="141" spans="1:12" s="30" customFormat="1" x14ac:dyDescent="0.2">
      <c r="A141" s="31"/>
      <c r="B141" s="9"/>
      <c r="C141" s="9"/>
      <c r="D141" s="9"/>
      <c r="H141" s="31"/>
      <c r="I141" s="31"/>
      <c r="J141" s="31"/>
      <c r="K141" s="31"/>
      <c r="L141" s="29"/>
    </row>
    <row r="142" spans="1:12" s="30" customFormat="1" x14ac:dyDescent="0.2">
      <c r="A142" s="31"/>
      <c r="B142" s="9"/>
      <c r="C142" s="9"/>
      <c r="D142" s="9"/>
      <c r="H142" s="31"/>
      <c r="I142" s="31"/>
      <c r="J142" s="31"/>
      <c r="K142" s="31"/>
      <c r="L142" s="29"/>
    </row>
    <row r="143" spans="1:12" s="30" customFormat="1" x14ac:dyDescent="0.2">
      <c r="A143" s="31"/>
      <c r="B143" s="9"/>
      <c r="C143" s="9"/>
      <c r="D143" s="9"/>
      <c r="H143" s="31"/>
      <c r="I143" s="31"/>
      <c r="J143" s="31"/>
      <c r="K143" s="31"/>
      <c r="L143" s="29"/>
    </row>
    <row r="144" spans="1:12" s="30" customFormat="1" x14ac:dyDescent="0.2">
      <c r="A144" s="31"/>
      <c r="B144" s="9"/>
      <c r="C144" s="9"/>
      <c r="D144" s="9"/>
      <c r="H144" s="31"/>
      <c r="I144" s="31"/>
      <c r="J144" s="31"/>
      <c r="K144" s="31"/>
      <c r="L144" s="29"/>
    </row>
    <row r="145" spans="1:12" s="30" customFormat="1" x14ac:dyDescent="0.2">
      <c r="A145" s="31"/>
      <c r="B145" s="9"/>
      <c r="C145" s="9"/>
      <c r="D145" s="9"/>
      <c r="H145" s="31"/>
      <c r="I145" s="31"/>
      <c r="J145" s="31"/>
      <c r="K145" s="31"/>
      <c r="L145" s="29"/>
    </row>
    <row r="146" spans="1:12" s="30" customFormat="1" x14ac:dyDescent="0.2">
      <c r="A146" s="31"/>
      <c r="B146" s="9"/>
      <c r="C146" s="9"/>
      <c r="D146" s="9"/>
      <c r="H146" s="31"/>
      <c r="I146" s="31"/>
      <c r="J146" s="31"/>
      <c r="K146" s="31"/>
      <c r="L146" s="29"/>
    </row>
    <row r="147" spans="1:12" s="30" customFormat="1" x14ac:dyDescent="0.2">
      <c r="A147" s="31"/>
      <c r="B147" s="9"/>
      <c r="C147" s="9"/>
      <c r="D147" s="9"/>
      <c r="H147" s="31"/>
      <c r="I147" s="31"/>
      <c r="J147" s="31"/>
      <c r="K147" s="31"/>
      <c r="L147" s="29"/>
    </row>
    <row r="148" spans="1:12" s="30" customFormat="1" x14ac:dyDescent="0.2">
      <c r="A148" s="31"/>
      <c r="B148" s="9"/>
      <c r="C148" s="9"/>
      <c r="D148" s="9"/>
      <c r="H148" s="31"/>
      <c r="I148" s="31"/>
      <c r="J148" s="31"/>
      <c r="K148" s="31"/>
      <c r="L148" s="29"/>
    </row>
    <row r="149" spans="1:12" s="30" customFormat="1" x14ac:dyDescent="0.2">
      <c r="A149" s="31"/>
      <c r="B149" s="9"/>
      <c r="C149" s="9"/>
      <c r="D149" s="9"/>
      <c r="H149" s="31"/>
      <c r="I149" s="31"/>
      <c r="J149" s="31"/>
      <c r="K149" s="31"/>
      <c r="L149" s="29"/>
    </row>
    <row r="150" spans="1:12" s="30" customFormat="1" x14ac:dyDescent="0.2">
      <c r="A150" s="31"/>
      <c r="B150" s="9"/>
      <c r="C150" s="9"/>
      <c r="D150" s="9"/>
      <c r="H150" s="31"/>
      <c r="I150" s="31"/>
      <c r="J150" s="31"/>
      <c r="K150" s="31"/>
      <c r="L150" s="29"/>
    </row>
    <row r="151" spans="1:12" s="30" customFormat="1" x14ac:dyDescent="0.2">
      <c r="A151" s="31"/>
      <c r="B151" s="9"/>
      <c r="C151" s="9"/>
      <c r="D151" s="9"/>
      <c r="H151" s="31"/>
      <c r="I151" s="31"/>
      <c r="J151" s="31"/>
      <c r="K151" s="31"/>
      <c r="L151" s="29"/>
    </row>
    <row r="152" spans="1:12" s="30" customFormat="1" x14ac:dyDescent="0.2">
      <c r="A152" s="31"/>
      <c r="B152" s="9"/>
      <c r="C152" s="9"/>
      <c r="D152" s="9"/>
      <c r="H152" s="31"/>
      <c r="I152" s="31"/>
      <c r="J152" s="31"/>
      <c r="K152" s="31"/>
      <c r="L152" s="29"/>
    </row>
    <row r="153" spans="1:12" s="30" customFormat="1" x14ac:dyDescent="0.2">
      <c r="A153" s="31"/>
      <c r="B153" s="9"/>
      <c r="C153" s="9"/>
      <c r="D153" s="9"/>
      <c r="H153" s="31"/>
      <c r="I153" s="31"/>
      <c r="J153" s="31"/>
      <c r="K153" s="31"/>
      <c r="L153" s="29"/>
    </row>
    <row r="154" spans="1:12" s="30" customFormat="1" x14ac:dyDescent="0.2">
      <c r="A154" s="31"/>
      <c r="B154" s="9"/>
      <c r="C154" s="9"/>
      <c r="D154" s="9"/>
      <c r="H154" s="31"/>
      <c r="I154" s="31"/>
      <c r="J154" s="31"/>
      <c r="K154" s="31"/>
      <c r="L154" s="29"/>
    </row>
    <row r="155" spans="1:12" s="30" customFormat="1" x14ac:dyDescent="0.2">
      <c r="A155" s="31"/>
      <c r="B155" s="9"/>
      <c r="C155" s="9"/>
      <c r="D155" s="9"/>
      <c r="H155" s="31"/>
      <c r="I155" s="31"/>
      <c r="J155" s="31"/>
      <c r="K155" s="31"/>
      <c r="L155" s="29"/>
    </row>
    <row r="156" spans="1:12" s="30" customFormat="1" x14ac:dyDescent="0.2">
      <c r="A156" s="31"/>
      <c r="B156" s="9"/>
      <c r="C156" s="9"/>
      <c r="D156" s="9"/>
      <c r="H156" s="31"/>
      <c r="I156" s="31"/>
      <c r="J156" s="31"/>
      <c r="K156" s="31"/>
      <c r="L156" s="29"/>
    </row>
    <row r="157" spans="1:12" s="30" customFormat="1" x14ac:dyDescent="0.2">
      <c r="A157" s="31"/>
      <c r="B157" s="9"/>
      <c r="C157" s="9"/>
      <c r="D157" s="9"/>
      <c r="H157" s="31"/>
      <c r="I157" s="31"/>
      <c r="J157" s="31"/>
      <c r="K157" s="31"/>
      <c r="L157" s="29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3" x14ac:dyDescent="0.2">
      <c r="L609" s="14"/>
    </row>
    <row r="610" spans="12:13" x14ac:dyDescent="0.2">
      <c r="L610" s="14"/>
    </row>
    <row r="611" spans="12:13" x14ac:dyDescent="0.2">
      <c r="L611" s="14"/>
    </row>
    <row r="612" spans="12:13" x14ac:dyDescent="0.2">
      <c r="L612" s="14"/>
      <c r="M612" s="54"/>
    </row>
  </sheetData>
  <mergeCells count="1">
    <mergeCell ref="C6:D6"/>
  </mergeCells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15</vt:i4>
      </vt:variant>
    </vt:vector>
  </HeadingPairs>
  <TitlesOfParts>
    <vt:vector size="15" baseType="lpstr">
      <vt:lpstr>Esperanza Vida Sudeste CM</vt:lpstr>
      <vt:lpstr>2023</vt:lpstr>
      <vt:lpstr>2022</vt:lpstr>
      <vt:lpstr>2021</vt:lpstr>
      <vt:lpstr>2020</vt:lpstr>
      <vt:lpstr>2019</vt:lpstr>
      <vt:lpstr>2018</vt:lpstr>
      <vt:lpstr>2017</vt:lpstr>
      <vt:lpstr>2016</vt:lpstr>
      <vt:lpstr>2015</vt:lpstr>
      <vt:lpstr>2014</vt:lpstr>
      <vt:lpstr>2013</vt:lpstr>
      <vt:lpstr>2012</vt:lpstr>
      <vt:lpstr>2011</vt:lpstr>
      <vt:lpstr>2010</vt:lpstr>
    </vt:vector>
  </TitlesOfParts>
  <Company>Comunidad de Madrid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Esperanza de vida de la zona Sudeste Comunidad 2010-2023 por edad. Total de la población.</dc:title>
  <dc:creator>Dirección General de Economía e Industria. Comunidad de Madrid</dc:creator>
  <cp:keywords>Defunciones, Mortalidad, Esperanza de vida, Sudeste Comunidad, 2023</cp:keywords>
  <cp:lastModifiedBy>D.G. de Economía e Industria. Comunidad de Madrid</cp:lastModifiedBy>
  <cp:lastPrinted>2018-09-21T10:14:14Z</cp:lastPrinted>
  <dcterms:created xsi:type="dcterms:W3CDTF">2018-03-23T07:16:28Z</dcterms:created>
  <dcterms:modified xsi:type="dcterms:W3CDTF">2025-09-30T13:28:03Z</dcterms:modified>
</cp:coreProperties>
</file>