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1_Madrid\"/>
    </mc:Choice>
  </mc:AlternateContent>
  <xr:revisionPtr revIDLastSave="0" documentId="13_ncr:1_{54BB4DC9-4DD1-44ED-9FAC-14219FC687B9}" xr6:coauthVersionLast="47" xr6:coauthVersionMax="47" xr10:uidLastSave="{00000000-0000-0000-0000-000000000000}"/>
  <bookViews>
    <workbookView xWindow="-120" yWindow="-120" windowWidth="29040" windowHeight="15840" tabRatio="660" xr2:uid="{00000000-000D-0000-FFFF-FFFF00000000}"/>
  </bookViews>
  <sheets>
    <sheet name="Esperanza Vida Madrid T" sheetId="15" r:id="rId1"/>
    <sheet name="Esperanza Vida Madrid" sheetId="14" r:id="rId2"/>
    <sheet name="2023" sheetId="20" r:id="rId3"/>
    <sheet name="2022" sheetId="19" r:id="rId4"/>
    <sheet name="2021" sheetId="18" r:id="rId5"/>
    <sheet name="2020" sheetId="17" r:id="rId6"/>
    <sheet name="2019" sheetId="16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5" l="1"/>
  <c r="N17" i="15"/>
  <c r="M17" i="15"/>
  <c r="J17" i="15"/>
  <c r="I17" i="15"/>
  <c r="E17" i="15"/>
  <c r="C17" i="15"/>
  <c r="O16" i="15"/>
  <c r="N16" i="15"/>
  <c r="M16" i="15"/>
  <c r="J16" i="15"/>
  <c r="I16" i="15"/>
  <c r="E16" i="15"/>
  <c r="C16" i="15"/>
  <c r="O15" i="15"/>
  <c r="N15" i="15"/>
  <c r="M15" i="15"/>
  <c r="J15" i="15"/>
  <c r="I15" i="15"/>
  <c r="E15" i="15"/>
  <c r="C15" i="15"/>
  <c r="O14" i="15"/>
  <c r="N14" i="15"/>
  <c r="M14" i="15"/>
  <c r="J14" i="15"/>
  <c r="I14" i="15"/>
  <c r="E14" i="15"/>
  <c r="C14" i="15"/>
  <c r="O13" i="15"/>
  <c r="N13" i="15"/>
  <c r="M13" i="15"/>
  <c r="J13" i="15"/>
  <c r="I13" i="15"/>
  <c r="E13" i="15"/>
  <c r="C13" i="15"/>
  <c r="O12" i="15"/>
  <c r="N12" i="15"/>
  <c r="M12" i="15"/>
  <c r="J12" i="15"/>
  <c r="I12" i="15"/>
  <c r="E12" i="15"/>
  <c r="C12" i="15"/>
  <c r="O11" i="15"/>
  <c r="N11" i="15"/>
  <c r="M11" i="15"/>
  <c r="J11" i="15"/>
  <c r="I11" i="15"/>
  <c r="E11" i="15"/>
  <c r="C11" i="15"/>
  <c r="O10" i="15"/>
  <c r="N10" i="15"/>
  <c r="M10" i="15"/>
  <c r="J10" i="15"/>
  <c r="I10" i="15"/>
  <c r="E10" i="15"/>
  <c r="C10" i="15"/>
  <c r="O9" i="15"/>
  <c r="N9" i="15"/>
  <c r="M9" i="15"/>
  <c r="J9" i="15"/>
  <c r="I9" i="15"/>
  <c r="E9" i="15"/>
  <c r="C9" i="15"/>
  <c r="O8" i="15"/>
  <c r="N8" i="15"/>
  <c r="M8" i="15"/>
  <c r="J8" i="15"/>
  <c r="I8" i="15"/>
  <c r="E8" i="15"/>
  <c r="C8" i="15"/>
  <c r="B17" i="15"/>
  <c r="B16" i="15"/>
  <c r="B15" i="15"/>
  <c r="B14" i="15"/>
  <c r="B13" i="15"/>
  <c r="B12" i="15"/>
  <c r="B11" i="15"/>
  <c r="B10" i="15"/>
  <c r="B9" i="15"/>
  <c r="B8" i="15"/>
  <c r="C9" i="14"/>
  <c r="E9" i="14"/>
  <c r="I9" i="14"/>
  <c r="J9" i="14"/>
  <c r="M9" i="14"/>
  <c r="N9" i="14"/>
  <c r="O9" i="14"/>
  <c r="C10" i="14"/>
  <c r="E10" i="14"/>
  <c r="I10" i="14"/>
  <c r="J10" i="14"/>
  <c r="M10" i="14"/>
  <c r="N10" i="14"/>
  <c r="O10" i="14"/>
  <c r="C11" i="14"/>
  <c r="E11" i="14"/>
  <c r="I11" i="14"/>
  <c r="J11" i="14"/>
  <c r="M11" i="14"/>
  <c r="N11" i="14"/>
  <c r="O11" i="14"/>
  <c r="C12" i="14"/>
  <c r="E12" i="14"/>
  <c r="I12" i="14"/>
  <c r="J12" i="14"/>
  <c r="M12" i="14"/>
  <c r="N12" i="14"/>
  <c r="O12" i="14"/>
  <c r="C13" i="14"/>
  <c r="E13" i="14"/>
  <c r="I13" i="14"/>
  <c r="J13" i="14"/>
  <c r="M13" i="14"/>
  <c r="N13" i="14"/>
  <c r="O13" i="14"/>
  <c r="C14" i="14"/>
  <c r="E14" i="14"/>
  <c r="I14" i="14"/>
  <c r="J14" i="14"/>
  <c r="M14" i="14"/>
  <c r="N14" i="14"/>
  <c r="O14" i="14"/>
  <c r="C15" i="14"/>
  <c r="E15" i="14"/>
  <c r="I15" i="14"/>
  <c r="J15" i="14"/>
  <c r="M15" i="14"/>
  <c r="N15" i="14"/>
  <c r="O15" i="14"/>
  <c r="C16" i="14"/>
  <c r="E16" i="14"/>
  <c r="I16" i="14"/>
  <c r="J16" i="14"/>
  <c r="M16" i="14"/>
  <c r="N16" i="14"/>
  <c r="O16" i="14"/>
  <c r="C17" i="14"/>
  <c r="E17" i="14"/>
  <c r="I17" i="14"/>
  <c r="J17" i="14"/>
  <c r="M17" i="14"/>
  <c r="N17" i="14"/>
  <c r="O17" i="14"/>
  <c r="C18" i="14"/>
  <c r="E18" i="14"/>
  <c r="I18" i="14"/>
  <c r="J18" i="14"/>
  <c r="M18" i="14"/>
  <c r="N18" i="14"/>
  <c r="O18" i="14"/>
  <c r="C19" i="14"/>
  <c r="E19" i="14"/>
  <c r="I19" i="14"/>
  <c r="J19" i="14"/>
  <c r="M19" i="14"/>
  <c r="N19" i="14"/>
  <c r="O19" i="14"/>
  <c r="C20" i="14"/>
  <c r="E20" i="14"/>
  <c r="I20" i="14"/>
  <c r="J20" i="14"/>
  <c r="M20" i="14"/>
  <c r="N20" i="14"/>
  <c r="O20" i="14"/>
  <c r="C21" i="14"/>
  <c r="E21" i="14"/>
  <c r="I21" i="14"/>
  <c r="J21" i="14"/>
  <c r="M21" i="14"/>
  <c r="N21" i="14"/>
  <c r="O21" i="14"/>
  <c r="C22" i="14"/>
  <c r="E22" i="14"/>
  <c r="I22" i="14"/>
  <c r="J22" i="14"/>
  <c r="M22" i="14"/>
  <c r="N22" i="14"/>
  <c r="O22" i="14"/>
  <c r="C23" i="14"/>
  <c r="E23" i="14"/>
  <c r="I23" i="14"/>
  <c r="J23" i="14"/>
  <c r="M23" i="14"/>
  <c r="N23" i="14"/>
  <c r="O23" i="14"/>
  <c r="C24" i="14"/>
  <c r="E24" i="14"/>
  <c r="I24" i="14"/>
  <c r="J24" i="14"/>
  <c r="M24" i="14"/>
  <c r="N24" i="14"/>
  <c r="O24" i="14"/>
  <c r="C25" i="14"/>
  <c r="E25" i="14"/>
  <c r="I25" i="14"/>
  <c r="J25" i="14"/>
  <c r="M25" i="14"/>
  <c r="N25" i="14"/>
  <c r="O25" i="14"/>
  <c r="C26" i="14"/>
  <c r="E26" i="14"/>
  <c r="I26" i="14"/>
  <c r="J26" i="14"/>
  <c r="M26" i="14"/>
  <c r="N26" i="14"/>
  <c r="O26" i="14"/>
  <c r="C27" i="14"/>
  <c r="E27" i="14"/>
  <c r="I27" i="14"/>
  <c r="J27" i="14"/>
  <c r="M27" i="14"/>
  <c r="N27" i="14"/>
  <c r="O27" i="14"/>
  <c r="C28" i="14"/>
  <c r="E28" i="14"/>
  <c r="I28" i="14"/>
  <c r="J28" i="14"/>
  <c r="M28" i="14"/>
  <c r="N28" i="14"/>
  <c r="O28" i="14"/>
  <c r="C29" i="14"/>
  <c r="E29" i="14"/>
  <c r="I29" i="14"/>
  <c r="J29" i="14"/>
  <c r="M29" i="14"/>
  <c r="N29" i="14"/>
  <c r="O29" i="14"/>
  <c r="C30" i="14"/>
  <c r="E30" i="14"/>
  <c r="I30" i="14"/>
  <c r="J30" i="14"/>
  <c r="M30" i="14"/>
  <c r="N30" i="14"/>
  <c r="O30" i="14"/>
  <c r="C31" i="14"/>
  <c r="E31" i="14"/>
  <c r="I31" i="14"/>
  <c r="J31" i="14"/>
  <c r="M31" i="14"/>
  <c r="N31" i="14"/>
  <c r="O31" i="14"/>
  <c r="C32" i="14"/>
  <c r="E32" i="14"/>
  <c r="I32" i="14"/>
  <c r="J32" i="14"/>
  <c r="M32" i="14"/>
  <c r="N32" i="14"/>
  <c r="O32" i="14"/>
  <c r="C33" i="14"/>
  <c r="E33" i="14"/>
  <c r="I33" i="14"/>
  <c r="J33" i="14"/>
  <c r="M33" i="14"/>
  <c r="N33" i="14"/>
  <c r="O33" i="14"/>
  <c r="C34" i="14"/>
  <c r="E34" i="14"/>
  <c r="I34" i="14"/>
  <c r="J34" i="14"/>
  <c r="M34" i="14"/>
  <c r="N34" i="14"/>
  <c r="O34" i="14"/>
  <c r="C35" i="14"/>
  <c r="E35" i="14"/>
  <c r="I35" i="14"/>
  <c r="J35" i="14"/>
  <c r="M35" i="14"/>
  <c r="N35" i="14"/>
  <c r="O35" i="14"/>
  <c r="C36" i="14"/>
  <c r="E36" i="14"/>
  <c r="I36" i="14"/>
  <c r="J36" i="14"/>
  <c r="M36" i="14"/>
  <c r="N36" i="14"/>
  <c r="O36" i="14"/>
  <c r="C37" i="14"/>
  <c r="E37" i="14"/>
  <c r="I37" i="14"/>
  <c r="J37" i="14"/>
  <c r="M37" i="14"/>
  <c r="N37" i="14"/>
  <c r="O37" i="14"/>
  <c r="C38" i="14"/>
  <c r="E38" i="14"/>
  <c r="I38" i="14"/>
  <c r="J38" i="14"/>
  <c r="M38" i="14"/>
  <c r="N38" i="14"/>
  <c r="O38" i="14"/>
  <c r="C39" i="14"/>
  <c r="E39" i="14"/>
  <c r="I39" i="14"/>
  <c r="J39" i="14"/>
  <c r="M39" i="14"/>
  <c r="N39" i="14"/>
  <c r="O39" i="14"/>
  <c r="C40" i="14"/>
  <c r="E40" i="14"/>
  <c r="I40" i="14"/>
  <c r="J40" i="14"/>
  <c r="M40" i="14"/>
  <c r="N40" i="14"/>
  <c r="O40" i="14"/>
  <c r="C41" i="14"/>
  <c r="E41" i="14"/>
  <c r="I41" i="14"/>
  <c r="J41" i="14"/>
  <c r="M41" i="14"/>
  <c r="N41" i="14"/>
  <c r="O41" i="14"/>
  <c r="C42" i="14"/>
  <c r="E42" i="14"/>
  <c r="I42" i="14"/>
  <c r="J42" i="14"/>
  <c r="M42" i="14"/>
  <c r="N42" i="14"/>
  <c r="O42" i="14"/>
  <c r="C43" i="14"/>
  <c r="E43" i="14"/>
  <c r="I43" i="14"/>
  <c r="J43" i="14"/>
  <c r="M43" i="14"/>
  <c r="N43" i="14"/>
  <c r="O43" i="14"/>
  <c r="C44" i="14"/>
  <c r="E44" i="14"/>
  <c r="I44" i="14"/>
  <c r="J44" i="14"/>
  <c r="M44" i="14"/>
  <c r="N44" i="14"/>
  <c r="O44" i="14"/>
  <c r="C45" i="14"/>
  <c r="E45" i="14"/>
  <c r="I45" i="14"/>
  <c r="J45" i="14"/>
  <c r="M45" i="14"/>
  <c r="N45" i="14"/>
  <c r="O45" i="14"/>
  <c r="C46" i="14"/>
  <c r="E46" i="14"/>
  <c r="I46" i="14"/>
  <c r="J46" i="14"/>
  <c r="M46" i="14"/>
  <c r="N46" i="14"/>
  <c r="O46" i="14"/>
  <c r="C47" i="14"/>
  <c r="E47" i="14"/>
  <c r="I47" i="14"/>
  <c r="J47" i="14"/>
  <c r="M47" i="14"/>
  <c r="N47" i="14"/>
  <c r="O47" i="14"/>
  <c r="C48" i="14"/>
  <c r="E48" i="14"/>
  <c r="I48" i="14"/>
  <c r="J48" i="14"/>
  <c r="M48" i="14"/>
  <c r="N48" i="14"/>
  <c r="O48" i="14"/>
  <c r="C49" i="14"/>
  <c r="E49" i="14"/>
  <c r="I49" i="14"/>
  <c r="J49" i="14"/>
  <c r="M49" i="14"/>
  <c r="N49" i="14"/>
  <c r="O49" i="14"/>
  <c r="C50" i="14"/>
  <c r="E50" i="14"/>
  <c r="I50" i="14"/>
  <c r="J50" i="14"/>
  <c r="M50" i="14"/>
  <c r="N50" i="14"/>
  <c r="O50" i="14"/>
  <c r="C51" i="14"/>
  <c r="E51" i="14"/>
  <c r="I51" i="14"/>
  <c r="J51" i="14"/>
  <c r="M51" i="14"/>
  <c r="N51" i="14"/>
  <c r="O51" i="14"/>
  <c r="C52" i="14"/>
  <c r="E52" i="14"/>
  <c r="I52" i="14"/>
  <c r="J52" i="14"/>
  <c r="M52" i="14"/>
  <c r="N52" i="14"/>
  <c r="O52" i="14"/>
  <c r="C53" i="14"/>
  <c r="E53" i="14"/>
  <c r="I53" i="14"/>
  <c r="J53" i="14"/>
  <c r="M53" i="14"/>
  <c r="N53" i="14"/>
  <c r="O53" i="14"/>
  <c r="C54" i="14"/>
  <c r="E54" i="14"/>
  <c r="I54" i="14"/>
  <c r="J54" i="14"/>
  <c r="M54" i="14"/>
  <c r="N54" i="14"/>
  <c r="O54" i="14"/>
  <c r="C55" i="14"/>
  <c r="E55" i="14"/>
  <c r="I55" i="14"/>
  <c r="J55" i="14"/>
  <c r="M55" i="14"/>
  <c r="N55" i="14"/>
  <c r="O55" i="14"/>
  <c r="C56" i="14"/>
  <c r="E56" i="14"/>
  <c r="I56" i="14"/>
  <c r="J56" i="14"/>
  <c r="M56" i="14"/>
  <c r="N56" i="14"/>
  <c r="O56" i="14"/>
  <c r="C57" i="14"/>
  <c r="E57" i="14"/>
  <c r="I57" i="14"/>
  <c r="J57" i="14"/>
  <c r="M57" i="14"/>
  <c r="N57" i="14"/>
  <c r="O57" i="14"/>
  <c r="C58" i="14"/>
  <c r="E58" i="14"/>
  <c r="I58" i="14"/>
  <c r="J58" i="14"/>
  <c r="M58" i="14"/>
  <c r="N58" i="14"/>
  <c r="O58" i="14"/>
  <c r="C59" i="14"/>
  <c r="E59" i="14"/>
  <c r="I59" i="14"/>
  <c r="J59" i="14"/>
  <c r="M59" i="14"/>
  <c r="N59" i="14"/>
  <c r="O59" i="14"/>
  <c r="C60" i="14"/>
  <c r="E60" i="14"/>
  <c r="I60" i="14"/>
  <c r="J60" i="14"/>
  <c r="M60" i="14"/>
  <c r="N60" i="14"/>
  <c r="O60" i="14"/>
  <c r="C61" i="14"/>
  <c r="E61" i="14"/>
  <c r="I61" i="14"/>
  <c r="J61" i="14"/>
  <c r="M61" i="14"/>
  <c r="N61" i="14"/>
  <c r="O61" i="14"/>
  <c r="C62" i="14"/>
  <c r="E62" i="14"/>
  <c r="I62" i="14"/>
  <c r="J62" i="14"/>
  <c r="M62" i="14"/>
  <c r="N62" i="14"/>
  <c r="O62" i="14"/>
  <c r="C63" i="14"/>
  <c r="E63" i="14"/>
  <c r="I63" i="14"/>
  <c r="J63" i="14"/>
  <c r="M63" i="14"/>
  <c r="N63" i="14"/>
  <c r="O63" i="14"/>
  <c r="C64" i="14"/>
  <c r="E64" i="14"/>
  <c r="I64" i="14"/>
  <c r="J64" i="14"/>
  <c r="M64" i="14"/>
  <c r="N64" i="14"/>
  <c r="O64" i="14"/>
  <c r="C65" i="14"/>
  <c r="E65" i="14"/>
  <c r="I65" i="14"/>
  <c r="J65" i="14"/>
  <c r="M65" i="14"/>
  <c r="N65" i="14"/>
  <c r="O65" i="14"/>
  <c r="C66" i="14"/>
  <c r="E66" i="14"/>
  <c r="I66" i="14"/>
  <c r="J66" i="14"/>
  <c r="M66" i="14"/>
  <c r="N66" i="14"/>
  <c r="O66" i="14"/>
  <c r="C67" i="14"/>
  <c r="E67" i="14"/>
  <c r="I67" i="14"/>
  <c r="J67" i="14"/>
  <c r="M67" i="14"/>
  <c r="N67" i="14"/>
  <c r="O67" i="14"/>
  <c r="C68" i="14"/>
  <c r="E68" i="14"/>
  <c r="I68" i="14"/>
  <c r="J68" i="14"/>
  <c r="M68" i="14"/>
  <c r="N68" i="14"/>
  <c r="O68" i="14"/>
  <c r="C69" i="14"/>
  <c r="E69" i="14"/>
  <c r="I69" i="14"/>
  <c r="J69" i="14"/>
  <c r="M69" i="14"/>
  <c r="N69" i="14"/>
  <c r="O69" i="14"/>
  <c r="C70" i="14"/>
  <c r="E70" i="14"/>
  <c r="I70" i="14"/>
  <c r="J70" i="14"/>
  <c r="M70" i="14"/>
  <c r="N70" i="14"/>
  <c r="O70" i="14"/>
  <c r="C71" i="14"/>
  <c r="E71" i="14"/>
  <c r="I71" i="14"/>
  <c r="J71" i="14"/>
  <c r="M71" i="14"/>
  <c r="N71" i="14"/>
  <c r="O71" i="14"/>
  <c r="C72" i="14"/>
  <c r="E72" i="14"/>
  <c r="I72" i="14"/>
  <c r="J72" i="14"/>
  <c r="M72" i="14"/>
  <c r="N72" i="14"/>
  <c r="O72" i="14"/>
  <c r="C73" i="14"/>
  <c r="E73" i="14"/>
  <c r="I73" i="14"/>
  <c r="J73" i="14"/>
  <c r="M73" i="14"/>
  <c r="N73" i="14"/>
  <c r="O73" i="14"/>
  <c r="C74" i="14"/>
  <c r="E74" i="14"/>
  <c r="I74" i="14"/>
  <c r="J74" i="14"/>
  <c r="M74" i="14"/>
  <c r="N74" i="14"/>
  <c r="O74" i="14"/>
  <c r="C75" i="14"/>
  <c r="E75" i="14"/>
  <c r="I75" i="14"/>
  <c r="J75" i="14"/>
  <c r="M75" i="14"/>
  <c r="N75" i="14"/>
  <c r="O75" i="14"/>
  <c r="C76" i="14"/>
  <c r="E76" i="14"/>
  <c r="I76" i="14"/>
  <c r="J76" i="14"/>
  <c r="M76" i="14"/>
  <c r="N76" i="14"/>
  <c r="O76" i="14"/>
  <c r="C77" i="14"/>
  <c r="E77" i="14"/>
  <c r="I77" i="14"/>
  <c r="J77" i="14"/>
  <c r="M77" i="14"/>
  <c r="N77" i="14"/>
  <c r="O77" i="14"/>
  <c r="C78" i="14"/>
  <c r="E78" i="14"/>
  <c r="I78" i="14"/>
  <c r="J78" i="14"/>
  <c r="M78" i="14"/>
  <c r="N78" i="14"/>
  <c r="O78" i="14"/>
  <c r="C79" i="14"/>
  <c r="E79" i="14"/>
  <c r="I79" i="14"/>
  <c r="J79" i="14"/>
  <c r="M79" i="14"/>
  <c r="N79" i="14"/>
  <c r="O79" i="14"/>
  <c r="C80" i="14"/>
  <c r="E80" i="14"/>
  <c r="I80" i="14"/>
  <c r="J80" i="14"/>
  <c r="M80" i="14"/>
  <c r="N80" i="14"/>
  <c r="O80" i="14"/>
  <c r="C81" i="14"/>
  <c r="E81" i="14"/>
  <c r="I81" i="14"/>
  <c r="J81" i="14"/>
  <c r="M81" i="14"/>
  <c r="N81" i="14"/>
  <c r="O81" i="14"/>
  <c r="C82" i="14"/>
  <c r="E82" i="14"/>
  <c r="I82" i="14"/>
  <c r="J82" i="14"/>
  <c r="M82" i="14"/>
  <c r="N82" i="14"/>
  <c r="O82" i="14"/>
  <c r="C83" i="14"/>
  <c r="E83" i="14"/>
  <c r="I83" i="14"/>
  <c r="J83" i="14"/>
  <c r="M83" i="14"/>
  <c r="N83" i="14"/>
  <c r="O83" i="14"/>
  <c r="C84" i="14"/>
  <c r="E84" i="14"/>
  <c r="I84" i="14"/>
  <c r="J84" i="14"/>
  <c r="M84" i="14"/>
  <c r="N84" i="14"/>
  <c r="O84" i="14"/>
  <c r="C85" i="14"/>
  <c r="E85" i="14"/>
  <c r="I85" i="14"/>
  <c r="J85" i="14"/>
  <c r="M85" i="14"/>
  <c r="N85" i="14"/>
  <c r="O85" i="14"/>
  <c r="C86" i="14"/>
  <c r="E86" i="14"/>
  <c r="I86" i="14"/>
  <c r="J86" i="14"/>
  <c r="M86" i="14"/>
  <c r="N86" i="14"/>
  <c r="O86" i="14"/>
  <c r="C87" i="14"/>
  <c r="E87" i="14"/>
  <c r="I87" i="14"/>
  <c r="J87" i="14"/>
  <c r="M87" i="14"/>
  <c r="N87" i="14"/>
  <c r="O87" i="14"/>
  <c r="C88" i="14"/>
  <c r="E88" i="14"/>
  <c r="I88" i="14"/>
  <c r="J88" i="14"/>
  <c r="M88" i="14"/>
  <c r="N88" i="14"/>
  <c r="O88" i="14"/>
  <c r="C89" i="14"/>
  <c r="E89" i="14"/>
  <c r="I89" i="14"/>
  <c r="J89" i="14"/>
  <c r="M89" i="14"/>
  <c r="N89" i="14"/>
  <c r="O89" i="14"/>
  <c r="C90" i="14"/>
  <c r="E90" i="14"/>
  <c r="I90" i="14"/>
  <c r="J90" i="14"/>
  <c r="M90" i="14"/>
  <c r="N90" i="14"/>
  <c r="O90" i="14"/>
  <c r="C91" i="14"/>
  <c r="E91" i="14"/>
  <c r="I91" i="14"/>
  <c r="J91" i="14"/>
  <c r="M91" i="14"/>
  <c r="N91" i="14"/>
  <c r="O91" i="14"/>
  <c r="C92" i="14"/>
  <c r="E92" i="14"/>
  <c r="I92" i="14"/>
  <c r="J92" i="14"/>
  <c r="M92" i="14"/>
  <c r="N92" i="14"/>
  <c r="O92" i="14"/>
  <c r="C93" i="14"/>
  <c r="E93" i="14"/>
  <c r="I93" i="14"/>
  <c r="J93" i="14"/>
  <c r="M93" i="14"/>
  <c r="N93" i="14"/>
  <c r="O93" i="14"/>
  <c r="C94" i="14"/>
  <c r="E94" i="14"/>
  <c r="I94" i="14"/>
  <c r="J94" i="14"/>
  <c r="M94" i="14"/>
  <c r="N94" i="14"/>
  <c r="O94" i="14"/>
  <c r="C95" i="14"/>
  <c r="E95" i="14"/>
  <c r="I95" i="14"/>
  <c r="J95" i="14"/>
  <c r="M95" i="14"/>
  <c r="N95" i="14"/>
  <c r="O95" i="14"/>
  <c r="C96" i="14"/>
  <c r="E96" i="14"/>
  <c r="I96" i="14"/>
  <c r="J96" i="14"/>
  <c r="M96" i="14"/>
  <c r="N96" i="14"/>
  <c r="O96" i="14"/>
  <c r="C97" i="14"/>
  <c r="E97" i="14"/>
  <c r="I97" i="14"/>
  <c r="J97" i="14"/>
  <c r="M97" i="14"/>
  <c r="N97" i="14"/>
  <c r="O97" i="14"/>
  <c r="C98" i="14"/>
  <c r="E98" i="14"/>
  <c r="I98" i="14"/>
  <c r="J98" i="14"/>
  <c r="M98" i="14"/>
  <c r="N98" i="14"/>
  <c r="O98" i="14"/>
  <c r="C99" i="14"/>
  <c r="E99" i="14"/>
  <c r="I99" i="14"/>
  <c r="J99" i="14"/>
  <c r="M99" i="14"/>
  <c r="N99" i="14"/>
  <c r="O99" i="14"/>
  <c r="C100" i="14"/>
  <c r="E100" i="14"/>
  <c r="I100" i="14"/>
  <c r="J100" i="14"/>
  <c r="M100" i="14"/>
  <c r="N100" i="14"/>
  <c r="O100" i="14"/>
  <c r="C101" i="14"/>
  <c r="E101" i="14"/>
  <c r="I101" i="14"/>
  <c r="J101" i="14"/>
  <c r="M101" i="14"/>
  <c r="N101" i="14"/>
  <c r="O101" i="14"/>
  <c r="C102" i="14"/>
  <c r="E102" i="14"/>
  <c r="I102" i="14"/>
  <c r="J102" i="14"/>
  <c r="M102" i="14"/>
  <c r="N102" i="14"/>
  <c r="O102" i="14"/>
  <c r="C103" i="14"/>
  <c r="E103" i="14"/>
  <c r="I103" i="14"/>
  <c r="J103" i="14"/>
  <c r="M103" i="14"/>
  <c r="N103" i="14"/>
  <c r="O103" i="14"/>
  <c r="C104" i="14"/>
  <c r="E104" i="14"/>
  <c r="I104" i="14"/>
  <c r="J104" i="14"/>
  <c r="M104" i="14"/>
  <c r="N104" i="14"/>
  <c r="O104" i="14"/>
  <c r="C105" i="14"/>
  <c r="E105" i="14"/>
  <c r="I105" i="14"/>
  <c r="J105" i="14"/>
  <c r="M105" i="14"/>
  <c r="N105" i="14"/>
  <c r="O105" i="14"/>
  <c r="C106" i="14"/>
  <c r="E106" i="14"/>
  <c r="I106" i="14"/>
  <c r="J106" i="14"/>
  <c r="M106" i="14"/>
  <c r="N106" i="14"/>
  <c r="O106" i="14"/>
  <c r="C107" i="14"/>
  <c r="E107" i="14"/>
  <c r="I107" i="14"/>
  <c r="J107" i="14"/>
  <c r="M107" i="14"/>
  <c r="N107" i="14"/>
  <c r="O107" i="14"/>
  <c r="C108" i="14"/>
  <c r="E108" i="14"/>
  <c r="I108" i="14"/>
  <c r="J108" i="14"/>
  <c r="M108" i="14"/>
  <c r="N108" i="14"/>
  <c r="O108" i="14"/>
  <c r="O8" i="14"/>
  <c r="N8" i="14"/>
  <c r="M8" i="14"/>
  <c r="J8" i="14"/>
  <c r="I8" i="14"/>
  <c r="E8" i="14"/>
  <c r="C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8" i="14"/>
  <c r="F9" i="20" l="1"/>
  <c r="G9" i="20" s="1"/>
  <c r="I9" i="20" s="1"/>
  <c r="H10" i="20" s="1"/>
  <c r="J9" i="20" s="1"/>
  <c r="F10" i="20"/>
  <c r="G10" i="20"/>
  <c r="F11" i="20"/>
  <c r="G11" i="20" s="1"/>
  <c r="F12" i="20"/>
  <c r="G12" i="20"/>
  <c r="F13" i="20"/>
  <c r="G13" i="20" s="1"/>
  <c r="F14" i="20"/>
  <c r="G14" i="20"/>
  <c r="F15" i="20"/>
  <c r="G15" i="20" s="1"/>
  <c r="F16" i="20"/>
  <c r="G16" i="20"/>
  <c r="F17" i="20"/>
  <c r="G17" i="20" s="1"/>
  <c r="F18" i="20"/>
  <c r="G18" i="20"/>
  <c r="F19" i="20"/>
  <c r="G19" i="20" s="1"/>
  <c r="F20" i="20"/>
  <c r="G20" i="20"/>
  <c r="F21" i="20"/>
  <c r="G21" i="20" s="1"/>
  <c r="F22" i="20"/>
  <c r="G22" i="20"/>
  <c r="F23" i="20"/>
  <c r="G23" i="20" s="1"/>
  <c r="F24" i="20"/>
  <c r="G24" i="20"/>
  <c r="F25" i="20"/>
  <c r="G25" i="20" s="1"/>
  <c r="F26" i="20"/>
  <c r="G26" i="20"/>
  <c r="F27" i="20"/>
  <c r="G27" i="20" s="1"/>
  <c r="F28" i="20"/>
  <c r="G28" i="20"/>
  <c r="F29" i="20"/>
  <c r="G29" i="20" s="1"/>
  <c r="F30" i="20"/>
  <c r="G30" i="20"/>
  <c r="F31" i="20"/>
  <c r="G31" i="20" s="1"/>
  <c r="F32" i="20"/>
  <c r="G32" i="20"/>
  <c r="F33" i="20"/>
  <c r="G33" i="20" s="1"/>
  <c r="F34" i="20"/>
  <c r="G34" i="20"/>
  <c r="F35" i="20"/>
  <c r="G35" i="20" s="1"/>
  <c r="F36" i="20"/>
  <c r="G36" i="20"/>
  <c r="F37" i="20"/>
  <c r="G37" i="20" s="1"/>
  <c r="F38" i="20"/>
  <c r="G38" i="20"/>
  <c r="F39" i="20"/>
  <c r="G39" i="20" s="1"/>
  <c r="F40" i="20"/>
  <c r="G40" i="20"/>
  <c r="F41" i="20"/>
  <c r="G41" i="20" s="1"/>
  <c r="F42" i="20"/>
  <c r="G42" i="20"/>
  <c r="F43" i="20"/>
  <c r="G43" i="20" s="1"/>
  <c r="F44" i="20"/>
  <c r="G44" i="20"/>
  <c r="F45" i="20"/>
  <c r="G45" i="20" s="1"/>
  <c r="F46" i="20"/>
  <c r="G46" i="20"/>
  <c r="F47" i="20"/>
  <c r="G47" i="20" s="1"/>
  <c r="F48" i="20"/>
  <c r="G48" i="20"/>
  <c r="F49" i="20"/>
  <c r="G49" i="20" s="1"/>
  <c r="F50" i="20"/>
  <c r="G50" i="20"/>
  <c r="F51" i="20"/>
  <c r="G51" i="20" s="1"/>
  <c r="F52" i="20"/>
  <c r="G52" i="20"/>
  <c r="F53" i="20"/>
  <c r="G53" i="20" s="1"/>
  <c r="F54" i="20"/>
  <c r="G54" i="20"/>
  <c r="F55" i="20"/>
  <c r="G55" i="20" s="1"/>
  <c r="F56" i="20"/>
  <c r="G56" i="20"/>
  <c r="F57" i="20"/>
  <c r="G57" i="20" s="1"/>
  <c r="F58" i="20"/>
  <c r="G58" i="20"/>
  <c r="F59" i="20"/>
  <c r="G59" i="20" s="1"/>
  <c r="F60" i="20"/>
  <c r="G60" i="20"/>
  <c r="F61" i="20"/>
  <c r="G61" i="20" s="1"/>
  <c r="F62" i="20"/>
  <c r="G62" i="20"/>
  <c r="F63" i="20"/>
  <c r="G63" i="20" s="1"/>
  <c r="F64" i="20"/>
  <c r="G64" i="20"/>
  <c r="F65" i="20"/>
  <c r="G65" i="20" s="1"/>
  <c r="F66" i="20"/>
  <c r="G66" i="20"/>
  <c r="F67" i="20"/>
  <c r="G67" i="20" s="1"/>
  <c r="F68" i="20"/>
  <c r="G68" i="20"/>
  <c r="F69" i="20"/>
  <c r="G69" i="20" s="1"/>
  <c r="F70" i="20"/>
  <c r="G70" i="20"/>
  <c r="F71" i="20"/>
  <c r="G71" i="20" s="1"/>
  <c r="F72" i="20"/>
  <c r="G72" i="20"/>
  <c r="F73" i="20"/>
  <c r="G73" i="20" s="1"/>
  <c r="F74" i="20"/>
  <c r="G74" i="20"/>
  <c r="F75" i="20"/>
  <c r="G75" i="20" s="1"/>
  <c r="F76" i="20"/>
  <c r="G76" i="20"/>
  <c r="F77" i="20"/>
  <c r="G77" i="20" s="1"/>
  <c r="F78" i="20"/>
  <c r="G78" i="20"/>
  <c r="F79" i="20"/>
  <c r="G79" i="20" s="1"/>
  <c r="F80" i="20"/>
  <c r="G80" i="20"/>
  <c r="F81" i="20"/>
  <c r="G81" i="20" s="1"/>
  <c r="F82" i="20"/>
  <c r="G82" i="20"/>
  <c r="F83" i="20"/>
  <c r="G83" i="20" s="1"/>
  <c r="F84" i="20"/>
  <c r="G84" i="20"/>
  <c r="F85" i="20"/>
  <c r="G85" i="20" s="1"/>
  <c r="F86" i="20"/>
  <c r="G86" i="20"/>
  <c r="F87" i="20"/>
  <c r="G87" i="20" s="1"/>
  <c r="F88" i="20"/>
  <c r="G88" i="20"/>
  <c r="F89" i="20"/>
  <c r="G89" i="20" s="1"/>
  <c r="F90" i="20"/>
  <c r="G90" i="20"/>
  <c r="F91" i="20"/>
  <c r="G91" i="20" s="1"/>
  <c r="F92" i="20"/>
  <c r="G92" i="20"/>
  <c r="F93" i="20"/>
  <c r="G93" i="20" s="1"/>
  <c r="F94" i="20"/>
  <c r="G94" i="20"/>
  <c r="F95" i="20"/>
  <c r="G95" i="20" s="1"/>
  <c r="F96" i="20"/>
  <c r="G96" i="20"/>
  <c r="F97" i="20"/>
  <c r="G97" i="20" s="1"/>
  <c r="F98" i="20"/>
  <c r="G98" i="20"/>
  <c r="F99" i="20"/>
  <c r="G99" i="20" s="1"/>
  <c r="F100" i="20"/>
  <c r="G100" i="20"/>
  <c r="F101" i="20"/>
  <c r="G101" i="20" s="1"/>
  <c r="F102" i="20"/>
  <c r="G102" i="20"/>
  <c r="F103" i="20"/>
  <c r="G103" i="20" s="1"/>
  <c r="F104" i="20"/>
  <c r="G104" i="20"/>
  <c r="F105" i="20"/>
  <c r="G105" i="20" s="1"/>
  <c r="F106" i="20"/>
  <c r="G106" i="20"/>
  <c r="F107" i="20"/>
  <c r="G107" i="20" s="1"/>
  <c r="F108" i="20"/>
  <c r="G108" i="20"/>
  <c r="F109" i="20"/>
  <c r="F9" i="19"/>
  <c r="G9" i="19"/>
  <c r="I9" i="19"/>
  <c r="H10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 s="1"/>
  <c r="F109" i="19"/>
  <c r="J9" i="19"/>
  <c r="F9" i="18"/>
  <c r="G9" i="18" s="1"/>
  <c r="I9" i="18" s="1"/>
  <c r="H10" i="18" s="1"/>
  <c r="J9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 s="1"/>
  <c r="F28" i="18"/>
  <c r="G28" i="18" s="1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 s="1"/>
  <c r="F51" i="18"/>
  <c r="G51" i="18" s="1"/>
  <c r="F52" i="18"/>
  <c r="G52" i="18" s="1"/>
  <c r="F53" i="18"/>
  <c r="G53" i="18" s="1"/>
  <c r="F54" i="18"/>
  <c r="G54" i="18" s="1"/>
  <c r="F55" i="18"/>
  <c r="G55" i="18" s="1"/>
  <c r="F56" i="18"/>
  <c r="G56" i="18" s="1"/>
  <c r="F57" i="18"/>
  <c r="G57" i="18" s="1"/>
  <c r="F58" i="18"/>
  <c r="G58" i="18" s="1"/>
  <c r="F59" i="18"/>
  <c r="G59" i="18" s="1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 s="1"/>
  <c r="F66" i="18"/>
  <c r="G66" i="18" s="1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 s="1"/>
  <c r="I9" i="17" s="1"/>
  <c r="H10" i="17" s="1"/>
  <c r="F10" i="17"/>
  <c r="G10" i="17" s="1"/>
  <c r="I10" i="17"/>
  <c r="F11" i="17"/>
  <c r="G11" i="17" s="1"/>
  <c r="F12" i="17"/>
  <c r="G12" i="17" s="1"/>
  <c r="F13" i="17"/>
  <c r="G13" i="17" s="1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109" i="16"/>
  <c r="F108" i="16"/>
  <c r="G108" i="16" s="1"/>
  <c r="F107" i="16"/>
  <c r="G107" i="16"/>
  <c r="F106" i="16"/>
  <c r="G106" i="16" s="1"/>
  <c r="F105" i="16"/>
  <c r="G105" i="16"/>
  <c r="F104" i="16"/>
  <c r="G104" i="16" s="1"/>
  <c r="F103" i="16"/>
  <c r="G103" i="16"/>
  <c r="F102" i="16"/>
  <c r="G102" i="16" s="1"/>
  <c r="F101" i="16"/>
  <c r="G101" i="16"/>
  <c r="F100" i="16"/>
  <c r="G100" i="16" s="1"/>
  <c r="F99" i="16"/>
  <c r="G99" i="16"/>
  <c r="F98" i="16"/>
  <c r="G98" i="16" s="1"/>
  <c r="F97" i="16"/>
  <c r="G97" i="16"/>
  <c r="F96" i="16"/>
  <c r="G96" i="16" s="1"/>
  <c r="F95" i="16"/>
  <c r="G95" i="16"/>
  <c r="F94" i="16"/>
  <c r="G94" i="16" s="1"/>
  <c r="F93" i="16"/>
  <c r="G93" i="16"/>
  <c r="F92" i="16"/>
  <c r="G92" i="16" s="1"/>
  <c r="F91" i="16"/>
  <c r="G91" i="16"/>
  <c r="F90" i="16"/>
  <c r="G90" i="16" s="1"/>
  <c r="F89" i="16"/>
  <c r="G89" i="16"/>
  <c r="F88" i="16"/>
  <c r="G88" i="16" s="1"/>
  <c r="F87" i="16"/>
  <c r="G87" i="16"/>
  <c r="F86" i="16"/>
  <c r="G86" i="16" s="1"/>
  <c r="F85" i="16"/>
  <c r="G85" i="16"/>
  <c r="F84" i="16"/>
  <c r="G84" i="16" s="1"/>
  <c r="F83" i="16"/>
  <c r="G83" i="16"/>
  <c r="F82" i="16"/>
  <c r="G82" i="16" s="1"/>
  <c r="F81" i="16"/>
  <c r="G81" i="16"/>
  <c r="F80" i="16"/>
  <c r="G80" i="16" s="1"/>
  <c r="F79" i="16"/>
  <c r="G79" i="16"/>
  <c r="F78" i="16"/>
  <c r="G78" i="16" s="1"/>
  <c r="F77" i="16"/>
  <c r="G77" i="16"/>
  <c r="F76" i="16"/>
  <c r="G76" i="16" s="1"/>
  <c r="F75" i="16"/>
  <c r="G75" i="16"/>
  <c r="F74" i="16"/>
  <c r="G74" i="16" s="1"/>
  <c r="F73" i="16"/>
  <c r="G73" i="16"/>
  <c r="F72" i="16"/>
  <c r="G72" i="16" s="1"/>
  <c r="F71" i="16"/>
  <c r="G71" i="16"/>
  <c r="F70" i="16"/>
  <c r="G70" i="16" s="1"/>
  <c r="F69" i="16"/>
  <c r="G69" i="16"/>
  <c r="F68" i="16"/>
  <c r="G68" i="16" s="1"/>
  <c r="F67" i="16"/>
  <c r="G67" i="16"/>
  <c r="F66" i="16"/>
  <c r="G66" i="16" s="1"/>
  <c r="F65" i="16"/>
  <c r="G65" i="16"/>
  <c r="F64" i="16"/>
  <c r="G64" i="16" s="1"/>
  <c r="F63" i="16"/>
  <c r="G63" i="16"/>
  <c r="F62" i="16"/>
  <c r="G62" i="16" s="1"/>
  <c r="F61" i="16"/>
  <c r="G61" i="16"/>
  <c r="F60" i="16"/>
  <c r="G60" i="16" s="1"/>
  <c r="F59" i="16"/>
  <c r="G59" i="16"/>
  <c r="F58" i="16"/>
  <c r="G58" i="16" s="1"/>
  <c r="F57" i="16"/>
  <c r="G57" i="16"/>
  <c r="F56" i="16"/>
  <c r="G56" i="16" s="1"/>
  <c r="F55" i="16"/>
  <c r="G55" i="16"/>
  <c r="F54" i="16"/>
  <c r="G54" i="16" s="1"/>
  <c r="F53" i="16"/>
  <c r="G53" i="16"/>
  <c r="F52" i="16"/>
  <c r="G52" i="16" s="1"/>
  <c r="F51" i="16"/>
  <c r="G51" i="16"/>
  <c r="F50" i="16"/>
  <c r="G50" i="16" s="1"/>
  <c r="F49" i="16"/>
  <c r="G49" i="16"/>
  <c r="F48" i="16"/>
  <c r="G48" i="16" s="1"/>
  <c r="F47" i="16"/>
  <c r="G47" i="16"/>
  <c r="F46" i="16"/>
  <c r="G46" i="16" s="1"/>
  <c r="F45" i="16"/>
  <c r="G45" i="16"/>
  <c r="F44" i="16"/>
  <c r="G44" i="16" s="1"/>
  <c r="F43" i="16"/>
  <c r="G43" i="16"/>
  <c r="F42" i="16"/>
  <c r="G42" i="16" s="1"/>
  <c r="F41" i="16"/>
  <c r="G41" i="16"/>
  <c r="F40" i="16"/>
  <c r="G40" i="16" s="1"/>
  <c r="F39" i="16"/>
  <c r="G39" i="16"/>
  <c r="F38" i="16"/>
  <c r="G38" i="16" s="1"/>
  <c r="F37" i="16"/>
  <c r="G37" i="16"/>
  <c r="F36" i="16"/>
  <c r="G36" i="16" s="1"/>
  <c r="F35" i="16"/>
  <c r="G35" i="16"/>
  <c r="F34" i="16"/>
  <c r="G34" i="16" s="1"/>
  <c r="F33" i="16"/>
  <c r="G33" i="16"/>
  <c r="F32" i="16"/>
  <c r="G32" i="16" s="1"/>
  <c r="F31" i="16"/>
  <c r="G31" i="16"/>
  <c r="F30" i="16"/>
  <c r="G30" i="16" s="1"/>
  <c r="F29" i="16"/>
  <c r="G29" i="16"/>
  <c r="F28" i="16"/>
  <c r="G28" i="16" s="1"/>
  <c r="F27" i="16"/>
  <c r="G27" i="16"/>
  <c r="F26" i="16"/>
  <c r="G26" i="16" s="1"/>
  <c r="F25" i="16"/>
  <c r="G25" i="16"/>
  <c r="F24" i="16"/>
  <c r="G24" i="16" s="1"/>
  <c r="F23" i="16"/>
  <c r="G23" i="16"/>
  <c r="F22" i="16"/>
  <c r="G22" i="16" s="1"/>
  <c r="F21" i="16"/>
  <c r="G21" i="16"/>
  <c r="F20" i="16"/>
  <c r="G20" i="16" s="1"/>
  <c r="F19" i="16"/>
  <c r="G19" i="16"/>
  <c r="F18" i="16"/>
  <c r="G18" i="16" s="1"/>
  <c r="F17" i="16"/>
  <c r="G17" i="16"/>
  <c r="F16" i="16"/>
  <c r="G16" i="16" s="1"/>
  <c r="F15" i="16"/>
  <c r="G15" i="16"/>
  <c r="F14" i="16"/>
  <c r="G14" i="16" s="1"/>
  <c r="F13" i="16"/>
  <c r="G13" i="16"/>
  <c r="F12" i="16"/>
  <c r="G12" i="16" s="1"/>
  <c r="F11" i="16"/>
  <c r="G11" i="16"/>
  <c r="F10" i="16"/>
  <c r="G10" i="16" s="1"/>
  <c r="F9" i="16"/>
  <c r="G9" i="16"/>
  <c r="I9" i="16" s="1"/>
  <c r="H10" i="16" s="1"/>
  <c r="J9" i="16" s="1"/>
  <c r="F109" i="13"/>
  <c r="F108" i="13"/>
  <c r="G108" i="13" s="1"/>
  <c r="F107" i="13"/>
  <c r="G107" i="13" s="1"/>
  <c r="F106" i="13"/>
  <c r="G106" i="13" s="1"/>
  <c r="F105" i="13"/>
  <c r="G105" i="13"/>
  <c r="F104" i="13"/>
  <c r="G104" i="13" s="1"/>
  <c r="F103" i="13"/>
  <c r="G103" i="13" s="1"/>
  <c r="F102" i="13"/>
  <c r="G102" i="13" s="1"/>
  <c r="F101" i="13"/>
  <c r="G101" i="13"/>
  <c r="F100" i="13"/>
  <c r="G100" i="13" s="1"/>
  <c r="F99" i="13"/>
  <c r="G99" i="13" s="1"/>
  <c r="F98" i="13"/>
  <c r="G98" i="13" s="1"/>
  <c r="F97" i="13"/>
  <c r="G97" i="13"/>
  <c r="F96" i="13"/>
  <c r="G96" i="13" s="1"/>
  <c r="F95" i="13"/>
  <c r="G95" i="13" s="1"/>
  <c r="F94" i="13"/>
  <c r="G94" i="13" s="1"/>
  <c r="F93" i="13"/>
  <c r="G93" i="13"/>
  <c r="F92" i="13"/>
  <c r="G92" i="13" s="1"/>
  <c r="F91" i="13"/>
  <c r="G91" i="13" s="1"/>
  <c r="F90" i="13"/>
  <c r="G90" i="13" s="1"/>
  <c r="F89" i="13"/>
  <c r="G89" i="13"/>
  <c r="F88" i="13"/>
  <c r="G88" i="13" s="1"/>
  <c r="F87" i="13"/>
  <c r="G87" i="13" s="1"/>
  <c r="F86" i="13"/>
  <c r="G86" i="13" s="1"/>
  <c r="F85" i="13"/>
  <c r="G85" i="13"/>
  <c r="F84" i="13"/>
  <c r="G84" i="13" s="1"/>
  <c r="F83" i="13"/>
  <c r="G83" i="13" s="1"/>
  <c r="F82" i="13"/>
  <c r="G82" i="13" s="1"/>
  <c r="F81" i="13"/>
  <c r="G81" i="13"/>
  <c r="F80" i="13"/>
  <c r="G80" i="13" s="1"/>
  <c r="F79" i="13"/>
  <c r="G79" i="13" s="1"/>
  <c r="F78" i="13"/>
  <c r="G78" i="13" s="1"/>
  <c r="F77" i="13"/>
  <c r="G77" i="13"/>
  <c r="F76" i="13"/>
  <c r="G76" i="13" s="1"/>
  <c r="F75" i="13"/>
  <c r="G75" i="13" s="1"/>
  <c r="F74" i="13"/>
  <c r="G74" i="13" s="1"/>
  <c r="F73" i="13"/>
  <c r="G73" i="13"/>
  <c r="F72" i="13"/>
  <c r="G72" i="13" s="1"/>
  <c r="F71" i="13"/>
  <c r="G71" i="13" s="1"/>
  <c r="F70" i="13"/>
  <c r="G70" i="13" s="1"/>
  <c r="F69" i="13"/>
  <c r="G69" i="13"/>
  <c r="F68" i="13"/>
  <c r="G68" i="13" s="1"/>
  <c r="F67" i="13"/>
  <c r="G67" i="13" s="1"/>
  <c r="F66" i="13"/>
  <c r="G66" i="13" s="1"/>
  <c r="F65" i="13"/>
  <c r="G65" i="13"/>
  <c r="F64" i="13"/>
  <c r="G64" i="13" s="1"/>
  <c r="F63" i="13"/>
  <c r="G63" i="13" s="1"/>
  <c r="F62" i="13"/>
  <c r="G62" i="13" s="1"/>
  <c r="F61" i="13"/>
  <c r="G61" i="13"/>
  <c r="F60" i="13"/>
  <c r="G60" i="13" s="1"/>
  <c r="F59" i="13"/>
  <c r="G59" i="13" s="1"/>
  <c r="F58" i="13"/>
  <c r="G58" i="13" s="1"/>
  <c r="F57" i="13"/>
  <c r="G57" i="13"/>
  <c r="F56" i="13"/>
  <c r="G56" i="13" s="1"/>
  <c r="F55" i="13"/>
  <c r="G55" i="13" s="1"/>
  <c r="F54" i="13"/>
  <c r="G54" i="13" s="1"/>
  <c r="F53" i="13"/>
  <c r="G53" i="13"/>
  <c r="F52" i="13"/>
  <c r="G52" i="13" s="1"/>
  <c r="F51" i="13"/>
  <c r="G51" i="13" s="1"/>
  <c r="F50" i="13"/>
  <c r="G50" i="13" s="1"/>
  <c r="F49" i="13"/>
  <c r="G49" i="13"/>
  <c r="F48" i="13"/>
  <c r="G48" i="13" s="1"/>
  <c r="F47" i="13"/>
  <c r="G47" i="13" s="1"/>
  <c r="F46" i="13"/>
  <c r="G46" i="13" s="1"/>
  <c r="F45" i="13"/>
  <c r="G45" i="13"/>
  <c r="F44" i="13"/>
  <c r="G44" i="13" s="1"/>
  <c r="F43" i="13"/>
  <c r="G43" i="13" s="1"/>
  <c r="F42" i="13"/>
  <c r="G42" i="13" s="1"/>
  <c r="F41" i="13"/>
  <c r="G41" i="13"/>
  <c r="F40" i="13"/>
  <c r="G40" i="13" s="1"/>
  <c r="F39" i="13"/>
  <c r="G39" i="13" s="1"/>
  <c r="F38" i="13"/>
  <c r="G38" i="13" s="1"/>
  <c r="F37" i="13"/>
  <c r="G37" i="13"/>
  <c r="F36" i="13"/>
  <c r="G36" i="13" s="1"/>
  <c r="F35" i="13"/>
  <c r="G35" i="13" s="1"/>
  <c r="F34" i="13"/>
  <c r="G34" i="13" s="1"/>
  <c r="F33" i="13"/>
  <c r="G33" i="13"/>
  <c r="F32" i="13"/>
  <c r="G32" i="13" s="1"/>
  <c r="F31" i="13"/>
  <c r="G31" i="13" s="1"/>
  <c r="F30" i="13"/>
  <c r="G30" i="13" s="1"/>
  <c r="F29" i="13"/>
  <c r="G29" i="13"/>
  <c r="F28" i="13"/>
  <c r="G28" i="13" s="1"/>
  <c r="F27" i="13"/>
  <c r="G27" i="13" s="1"/>
  <c r="F26" i="13"/>
  <c r="G26" i="13" s="1"/>
  <c r="F25" i="13"/>
  <c r="G25" i="13"/>
  <c r="F24" i="13"/>
  <c r="G24" i="13" s="1"/>
  <c r="F23" i="13"/>
  <c r="G23" i="13" s="1"/>
  <c r="F22" i="13"/>
  <c r="G22" i="13" s="1"/>
  <c r="F21" i="13"/>
  <c r="G21" i="13"/>
  <c r="F20" i="13"/>
  <c r="G20" i="13" s="1"/>
  <c r="F19" i="13"/>
  <c r="G19" i="13" s="1"/>
  <c r="F18" i="13"/>
  <c r="G18" i="13" s="1"/>
  <c r="F17" i="13"/>
  <c r="G17" i="13"/>
  <c r="F16" i="13"/>
  <c r="G16" i="13" s="1"/>
  <c r="F15" i="13"/>
  <c r="G15" i="13" s="1"/>
  <c r="F14" i="13"/>
  <c r="G14" i="13" s="1"/>
  <c r="F13" i="13"/>
  <c r="G13" i="13"/>
  <c r="F12" i="13"/>
  <c r="G12" i="13" s="1"/>
  <c r="F11" i="13"/>
  <c r="G11" i="13" s="1"/>
  <c r="F10" i="13"/>
  <c r="G10" i="13" s="1"/>
  <c r="F9" i="13"/>
  <c r="G9" i="13"/>
  <c r="I9" i="13" s="1"/>
  <c r="H10" i="13" s="1"/>
  <c r="F109" i="11"/>
  <c r="F108" i="11"/>
  <c r="G108" i="11"/>
  <c r="F107" i="11"/>
  <c r="G107" i="11" s="1"/>
  <c r="F106" i="11"/>
  <c r="G106" i="11"/>
  <c r="F105" i="11"/>
  <c r="G105" i="11" s="1"/>
  <c r="F104" i="11"/>
  <c r="G104" i="11"/>
  <c r="F103" i="11"/>
  <c r="G103" i="11" s="1"/>
  <c r="F102" i="11"/>
  <c r="G102" i="11"/>
  <c r="F101" i="11"/>
  <c r="G101" i="11" s="1"/>
  <c r="F100" i="11"/>
  <c r="G100" i="11"/>
  <c r="F99" i="11"/>
  <c r="G99" i="11" s="1"/>
  <c r="F98" i="11"/>
  <c r="G98" i="11"/>
  <c r="F97" i="11"/>
  <c r="G97" i="11" s="1"/>
  <c r="F96" i="11"/>
  <c r="G96" i="11"/>
  <c r="F95" i="11"/>
  <c r="G95" i="11" s="1"/>
  <c r="F94" i="11"/>
  <c r="G94" i="11"/>
  <c r="F93" i="11"/>
  <c r="G93" i="11" s="1"/>
  <c r="F92" i="11"/>
  <c r="G92" i="11"/>
  <c r="F91" i="11"/>
  <c r="G91" i="11" s="1"/>
  <c r="F90" i="11"/>
  <c r="G90" i="11"/>
  <c r="F89" i="11"/>
  <c r="G89" i="11" s="1"/>
  <c r="F88" i="11"/>
  <c r="G88" i="11"/>
  <c r="F87" i="11"/>
  <c r="G87" i="11" s="1"/>
  <c r="F86" i="11"/>
  <c r="G86" i="11"/>
  <c r="F85" i="11"/>
  <c r="G85" i="11" s="1"/>
  <c r="F84" i="11"/>
  <c r="G84" i="11"/>
  <c r="F83" i="11"/>
  <c r="G83" i="11" s="1"/>
  <c r="F82" i="11"/>
  <c r="G82" i="11"/>
  <c r="F81" i="11"/>
  <c r="G81" i="11" s="1"/>
  <c r="F80" i="11"/>
  <c r="G80" i="11"/>
  <c r="F79" i="11"/>
  <c r="G79" i="11" s="1"/>
  <c r="F78" i="11"/>
  <c r="G78" i="11"/>
  <c r="F77" i="11"/>
  <c r="G77" i="11" s="1"/>
  <c r="F76" i="11"/>
  <c r="G76" i="11"/>
  <c r="F75" i="11"/>
  <c r="G75" i="11" s="1"/>
  <c r="F74" i="11"/>
  <c r="G74" i="11"/>
  <c r="F73" i="11"/>
  <c r="G73" i="11" s="1"/>
  <c r="F72" i="11"/>
  <c r="G72" i="11"/>
  <c r="F71" i="11"/>
  <c r="G71" i="11" s="1"/>
  <c r="F70" i="11"/>
  <c r="G70" i="11"/>
  <c r="F69" i="11"/>
  <c r="G69" i="11" s="1"/>
  <c r="F68" i="11"/>
  <c r="G68" i="11"/>
  <c r="F67" i="11"/>
  <c r="G67" i="11" s="1"/>
  <c r="F66" i="11"/>
  <c r="G66" i="11"/>
  <c r="F65" i="11"/>
  <c r="G65" i="11" s="1"/>
  <c r="F64" i="11"/>
  <c r="G64" i="11"/>
  <c r="F63" i="11"/>
  <c r="G63" i="11" s="1"/>
  <c r="F62" i="11"/>
  <c r="G62" i="11"/>
  <c r="F61" i="11"/>
  <c r="G61" i="11" s="1"/>
  <c r="F60" i="11"/>
  <c r="G60" i="11"/>
  <c r="F59" i="11"/>
  <c r="G59" i="11" s="1"/>
  <c r="F58" i="11"/>
  <c r="G58" i="11"/>
  <c r="F57" i="11"/>
  <c r="G57" i="11" s="1"/>
  <c r="F56" i="11"/>
  <c r="G56" i="11"/>
  <c r="F55" i="11"/>
  <c r="G55" i="11" s="1"/>
  <c r="F54" i="11"/>
  <c r="G54" i="11"/>
  <c r="F53" i="11"/>
  <c r="G53" i="11" s="1"/>
  <c r="F52" i="11"/>
  <c r="G52" i="11"/>
  <c r="F51" i="11"/>
  <c r="G51" i="11" s="1"/>
  <c r="F50" i="11"/>
  <c r="G50" i="11"/>
  <c r="F49" i="11"/>
  <c r="G49" i="11" s="1"/>
  <c r="F48" i="11"/>
  <c r="G48" i="11"/>
  <c r="F47" i="11"/>
  <c r="G47" i="11" s="1"/>
  <c r="F46" i="11"/>
  <c r="G46" i="11"/>
  <c r="F45" i="11"/>
  <c r="G45" i="11" s="1"/>
  <c r="F44" i="11"/>
  <c r="G44" i="11"/>
  <c r="F43" i="11"/>
  <c r="G43" i="11" s="1"/>
  <c r="F42" i="11"/>
  <c r="G42" i="11"/>
  <c r="F41" i="11"/>
  <c r="G41" i="11" s="1"/>
  <c r="F40" i="11"/>
  <c r="G40" i="11"/>
  <c r="F39" i="11"/>
  <c r="G39" i="11" s="1"/>
  <c r="F38" i="11"/>
  <c r="G38" i="11"/>
  <c r="F37" i="11"/>
  <c r="G37" i="11" s="1"/>
  <c r="F36" i="11"/>
  <c r="G36" i="11"/>
  <c r="F35" i="11"/>
  <c r="G35" i="11" s="1"/>
  <c r="F34" i="11"/>
  <c r="G34" i="11"/>
  <c r="F33" i="11"/>
  <c r="G33" i="11" s="1"/>
  <c r="F32" i="11"/>
  <c r="G32" i="11"/>
  <c r="F31" i="11"/>
  <c r="G31" i="11" s="1"/>
  <c r="F30" i="11"/>
  <c r="G30" i="11"/>
  <c r="F29" i="11"/>
  <c r="G29" i="11" s="1"/>
  <c r="F28" i="11"/>
  <c r="G28" i="11"/>
  <c r="F27" i="11"/>
  <c r="G27" i="11" s="1"/>
  <c r="F26" i="11"/>
  <c r="G26" i="11"/>
  <c r="F25" i="11"/>
  <c r="G25" i="11" s="1"/>
  <c r="F24" i="11"/>
  <c r="G24" i="11"/>
  <c r="F23" i="11"/>
  <c r="G23" i="11" s="1"/>
  <c r="F22" i="11"/>
  <c r="G22" i="11"/>
  <c r="F21" i="11"/>
  <c r="G21" i="11" s="1"/>
  <c r="F20" i="11"/>
  <c r="G20" i="11"/>
  <c r="F19" i="11"/>
  <c r="G19" i="11" s="1"/>
  <c r="F18" i="11"/>
  <c r="G18" i="11"/>
  <c r="F17" i="11"/>
  <c r="G17" i="11" s="1"/>
  <c r="F16" i="11"/>
  <c r="G16" i="11"/>
  <c r="F15" i="11"/>
  <c r="G15" i="11" s="1"/>
  <c r="F14" i="11"/>
  <c r="G14" i="11"/>
  <c r="F13" i="11"/>
  <c r="G13" i="11" s="1"/>
  <c r="F12" i="11"/>
  <c r="G12" i="11"/>
  <c r="F11" i="11"/>
  <c r="G11" i="11" s="1"/>
  <c r="F10" i="11"/>
  <c r="G10" i="11"/>
  <c r="F9" i="11"/>
  <c r="G9" i="11" s="1"/>
  <c r="I9" i="11" s="1"/>
  <c r="H10" i="11"/>
  <c r="I10" i="11" s="1"/>
  <c r="F109" i="10"/>
  <c r="F108" i="10"/>
  <c r="G108" i="10"/>
  <c r="F107" i="10"/>
  <c r="G107" i="10" s="1"/>
  <c r="F106" i="10"/>
  <c r="G106" i="10"/>
  <c r="F105" i="10"/>
  <c r="G105" i="10" s="1"/>
  <c r="F104" i="10"/>
  <c r="G104" i="10"/>
  <c r="F103" i="10"/>
  <c r="G103" i="10" s="1"/>
  <c r="F102" i="10"/>
  <c r="G102" i="10"/>
  <c r="F101" i="10"/>
  <c r="G101" i="10" s="1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 s="1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 s="1"/>
  <c r="F85" i="10"/>
  <c r="G85" i="10" s="1"/>
  <c r="F84" i="10"/>
  <c r="G84" i="10"/>
  <c r="F83" i="10"/>
  <c r="G83" i="10" s="1"/>
  <c r="F82" i="10"/>
  <c r="G82" i="10" s="1"/>
  <c r="F81" i="10"/>
  <c r="G81" i="10" s="1"/>
  <c r="F80" i="10"/>
  <c r="G80" i="10" s="1"/>
  <c r="F79" i="10"/>
  <c r="G79" i="10" s="1"/>
  <c r="F78" i="10"/>
  <c r="G78" i="10" s="1"/>
  <c r="F77" i="10"/>
  <c r="G77" i="10" s="1"/>
  <c r="F76" i="10"/>
  <c r="G76" i="10" s="1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G61" i="10" s="1"/>
  <c r="F60" i="10"/>
  <c r="G60" i="10" s="1"/>
  <c r="F59" i="10"/>
  <c r="G59" i="10" s="1"/>
  <c r="F58" i="10"/>
  <c r="G58" i="10" s="1"/>
  <c r="F57" i="10"/>
  <c r="G57" i="10" s="1"/>
  <c r="F56" i="10"/>
  <c r="G56" i="10" s="1"/>
  <c r="F55" i="10"/>
  <c r="G55" i="10" s="1"/>
  <c r="F54" i="10"/>
  <c r="G54" i="10" s="1"/>
  <c r="F53" i="10"/>
  <c r="G53" i="10" s="1"/>
  <c r="F52" i="10"/>
  <c r="G52" i="10" s="1"/>
  <c r="F51" i="10"/>
  <c r="G51" i="10" s="1"/>
  <c r="F50" i="10"/>
  <c r="G50" i="10" s="1"/>
  <c r="F49" i="10"/>
  <c r="G49" i="10" s="1"/>
  <c r="F48" i="10"/>
  <c r="G48" i="10" s="1"/>
  <c r="F47" i="10"/>
  <c r="G47" i="10" s="1"/>
  <c r="F46" i="10"/>
  <c r="G46" i="10" s="1"/>
  <c r="F45" i="10"/>
  <c r="G45" i="10" s="1"/>
  <c r="F44" i="10"/>
  <c r="G44" i="10" s="1"/>
  <c r="F43" i="10"/>
  <c r="G43" i="10" s="1"/>
  <c r="F42" i="10"/>
  <c r="G42" i="10" s="1"/>
  <c r="F41" i="10"/>
  <c r="G41" i="10" s="1"/>
  <c r="F40" i="10"/>
  <c r="G40" i="10" s="1"/>
  <c r="F39" i="10"/>
  <c r="G39" i="10" s="1"/>
  <c r="F38" i="10"/>
  <c r="G38" i="10" s="1"/>
  <c r="F37" i="10"/>
  <c r="G37" i="10" s="1"/>
  <c r="F36" i="10"/>
  <c r="G36" i="10" s="1"/>
  <c r="F35" i="10"/>
  <c r="G35" i="10" s="1"/>
  <c r="F34" i="10"/>
  <c r="G34" i="10" s="1"/>
  <c r="F33" i="10"/>
  <c r="G33" i="10" s="1"/>
  <c r="F32" i="10"/>
  <c r="G32" i="10" s="1"/>
  <c r="F31" i="10"/>
  <c r="G31" i="10" s="1"/>
  <c r="F30" i="10"/>
  <c r="G30" i="10" s="1"/>
  <c r="F29" i="10"/>
  <c r="G29" i="10" s="1"/>
  <c r="F28" i="10"/>
  <c r="G28" i="10" s="1"/>
  <c r="F27" i="10"/>
  <c r="G27" i="10" s="1"/>
  <c r="F26" i="10"/>
  <c r="G26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 s="1"/>
  <c r="F11" i="10"/>
  <c r="G11" i="10" s="1"/>
  <c r="F10" i="10"/>
  <c r="G10" i="10" s="1"/>
  <c r="F9" i="10"/>
  <c r="G9" i="10" s="1"/>
  <c r="I9" i="10" s="1"/>
  <c r="H10" i="10" s="1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 s="1"/>
  <c r="H10" i="9"/>
  <c r="F9" i="7"/>
  <c r="G9" i="7" s="1"/>
  <c r="I9" i="7" s="1"/>
  <c r="H10" i="7" s="1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 s="1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F109" i="6"/>
  <c r="F108" i="6"/>
  <c r="G108" i="6" s="1"/>
  <c r="F107" i="6"/>
  <c r="G107" i="6" s="1"/>
  <c r="F106" i="6"/>
  <c r="G106" i="6" s="1"/>
  <c r="F105" i="6"/>
  <c r="G105" i="6" s="1"/>
  <c r="F104" i="6"/>
  <c r="G104" i="6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 s="1"/>
  <c r="H10" i="6" s="1"/>
  <c r="J9" i="6"/>
  <c r="F9" i="4"/>
  <c r="G9" i="4"/>
  <c r="I9" i="4" s="1"/>
  <c r="H10" i="4" s="1"/>
  <c r="F109" i="4"/>
  <c r="F108" i="4"/>
  <c r="G108" i="4" s="1"/>
  <c r="F107" i="4"/>
  <c r="G107" i="4" s="1"/>
  <c r="F106" i="4"/>
  <c r="G106" i="4" s="1"/>
  <c r="F105" i="4"/>
  <c r="G105" i="4" s="1"/>
  <c r="F104" i="4"/>
  <c r="G104" i="4" s="1"/>
  <c r="F103" i="4"/>
  <c r="G103" i="4" s="1"/>
  <c r="F102" i="4"/>
  <c r="G102" i="4" s="1"/>
  <c r="F101" i="4"/>
  <c r="G101" i="4" s="1"/>
  <c r="F100" i="4"/>
  <c r="G100" i="4" s="1"/>
  <c r="F99" i="4"/>
  <c r="G99" i="4" s="1"/>
  <c r="F98" i="4"/>
  <c r="G98" i="4" s="1"/>
  <c r="F97" i="4"/>
  <c r="G97" i="4" s="1"/>
  <c r="F96" i="4"/>
  <c r="G96" i="4" s="1"/>
  <c r="F95" i="4"/>
  <c r="G95" i="4" s="1"/>
  <c r="F94" i="4"/>
  <c r="G94" i="4" s="1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9" i="4"/>
  <c r="F109" i="2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I9" i="2"/>
  <c r="H10" i="2" s="1"/>
  <c r="I10" i="8" l="1"/>
  <c r="J9" i="8"/>
  <c r="H11" i="8"/>
  <c r="I10" i="7"/>
  <c r="H11" i="7" s="1"/>
  <c r="J9" i="7"/>
  <c r="I10" i="2"/>
  <c r="H11" i="2" s="1"/>
  <c r="J9" i="2"/>
  <c r="I10" i="6"/>
  <c r="H11" i="6" s="1"/>
  <c r="I10" i="4"/>
  <c r="H11" i="4" s="1"/>
  <c r="J9" i="13"/>
  <c r="I10" i="13"/>
  <c r="H11" i="13" s="1"/>
  <c r="I10" i="10"/>
  <c r="H11" i="10" s="1"/>
  <c r="J9" i="10"/>
  <c r="J9" i="9"/>
  <c r="I10" i="9"/>
  <c r="H11" i="9" s="1"/>
  <c r="J9" i="11"/>
  <c r="H11" i="11"/>
  <c r="I10" i="16"/>
  <c r="H11" i="16" s="1"/>
  <c r="H11" i="17"/>
  <c r="J9" i="17"/>
  <c r="I10" i="18"/>
  <c r="H11" i="18"/>
  <c r="I10" i="19"/>
  <c r="H11" i="19" s="1"/>
  <c r="I10" i="20"/>
  <c r="H11" i="20" s="1"/>
  <c r="J10" i="6" l="1"/>
  <c r="I11" i="6"/>
  <c r="H12" i="6" s="1"/>
  <c r="H12" i="19"/>
  <c r="I11" i="19"/>
  <c r="J10" i="19"/>
  <c r="I11" i="9"/>
  <c r="H12" i="9" s="1"/>
  <c r="J10" i="9"/>
  <c r="H12" i="4"/>
  <c r="I11" i="4"/>
  <c r="J10" i="4"/>
  <c r="J10" i="10"/>
  <c r="I11" i="10"/>
  <c r="H12" i="10" s="1"/>
  <c r="J10" i="7"/>
  <c r="I11" i="7"/>
  <c r="H12" i="7" s="1"/>
  <c r="H12" i="17"/>
  <c r="I11" i="17"/>
  <c r="J10" i="17"/>
  <c r="J10" i="13"/>
  <c r="I11" i="13"/>
  <c r="H12" i="13" s="1"/>
  <c r="J10" i="2"/>
  <c r="I11" i="2"/>
  <c r="H12" i="2" s="1"/>
  <c r="J10" i="8"/>
  <c r="I11" i="8"/>
  <c r="H12" i="8"/>
  <c r="I11" i="18"/>
  <c r="H12" i="18" s="1"/>
  <c r="J10" i="18"/>
  <c r="I11" i="16"/>
  <c r="H12" i="16" s="1"/>
  <c r="J10" i="16"/>
  <c r="I11" i="11"/>
  <c r="H12" i="11" s="1"/>
  <c r="J10" i="11"/>
  <c r="I11" i="20"/>
  <c r="H12" i="20" s="1"/>
  <c r="J10" i="20"/>
  <c r="J11" i="16" l="1"/>
  <c r="I12" i="16"/>
  <c r="H13" i="16"/>
  <c r="J11" i="10"/>
  <c r="I12" i="10"/>
  <c r="H13" i="10"/>
  <c r="I12" i="11"/>
  <c r="H13" i="11" s="1"/>
  <c r="J11" i="11"/>
  <c r="I12" i="18"/>
  <c r="H13" i="18"/>
  <c r="J11" i="18"/>
  <c r="J11" i="2"/>
  <c r="I12" i="2"/>
  <c r="H13" i="2" s="1"/>
  <c r="J11" i="7"/>
  <c r="I12" i="7"/>
  <c r="H13" i="7" s="1"/>
  <c r="J11" i="9"/>
  <c r="I12" i="9"/>
  <c r="H13" i="9" s="1"/>
  <c r="I12" i="6"/>
  <c r="J11" i="6"/>
  <c r="H13" i="6"/>
  <c r="I12" i="19"/>
  <c r="H13" i="19" s="1"/>
  <c r="J11" i="19"/>
  <c r="H13" i="17"/>
  <c r="J11" i="17"/>
  <c r="I12" i="17"/>
  <c r="I12" i="8"/>
  <c r="H13" i="8"/>
  <c r="J11" i="8"/>
  <c r="J11" i="13"/>
  <c r="I12" i="13"/>
  <c r="H13" i="13" s="1"/>
  <c r="I12" i="4"/>
  <c r="H13" i="4" s="1"/>
  <c r="J11" i="4"/>
  <c r="I12" i="20"/>
  <c r="H13" i="20"/>
  <c r="J11" i="20"/>
  <c r="I13" i="4" l="1"/>
  <c r="H14" i="4" s="1"/>
  <c r="J12" i="4"/>
  <c r="I13" i="13"/>
  <c r="H14" i="13" s="1"/>
  <c r="J12" i="13"/>
  <c r="J12" i="7"/>
  <c r="I13" i="7"/>
  <c r="H14" i="7" s="1"/>
  <c r="J12" i="11"/>
  <c r="I13" i="11"/>
  <c r="H14" i="11" s="1"/>
  <c r="H14" i="19"/>
  <c r="I13" i="19"/>
  <c r="J12" i="19"/>
  <c r="I13" i="9"/>
  <c r="H14" i="9" s="1"/>
  <c r="J12" i="9"/>
  <c r="J12" i="2"/>
  <c r="I13" i="2"/>
  <c r="H14" i="2" s="1"/>
  <c r="I13" i="17"/>
  <c r="H14" i="17" s="1"/>
  <c r="J12" i="17"/>
  <c r="H14" i="6"/>
  <c r="J12" i="6"/>
  <c r="I13" i="6"/>
  <c r="I13" i="18"/>
  <c r="H14" i="18"/>
  <c r="J12" i="18"/>
  <c r="I13" i="16"/>
  <c r="H14" i="16"/>
  <c r="J12" i="16"/>
  <c r="I13" i="8"/>
  <c r="J12" i="8"/>
  <c r="H14" i="8"/>
  <c r="H14" i="10"/>
  <c r="J12" i="10"/>
  <c r="I13" i="10"/>
  <c r="I13" i="20"/>
  <c r="H14" i="20" s="1"/>
  <c r="J12" i="20"/>
  <c r="H15" i="17" l="1"/>
  <c r="J13" i="17"/>
  <c r="I14" i="17"/>
  <c r="H15" i="13"/>
  <c r="J13" i="13"/>
  <c r="I14" i="13"/>
  <c r="J13" i="9"/>
  <c r="I14" i="9"/>
  <c r="H15" i="9" s="1"/>
  <c r="I14" i="2"/>
  <c r="H15" i="2" s="1"/>
  <c r="J13" i="2"/>
  <c r="I14" i="7"/>
  <c r="H15" i="7" s="1"/>
  <c r="J13" i="7"/>
  <c r="I14" i="4"/>
  <c r="H15" i="4"/>
  <c r="J13" i="4"/>
  <c r="H15" i="8"/>
  <c r="I14" i="8"/>
  <c r="J13" i="8"/>
  <c r="I14" i="16"/>
  <c r="H15" i="16" s="1"/>
  <c r="J13" i="16"/>
  <c r="I14" i="11"/>
  <c r="H15" i="11" s="1"/>
  <c r="J13" i="11"/>
  <c r="I14" i="10"/>
  <c r="H15" i="10" s="1"/>
  <c r="J13" i="10"/>
  <c r="I14" i="18"/>
  <c r="H15" i="18" s="1"/>
  <c r="J13" i="18"/>
  <c r="I14" i="6"/>
  <c r="J13" i="6"/>
  <c r="H15" i="6"/>
  <c r="H15" i="19"/>
  <c r="I14" i="19"/>
  <c r="J13" i="19"/>
  <c r="I14" i="20"/>
  <c r="H15" i="20"/>
  <c r="J13" i="20"/>
  <c r="J14" i="10" l="1"/>
  <c r="I15" i="10"/>
  <c r="H16" i="10"/>
  <c r="J14" i="7"/>
  <c r="I15" i="7"/>
  <c r="H16" i="7" s="1"/>
  <c r="I15" i="9"/>
  <c r="H16" i="9" s="1"/>
  <c r="J14" i="9"/>
  <c r="I15" i="18"/>
  <c r="H16" i="18" s="1"/>
  <c r="J14" i="18"/>
  <c r="H16" i="11"/>
  <c r="I15" i="11"/>
  <c r="J14" i="11"/>
  <c r="I15" i="19"/>
  <c r="H16" i="19" s="1"/>
  <c r="J14" i="19"/>
  <c r="J14" i="6"/>
  <c r="I15" i="6"/>
  <c r="H16" i="6"/>
  <c r="I15" i="16"/>
  <c r="H16" i="16"/>
  <c r="J14" i="16"/>
  <c r="J14" i="2"/>
  <c r="I15" i="2"/>
  <c r="H16" i="2" s="1"/>
  <c r="J14" i="13"/>
  <c r="I15" i="13"/>
  <c r="H16" i="13" s="1"/>
  <c r="I15" i="4"/>
  <c r="H16" i="4" s="1"/>
  <c r="J14" i="4"/>
  <c r="J14" i="17"/>
  <c r="I15" i="17"/>
  <c r="H16" i="17" s="1"/>
  <c r="H16" i="8"/>
  <c r="I15" i="8"/>
  <c r="J14" i="8"/>
  <c r="I15" i="20"/>
  <c r="H16" i="20"/>
  <c r="J14" i="20"/>
  <c r="H17" i="17" l="1"/>
  <c r="J15" i="17"/>
  <c r="I16" i="17"/>
  <c r="I16" i="4"/>
  <c r="H17" i="4" s="1"/>
  <c r="J15" i="4"/>
  <c r="I16" i="19"/>
  <c r="H17" i="19" s="1"/>
  <c r="J15" i="19"/>
  <c r="I16" i="9"/>
  <c r="J15" i="9"/>
  <c r="H17" i="9"/>
  <c r="J15" i="7"/>
  <c r="I16" i="7"/>
  <c r="H17" i="7" s="1"/>
  <c r="J15" i="13"/>
  <c r="I16" i="13"/>
  <c r="H17" i="13" s="1"/>
  <c r="J15" i="11"/>
  <c r="I16" i="11"/>
  <c r="H17" i="11" s="1"/>
  <c r="J15" i="6"/>
  <c r="I16" i="6"/>
  <c r="H17" i="6" s="1"/>
  <c r="I16" i="2"/>
  <c r="H17" i="2" s="1"/>
  <c r="J15" i="2"/>
  <c r="J15" i="16"/>
  <c r="I16" i="16"/>
  <c r="H17" i="16" s="1"/>
  <c r="I16" i="18"/>
  <c r="H17" i="18"/>
  <c r="J15" i="18"/>
  <c r="J15" i="10"/>
  <c r="I16" i="10"/>
  <c r="H17" i="10" s="1"/>
  <c r="I16" i="8"/>
  <c r="H17" i="8" s="1"/>
  <c r="J15" i="8"/>
  <c r="I16" i="20"/>
  <c r="H17" i="20" s="1"/>
  <c r="J15" i="20"/>
  <c r="I17" i="4" l="1"/>
  <c r="J16" i="4"/>
  <c r="H18" i="4"/>
  <c r="I17" i="8"/>
  <c r="J16" i="8"/>
  <c r="H18" i="8"/>
  <c r="I17" i="11"/>
  <c r="H18" i="11" s="1"/>
  <c r="J16" i="11"/>
  <c r="H18" i="7"/>
  <c r="J16" i="7"/>
  <c r="I17" i="7"/>
  <c r="J16" i="10"/>
  <c r="I17" i="10"/>
  <c r="H18" i="10" s="1"/>
  <c r="J16" i="2"/>
  <c r="I17" i="2"/>
  <c r="H18" i="2" s="1"/>
  <c r="I17" i="16"/>
  <c r="H18" i="16" s="1"/>
  <c r="J16" i="16"/>
  <c r="J16" i="6"/>
  <c r="I17" i="6"/>
  <c r="H18" i="6" s="1"/>
  <c r="I17" i="13"/>
  <c r="H18" i="13" s="1"/>
  <c r="J16" i="13"/>
  <c r="H18" i="19"/>
  <c r="I17" i="19"/>
  <c r="J16" i="19"/>
  <c r="I17" i="18"/>
  <c r="H18" i="18"/>
  <c r="J16" i="18"/>
  <c r="H18" i="9"/>
  <c r="I17" i="9"/>
  <c r="J16" i="9"/>
  <c r="I17" i="17"/>
  <c r="H18" i="17" s="1"/>
  <c r="J16" i="17"/>
  <c r="I17" i="20"/>
  <c r="H18" i="20" s="1"/>
  <c r="J16" i="20"/>
  <c r="I18" i="16" l="1"/>
  <c r="J17" i="16"/>
  <c r="H19" i="16"/>
  <c r="H19" i="17"/>
  <c r="I18" i="17"/>
  <c r="J17" i="17"/>
  <c r="I18" i="6"/>
  <c r="H19" i="6" s="1"/>
  <c r="J17" i="6"/>
  <c r="J17" i="2"/>
  <c r="I18" i="2"/>
  <c r="H19" i="2" s="1"/>
  <c r="I18" i="11"/>
  <c r="H19" i="11" s="1"/>
  <c r="J17" i="11"/>
  <c r="I18" i="10"/>
  <c r="H19" i="10" s="1"/>
  <c r="J17" i="10"/>
  <c r="I18" i="18"/>
  <c r="H19" i="18" s="1"/>
  <c r="J17" i="18"/>
  <c r="I18" i="19"/>
  <c r="H19" i="19" s="1"/>
  <c r="J17" i="19"/>
  <c r="J17" i="13"/>
  <c r="I18" i="13"/>
  <c r="H19" i="13" s="1"/>
  <c r="I18" i="4"/>
  <c r="H19" i="4" s="1"/>
  <c r="J17" i="4"/>
  <c r="H19" i="9"/>
  <c r="J17" i="9"/>
  <c r="I18" i="9"/>
  <c r="I18" i="7"/>
  <c r="J17" i="7"/>
  <c r="H19" i="7"/>
  <c r="I18" i="8"/>
  <c r="H19" i="8" s="1"/>
  <c r="J17" i="8"/>
  <c r="I18" i="20"/>
  <c r="H19" i="20" s="1"/>
  <c r="J17" i="20"/>
  <c r="I19" i="4" l="1"/>
  <c r="H20" i="4" s="1"/>
  <c r="J18" i="4"/>
  <c r="H20" i="19"/>
  <c r="I19" i="19"/>
  <c r="J18" i="19"/>
  <c r="J18" i="10"/>
  <c r="I19" i="10"/>
  <c r="H20" i="10" s="1"/>
  <c r="I19" i="8"/>
  <c r="H20" i="8" s="1"/>
  <c r="J18" i="8"/>
  <c r="J18" i="6"/>
  <c r="I19" i="6"/>
  <c r="H20" i="6"/>
  <c r="J18" i="13"/>
  <c r="I19" i="13"/>
  <c r="H20" i="13" s="1"/>
  <c r="J18" i="2"/>
  <c r="I19" i="2"/>
  <c r="H20" i="2" s="1"/>
  <c r="I19" i="18"/>
  <c r="H20" i="18"/>
  <c r="J18" i="18"/>
  <c r="J18" i="17"/>
  <c r="I19" i="17"/>
  <c r="H20" i="17" s="1"/>
  <c r="I19" i="11"/>
  <c r="H20" i="11" s="1"/>
  <c r="J18" i="11"/>
  <c r="I19" i="16"/>
  <c r="H20" i="16" s="1"/>
  <c r="J18" i="16"/>
  <c r="J18" i="7"/>
  <c r="I19" i="7"/>
  <c r="H20" i="7"/>
  <c r="I19" i="9"/>
  <c r="J18" i="9"/>
  <c r="H20" i="9"/>
  <c r="I19" i="20"/>
  <c r="H20" i="20"/>
  <c r="J18" i="20"/>
  <c r="H21" i="17" l="1"/>
  <c r="J19" i="17"/>
  <c r="I20" i="17"/>
  <c r="J19" i="10"/>
  <c r="H21" i="10"/>
  <c r="I20" i="10"/>
  <c r="J19" i="16"/>
  <c r="I20" i="16"/>
  <c r="H21" i="16" s="1"/>
  <c r="I20" i="4"/>
  <c r="H21" i="4" s="1"/>
  <c r="J19" i="4"/>
  <c r="J19" i="2"/>
  <c r="I20" i="2"/>
  <c r="H21" i="2" s="1"/>
  <c r="I20" i="8"/>
  <c r="H21" i="8"/>
  <c r="J19" i="8"/>
  <c r="J19" i="13"/>
  <c r="I20" i="13"/>
  <c r="H21" i="13" s="1"/>
  <c r="J19" i="7"/>
  <c r="I20" i="7"/>
  <c r="H21" i="7" s="1"/>
  <c r="J19" i="11"/>
  <c r="I20" i="11"/>
  <c r="H21" i="11" s="1"/>
  <c r="I20" i="19"/>
  <c r="H21" i="19" s="1"/>
  <c r="J19" i="19"/>
  <c r="I20" i="9"/>
  <c r="J19" i="9"/>
  <c r="H21" i="9"/>
  <c r="I20" i="18"/>
  <c r="H21" i="18" s="1"/>
  <c r="J19" i="18"/>
  <c r="J19" i="6"/>
  <c r="I20" i="6"/>
  <c r="H21" i="6"/>
  <c r="I20" i="20"/>
  <c r="H21" i="20"/>
  <c r="J19" i="20"/>
  <c r="I21" i="13" l="1"/>
  <c r="J20" i="13"/>
  <c r="H22" i="13"/>
  <c r="J20" i="4"/>
  <c r="I21" i="4"/>
  <c r="H22" i="4"/>
  <c r="H22" i="19"/>
  <c r="I21" i="19"/>
  <c r="J20" i="19"/>
  <c r="J20" i="2"/>
  <c r="I21" i="2"/>
  <c r="H22" i="2" s="1"/>
  <c r="I21" i="16"/>
  <c r="J20" i="16"/>
  <c r="H22" i="16"/>
  <c r="J20" i="7"/>
  <c r="I21" i="7"/>
  <c r="H22" i="7" s="1"/>
  <c r="H22" i="6"/>
  <c r="J20" i="6"/>
  <c r="I21" i="6"/>
  <c r="I21" i="18"/>
  <c r="H22" i="18"/>
  <c r="J20" i="18"/>
  <c r="I21" i="9"/>
  <c r="H22" i="9" s="1"/>
  <c r="J20" i="9"/>
  <c r="I21" i="11"/>
  <c r="H22" i="11" s="1"/>
  <c r="J20" i="11"/>
  <c r="I21" i="8"/>
  <c r="H22" i="8" s="1"/>
  <c r="J20" i="8"/>
  <c r="J20" i="10"/>
  <c r="I21" i="10"/>
  <c r="H22" i="10" s="1"/>
  <c r="I21" i="17"/>
  <c r="H22" i="17" s="1"/>
  <c r="J20" i="17"/>
  <c r="I21" i="20"/>
  <c r="H22" i="20"/>
  <c r="J20" i="20"/>
  <c r="I22" i="10" l="1"/>
  <c r="J21" i="10"/>
  <c r="H23" i="10"/>
  <c r="H23" i="9"/>
  <c r="J21" i="9"/>
  <c r="I22" i="9"/>
  <c r="H23" i="17"/>
  <c r="J21" i="17"/>
  <c r="I22" i="17"/>
  <c r="I22" i="8"/>
  <c r="H23" i="8" s="1"/>
  <c r="J21" i="8"/>
  <c r="I22" i="7"/>
  <c r="H23" i="7"/>
  <c r="J21" i="7"/>
  <c r="I22" i="11"/>
  <c r="H23" i="11" s="1"/>
  <c r="J21" i="11"/>
  <c r="I22" i="6"/>
  <c r="H23" i="6" s="1"/>
  <c r="J21" i="6"/>
  <c r="I22" i="16"/>
  <c r="H23" i="16" s="1"/>
  <c r="J21" i="16"/>
  <c r="I22" i="19"/>
  <c r="H23" i="19" s="1"/>
  <c r="J21" i="19"/>
  <c r="J21" i="13"/>
  <c r="I22" i="13"/>
  <c r="H23" i="13" s="1"/>
  <c r="I22" i="18"/>
  <c r="H23" i="18" s="1"/>
  <c r="J21" i="18"/>
  <c r="I22" i="2"/>
  <c r="H23" i="2"/>
  <c r="J21" i="2"/>
  <c r="J21" i="4"/>
  <c r="I22" i="4"/>
  <c r="H23" i="4" s="1"/>
  <c r="I22" i="20"/>
  <c r="H23" i="20"/>
  <c r="J21" i="20"/>
  <c r="I23" i="18" l="1"/>
  <c r="H24" i="18"/>
  <c r="J22" i="18"/>
  <c r="H24" i="11"/>
  <c r="I23" i="11"/>
  <c r="J22" i="11"/>
  <c r="I23" i="19"/>
  <c r="H24" i="19" s="1"/>
  <c r="J22" i="19"/>
  <c r="J22" i="8"/>
  <c r="I23" i="8"/>
  <c r="H24" i="8"/>
  <c r="I23" i="4"/>
  <c r="H24" i="4" s="1"/>
  <c r="J22" i="4"/>
  <c r="J22" i="6"/>
  <c r="I23" i="6"/>
  <c r="H24" i="6" s="1"/>
  <c r="I23" i="16"/>
  <c r="H24" i="16" s="1"/>
  <c r="J22" i="16"/>
  <c r="J22" i="9"/>
  <c r="I23" i="9"/>
  <c r="H24" i="9" s="1"/>
  <c r="J22" i="2"/>
  <c r="I23" i="2"/>
  <c r="H24" i="2" s="1"/>
  <c r="H24" i="17"/>
  <c r="J22" i="17"/>
  <c r="I23" i="17"/>
  <c r="J22" i="10"/>
  <c r="I23" i="10"/>
  <c r="H24" i="10" s="1"/>
  <c r="J22" i="13"/>
  <c r="I23" i="13"/>
  <c r="H24" i="13" s="1"/>
  <c r="J22" i="7"/>
  <c r="I23" i="7"/>
  <c r="H24" i="7" s="1"/>
  <c r="I23" i="20"/>
  <c r="H24" i="20"/>
  <c r="J22" i="20"/>
  <c r="I24" i="9" l="1"/>
  <c r="J23" i="9"/>
  <c r="H25" i="9"/>
  <c r="J23" i="10"/>
  <c r="I24" i="10"/>
  <c r="H25" i="10"/>
  <c r="H25" i="2"/>
  <c r="J23" i="2"/>
  <c r="I24" i="2"/>
  <c r="J23" i="6"/>
  <c r="I24" i="6"/>
  <c r="H25" i="6"/>
  <c r="J23" i="7"/>
  <c r="I24" i="7"/>
  <c r="H25" i="7" s="1"/>
  <c r="H25" i="19"/>
  <c r="I24" i="19"/>
  <c r="J23" i="19"/>
  <c r="J23" i="13"/>
  <c r="I24" i="13"/>
  <c r="H25" i="13" s="1"/>
  <c r="J23" i="16"/>
  <c r="I24" i="16"/>
  <c r="H25" i="16" s="1"/>
  <c r="J23" i="17"/>
  <c r="I24" i="17"/>
  <c r="H25" i="17" s="1"/>
  <c r="I24" i="8"/>
  <c r="H25" i="8" s="1"/>
  <c r="J23" i="8"/>
  <c r="J23" i="11"/>
  <c r="I24" i="11"/>
  <c r="H25" i="11" s="1"/>
  <c r="I24" i="4"/>
  <c r="H25" i="4" s="1"/>
  <c r="J23" i="4"/>
  <c r="I24" i="18"/>
  <c r="H25" i="18"/>
  <c r="J23" i="18"/>
  <c r="I24" i="20"/>
  <c r="H25" i="20"/>
  <c r="J23" i="20"/>
  <c r="I25" i="13" l="1"/>
  <c r="H26" i="13"/>
  <c r="J24" i="13"/>
  <c r="I25" i="8"/>
  <c r="H26" i="8" s="1"/>
  <c r="J24" i="8"/>
  <c r="I25" i="17"/>
  <c r="H26" i="17" s="1"/>
  <c r="J24" i="17"/>
  <c r="I25" i="7"/>
  <c r="H26" i="7" s="1"/>
  <c r="J24" i="7"/>
  <c r="I25" i="16"/>
  <c r="J24" i="16"/>
  <c r="H26" i="16"/>
  <c r="H26" i="19"/>
  <c r="I25" i="19"/>
  <c r="J24" i="19"/>
  <c r="I25" i="6"/>
  <c r="H26" i="6" s="1"/>
  <c r="J24" i="6"/>
  <c r="J24" i="11"/>
  <c r="I25" i="11"/>
  <c r="H26" i="11"/>
  <c r="I25" i="2"/>
  <c r="J24" i="2"/>
  <c r="H26" i="2"/>
  <c r="I25" i="9"/>
  <c r="H26" i="9" s="1"/>
  <c r="J24" i="9"/>
  <c r="I25" i="18"/>
  <c r="H26" i="18"/>
  <c r="J24" i="18"/>
  <c r="J24" i="10"/>
  <c r="I25" i="10"/>
  <c r="H26" i="10" s="1"/>
  <c r="J24" i="4"/>
  <c r="I25" i="4"/>
  <c r="H26" i="4" s="1"/>
  <c r="I25" i="20"/>
  <c r="H26" i="20"/>
  <c r="J24" i="20"/>
  <c r="J25" i="4" l="1"/>
  <c r="I26" i="4"/>
  <c r="H27" i="4"/>
  <c r="J25" i="8"/>
  <c r="I26" i="8"/>
  <c r="H27" i="8"/>
  <c r="I26" i="7"/>
  <c r="H27" i="7" s="1"/>
  <c r="J25" i="7"/>
  <c r="J25" i="9"/>
  <c r="I26" i="9"/>
  <c r="H27" i="9" s="1"/>
  <c r="I26" i="10"/>
  <c r="J25" i="10"/>
  <c r="H27" i="10"/>
  <c r="H27" i="17"/>
  <c r="J25" i="17"/>
  <c r="I26" i="17"/>
  <c r="H27" i="6"/>
  <c r="J25" i="6"/>
  <c r="I26" i="6"/>
  <c r="I26" i="11"/>
  <c r="H27" i="11" s="1"/>
  <c r="J25" i="11"/>
  <c r="I26" i="19"/>
  <c r="H27" i="19" s="1"/>
  <c r="J25" i="19"/>
  <c r="I26" i="2"/>
  <c r="H27" i="2" s="1"/>
  <c r="J25" i="2"/>
  <c r="I26" i="16"/>
  <c r="H27" i="16" s="1"/>
  <c r="J25" i="16"/>
  <c r="I26" i="18"/>
  <c r="H27" i="18"/>
  <c r="J25" i="18"/>
  <c r="I26" i="13"/>
  <c r="H27" i="13" s="1"/>
  <c r="J25" i="13"/>
  <c r="I26" i="20"/>
  <c r="H27" i="20"/>
  <c r="J25" i="20"/>
  <c r="J26" i="13" l="1"/>
  <c r="I27" i="13"/>
  <c r="H28" i="13" s="1"/>
  <c r="J26" i="16"/>
  <c r="I27" i="16"/>
  <c r="H28" i="16"/>
  <c r="I27" i="19"/>
  <c r="H28" i="19" s="1"/>
  <c r="J26" i="19"/>
  <c r="J26" i="7"/>
  <c r="I27" i="7"/>
  <c r="H28" i="7"/>
  <c r="J26" i="9"/>
  <c r="I27" i="9"/>
  <c r="H28" i="9" s="1"/>
  <c r="I27" i="2"/>
  <c r="H28" i="2" s="1"/>
  <c r="J26" i="2"/>
  <c r="J26" i="11"/>
  <c r="I27" i="11"/>
  <c r="H28" i="11" s="1"/>
  <c r="I27" i="17"/>
  <c r="H28" i="17" s="1"/>
  <c r="J26" i="17"/>
  <c r="I27" i="18"/>
  <c r="H28" i="18" s="1"/>
  <c r="J26" i="18"/>
  <c r="H28" i="6"/>
  <c r="I27" i="6"/>
  <c r="J26" i="6"/>
  <c r="I27" i="10"/>
  <c r="H28" i="10" s="1"/>
  <c r="J26" i="10"/>
  <c r="I27" i="4"/>
  <c r="J26" i="4"/>
  <c r="H28" i="4"/>
  <c r="I27" i="8"/>
  <c r="J26" i="8"/>
  <c r="H28" i="8"/>
  <c r="I27" i="20"/>
  <c r="H28" i="20"/>
  <c r="J26" i="20"/>
  <c r="H29" i="9" l="1"/>
  <c r="J27" i="9"/>
  <c r="I28" i="9"/>
  <c r="I28" i="10"/>
  <c r="H29" i="10" s="1"/>
  <c r="J27" i="10"/>
  <c r="J27" i="17"/>
  <c r="I28" i="17"/>
  <c r="H29" i="17" s="1"/>
  <c r="H29" i="19"/>
  <c r="I28" i="19"/>
  <c r="J27" i="19"/>
  <c r="J27" i="13"/>
  <c r="I28" i="13"/>
  <c r="H29" i="13" s="1"/>
  <c r="J27" i="11"/>
  <c r="I28" i="11"/>
  <c r="H29" i="11" s="1"/>
  <c r="J27" i="4"/>
  <c r="I28" i="4"/>
  <c r="H29" i="4" s="1"/>
  <c r="I28" i="6"/>
  <c r="J27" i="6"/>
  <c r="H29" i="6"/>
  <c r="I28" i="2"/>
  <c r="H29" i="2" s="1"/>
  <c r="J27" i="2"/>
  <c r="I28" i="7"/>
  <c r="H29" i="7" s="1"/>
  <c r="J27" i="7"/>
  <c r="J27" i="8"/>
  <c r="I28" i="8"/>
  <c r="H29" i="8" s="1"/>
  <c r="I28" i="18"/>
  <c r="H29" i="18" s="1"/>
  <c r="J27" i="18"/>
  <c r="I28" i="16"/>
  <c r="H29" i="16" s="1"/>
  <c r="J27" i="16"/>
  <c r="I28" i="20"/>
  <c r="H29" i="20" s="1"/>
  <c r="J27" i="20"/>
  <c r="J28" i="13" l="1"/>
  <c r="I29" i="13"/>
  <c r="H30" i="13" s="1"/>
  <c r="I29" i="17"/>
  <c r="H30" i="17" s="1"/>
  <c r="J28" i="17"/>
  <c r="I29" i="2"/>
  <c r="J28" i="2"/>
  <c r="H30" i="2"/>
  <c r="I29" i="16"/>
  <c r="H30" i="16" s="1"/>
  <c r="J28" i="16"/>
  <c r="I29" i="4"/>
  <c r="H30" i="4" s="1"/>
  <c r="J28" i="4"/>
  <c r="I29" i="10"/>
  <c r="H30" i="10" s="1"/>
  <c r="J28" i="10"/>
  <c r="I29" i="18"/>
  <c r="H30" i="18" s="1"/>
  <c r="J28" i="18"/>
  <c r="I29" i="7"/>
  <c r="J28" i="7"/>
  <c r="H30" i="7"/>
  <c r="I29" i="11"/>
  <c r="H30" i="11" s="1"/>
  <c r="J28" i="11"/>
  <c r="J28" i="8"/>
  <c r="H30" i="8"/>
  <c r="I29" i="8"/>
  <c r="I29" i="6"/>
  <c r="J28" i="6"/>
  <c r="H30" i="6"/>
  <c r="H30" i="19"/>
  <c r="I29" i="19"/>
  <c r="J28" i="19"/>
  <c r="I29" i="9"/>
  <c r="H30" i="9" s="1"/>
  <c r="J28" i="9"/>
  <c r="I29" i="20"/>
  <c r="H30" i="20" s="1"/>
  <c r="J28" i="20"/>
  <c r="J29" i="9" l="1"/>
  <c r="I30" i="9"/>
  <c r="H31" i="9"/>
  <c r="H31" i="11"/>
  <c r="J29" i="11"/>
  <c r="I30" i="11"/>
  <c r="J29" i="10"/>
  <c r="I30" i="10"/>
  <c r="H31" i="10" s="1"/>
  <c r="I30" i="16"/>
  <c r="H31" i="16" s="1"/>
  <c r="J29" i="16"/>
  <c r="J29" i="17"/>
  <c r="I30" i="17"/>
  <c r="H31" i="17" s="1"/>
  <c r="J29" i="4"/>
  <c r="I30" i="4"/>
  <c r="H31" i="4" s="1"/>
  <c r="H31" i="7"/>
  <c r="I30" i="7"/>
  <c r="J29" i="7"/>
  <c r="I30" i="18"/>
  <c r="H31" i="18" s="1"/>
  <c r="J29" i="18"/>
  <c r="H31" i="19"/>
  <c r="I30" i="19"/>
  <c r="J29" i="19"/>
  <c r="I30" i="6"/>
  <c r="H31" i="6"/>
  <c r="J29" i="6"/>
  <c r="J29" i="8"/>
  <c r="I30" i="8"/>
  <c r="H31" i="8"/>
  <c r="I30" i="2"/>
  <c r="H31" i="2" s="1"/>
  <c r="J29" i="2"/>
  <c r="I30" i="13"/>
  <c r="H31" i="13" s="1"/>
  <c r="J29" i="13"/>
  <c r="I30" i="20"/>
  <c r="H31" i="20"/>
  <c r="J29" i="20"/>
  <c r="I31" i="13" l="1"/>
  <c r="J30" i="13"/>
  <c r="H32" i="13"/>
  <c r="H32" i="17"/>
  <c r="J30" i="17"/>
  <c r="I31" i="17"/>
  <c r="I31" i="10"/>
  <c r="H32" i="10" s="1"/>
  <c r="J30" i="10"/>
  <c r="I31" i="2"/>
  <c r="H32" i="2" s="1"/>
  <c r="J30" i="2"/>
  <c r="J30" i="4"/>
  <c r="I31" i="4"/>
  <c r="H32" i="4" s="1"/>
  <c r="J30" i="16"/>
  <c r="I31" i="16"/>
  <c r="H32" i="16" s="1"/>
  <c r="J30" i="11"/>
  <c r="H32" i="11"/>
  <c r="I31" i="11"/>
  <c r="I31" i="18"/>
  <c r="H32" i="18"/>
  <c r="J30" i="18"/>
  <c r="I31" i="9"/>
  <c r="J30" i="9"/>
  <c r="H32" i="9"/>
  <c r="H32" i="7"/>
  <c r="I31" i="7"/>
  <c r="J30" i="7"/>
  <c r="I31" i="8"/>
  <c r="H32" i="8" s="1"/>
  <c r="J30" i="8"/>
  <c r="I31" i="6"/>
  <c r="H32" i="6" s="1"/>
  <c r="J30" i="6"/>
  <c r="I31" i="19"/>
  <c r="H32" i="19" s="1"/>
  <c r="J30" i="19"/>
  <c r="I31" i="20"/>
  <c r="H32" i="20"/>
  <c r="J30" i="20"/>
  <c r="J31" i="4" l="1"/>
  <c r="I32" i="4"/>
  <c r="H33" i="4"/>
  <c r="I32" i="10"/>
  <c r="H33" i="10" s="1"/>
  <c r="J31" i="10"/>
  <c r="I32" i="6"/>
  <c r="H33" i="6" s="1"/>
  <c r="J31" i="6"/>
  <c r="J31" i="2"/>
  <c r="I32" i="2"/>
  <c r="H33" i="2" s="1"/>
  <c r="H33" i="19"/>
  <c r="I32" i="19"/>
  <c r="J31" i="19"/>
  <c r="H33" i="8"/>
  <c r="J31" i="8"/>
  <c r="I32" i="8"/>
  <c r="J31" i="16"/>
  <c r="I32" i="16"/>
  <c r="H33" i="16" s="1"/>
  <c r="I32" i="7"/>
  <c r="H33" i="7"/>
  <c r="J31" i="7"/>
  <c r="J31" i="11"/>
  <c r="I32" i="11"/>
  <c r="H33" i="11"/>
  <c r="H33" i="17"/>
  <c r="J31" i="17"/>
  <c r="I32" i="17"/>
  <c r="I32" i="13"/>
  <c r="H33" i="13" s="1"/>
  <c r="J31" i="13"/>
  <c r="J31" i="9"/>
  <c r="I32" i="9"/>
  <c r="H33" i="9" s="1"/>
  <c r="I32" i="18"/>
  <c r="H33" i="18" s="1"/>
  <c r="J31" i="18"/>
  <c r="I32" i="20"/>
  <c r="H33" i="20"/>
  <c r="J31" i="20"/>
  <c r="I33" i="18" l="1"/>
  <c r="H34" i="18"/>
  <c r="J32" i="18"/>
  <c r="I33" i="10"/>
  <c r="H34" i="10" s="1"/>
  <c r="J32" i="10"/>
  <c r="J32" i="13"/>
  <c r="I33" i="13"/>
  <c r="H34" i="13" s="1"/>
  <c r="I33" i="9"/>
  <c r="J32" i="9"/>
  <c r="H34" i="9"/>
  <c r="I33" i="6"/>
  <c r="J32" i="6"/>
  <c r="H34" i="6"/>
  <c r="J32" i="16"/>
  <c r="I33" i="16"/>
  <c r="H34" i="16" s="1"/>
  <c r="I33" i="2"/>
  <c r="H34" i="2" s="1"/>
  <c r="J32" i="2"/>
  <c r="I33" i="17"/>
  <c r="H34" i="17" s="1"/>
  <c r="J32" i="17"/>
  <c r="J32" i="8"/>
  <c r="I33" i="8"/>
  <c r="H34" i="8" s="1"/>
  <c r="J32" i="11"/>
  <c r="I33" i="11"/>
  <c r="H34" i="11" s="1"/>
  <c r="I33" i="7"/>
  <c r="H34" i="7" s="1"/>
  <c r="J32" i="7"/>
  <c r="I33" i="4"/>
  <c r="J32" i="4"/>
  <c r="H34" i="4"/>
  <c r="I33" i="19"/>
  <c r="H34" i="19" s="1"/>
  <c r="J32" i="19"/>
  <c r="I33" i="20"/>
  <c r="H34" i="20"/>
  <c r="J32" i="20"/>
  <c r="J33" i="16" l="1"/>
  <c r="I34" i="16"/>
  <c r="H35" i="16"/>
  <c r="H35" i="10"/>
  <c r="J33" i="10"/>
  <c r="I34" i="10"/>
  <c r="J33" i="8"/>
  <c r="I34" i="8"/>
  <c r="H35" i="8" s="1"/>
  <c r="J33" i="11"/>
  <c r="I34" i="11"/>
  <c r="H35" i="11" s="1"/>
  <c r="H35" i="17"/>
  <c r="I34" i="17"/>
  <c r="J33" i="17"/>
  <c r="H35" i="19"/>
  <c r="I34" i="19"/>
  <c r="J33" i="19"/>
  <c r="H35" i="7"/>
  <c r="I34" i="7"/>
  <c r="J33" i="7"/>
  <c r="I34" i="2"/>
  <c r="H35" i="2" s="1"/>
  <c r="J33" i="2"/>
  <c r="J33" i="4"/>
  <c r="I34" i="4"/>
  <c r="H35" i="4"/>
  <c r="J33" i="9"/>
  <c r="I34" i="9"/>
  <c r="H35" i="9" s="1"/>
  <c r="I34" i="6"/>
  <c r="H35" i="6" s="1"/>
  <c r="J33" i="6"/>
  <c r="I34" i="13"/>
  <c r="J33" i="13"/>
  <c r="H35" i="13"/>
  <c r="I34" i="18"/>
  <c r="H35" i="18" s="1"/>
  <c r="J33" i="18"/>
  <c r="I34" i="20"/>
  <c r="H35" i="20"/>
  <c r="J33" i="20"/>
  <c r="I35" i="8" l="1"/>
  <c r="H36" i="8" s="1"/>
  <c r="J34" i="8"/>
  <c r="I35" i="18"/>
  <c r="H36" i="18" s="1"/>
  <c r="J34" i="18"/>
  <c r="H36" i="6"/>
  <c r="I35" i="6"/>
  <c r="J34" i="6"/>
  <c r="J34" i="9"/>
  <c r="H36" i="9"/>
  <c r="I35" i="9"/>
  <c r="I35" i="11"/>
  <c r="H36" i="11" s="1"/>
  <c r="J34" i="11"/>
  <c r="I35" i="13"/>
  <c r="H36" i="13" s="1"/>
  <c r="J34" i="13"/>
  <c r="I35" i="2"/>
  <c r="H36" i="2" s="1"/>
  <c r="J34" i="2"/>
  <c r="I35" i="19"/>
  <c r="H36" i="19" s="1"/>
  <c r="J34" i="19"/>
  <c r="H36" i="10"/>
  <c r="I35" i="10"/>
  <c r="J34" i="10"/>
  <c r="I35" i="16"/>
  <c r="H36" i="16" s="1"/>
  <c r="J34" i="16"/>
  <c r="J34" i="4"/>
  <c r="I35" i="4"/>
  <c r="H36" i="4" s="1"/>
  <c r="I35" i="7"/>
  <c r="H36" i="7" s="1"/>
  <c r="J34" i="7"/>
  <c r="H36" i="17"/>
  <c r="J34" i="17"/>
  <c r="I35" i="17"/>
  <c r="I35" i="20"/>
  <c r="H36" i="20"/>
  <c r="J34" i="20"/>
  <c r="I36" i="7" l="1"/>
  <c r="H37" i="7" s="1"/>
  <c r="J35" i="7"/>
  <c r="H37" i="8"/>
  <c r="J35" i="8"/>
  <c r="I36" i="8"/>
  <c r="J35" i="16"/>
  <c r="I36" i="16"/>
  <c r="H37" i="16"/>
  <c r="J35" i="11"/>
  <c r="I36" i="11"/>
  <c r="H37" i="11" s="1"/>
  <c r="J35" i="4"/>
  <c r="I36" i="4"/>
  <c r="H37" i="4" s="1"/>
  <c r="I36" i="19"/>
  <c r="H37" i="19" s="1"/>
  <c r="J35" i="19"/>
  <c r="H37" i="13"/>
  <c r="I36" i="13"/>
  <c r="J35" i="13"/>
  <c r="I36" i="2"/>
  <c r="H37" i="2"/>
  <c r="J35" i="2"/>
  <c r="H37" i="9"/>
  <c r="J35" i="9"/>
  <c r="I36" i="9"/>
  <c r="I36" i="6"/>
  <c r="H37" i="6" s="1"/>
  <c r="J35" i="6"/>
  <c r="J35" i="17"/>
  <c r="I36" i="17"/>
  <c r="H37" i="17" s="1"/>
  <c r="I36" i="10"/>
  <c r="J35" i="10"/>
  <c r="H37" i="10"/>
  <c r="I36" i="18"/>
  <c r="H37" i="18" s="1"/>
  <c r="J35" i="18"/>
  <c r="I36" i="20"/>
  <c r="H37" i="20"/>
  <c r="J35" i="20"/>
  <c r="I37" i="6" l="1"/>
  <c r="J36" i="6"/>
  <c r="H38" i="6"/>
  <c r="I37" i="18"/>
  <c r="H38" i="18" s="1"/>
  <c r="J36" i="18"/>
  <c r="H38" i="17"/>
  <c r="I37" i="17"/>
  <c r="J36" i="17"/>
  <c r="I37" i="19"/>
  <c r="H38" i="19" s="1"/>
  <c r="J36" i="19"/>
  <c r="I37" i="11"/>
  <c r="H38" i="11" s="1"/>
  <c r="J36" i="11"/>
  <c r="I37" i="7"/>
  <c r="H38" i="7" s="1"/>
  <c r="J36" i="7"/>
  <c r="H38" i="10"/>
  <c r="I37" i="10"/>
  <c r="J36" i="10"/>
  <c r="J36" i="8"/>
  <c r="H38" i="8"/>
  <c r="I37" i="8"/>
  <c r="J36" i="13"/>
  <c r="I37" i="13"/>
  <c r="H38" i="13" s="1"/>
  <c r="I37" i="2"/>
  <c r="H38" i="2" s="1"/>
  <c r="J36" i="2"/>
  <c r="I37" i="4"/>
  <c r="H38" i="4" s="1"/>
  <c r="J36" i="4"/>
  <c r="I37" i="9"/>
  <c r="J36" i="9"/>
  <c r="H38" i="9"/>
  <c r="J36" i="16"/>
  <c r="I37" i="16"/>
  <c r="H38" i="16" s="1"/>
  <c r="I37" i="20"/>
  <c r="H38" i="20"/>
  <c r="J36" i="20"/>
  <c r="H39" i="16" l="1"/>
  <c r="J37" i="16"/>
  <c r="I38" i="16"/>
  <c r="I38" i="18"/>
  <c r="H39" i="18" s="1"/>
  <c r="J37" i="18"/>
  <c r="I38" i="13"/>
  <c r="J37" i="13"/>
  <c r="H39" i="13"/>
  <c r="I38" i="2"/>
  <c r="H39" i="2"/>
  <c r="J37" i="2"/>
  <c r="J37" i="4"/>
  <c r="I38" i="4"/>
  <c r="H39" i="4"/>
  <c r="I38" i="7"/>
  <c r="H39" i="7" s="1"/>
  <c r="J37" i="7"/>
  <c r="I38" i="19"/>
  <c r="H39" i="19" s="1"/>
  <c r="J37" i="19"/>
  <c r="J37" i="9"/>
  <c r="I38" i="9"/>
  <c r="H39" i="9"/>
  <c r="J37" i="8"/>
  <c r="I38" i="8"/>
  <c r="H39" i="8"/>
  <c r="J37" i="11"/>
  <c r="I38" i="11"/>
  <c r="H39" i="11" s="1"/>
  <c r="I38" i="17"/>
  <c r="H39" i="17" s="1"/>
  <c r="J37" i="17"/>
  <c r="I38" i="6"/>
  <c r="H39" i="6"/>
  <c r="J37" i="6"/>
  <c r="H39" i="10"/>
  <c r="J37" i="10"/>
  <c r="I38" i="10"/>
  <c r="I38" i="20"/>
  <c r="H39" i="20"/>
  <c r="J37" i="20"/>
  <c r="H40" i="17" l="1"/>
  <c r="I39" i="17"/>
  <c r="J38" i="17"/>
  <c r="I39" i="7"/>
  <c r="H40" i="7" s="1"/>
  <c r="J38" i="7"/>
  <c r="I39" i="19"/>
  <c r="H40" i="19" s="1"/>
  <c r="J38" i="19"/>
  <c r="J38" i="11"/>
  <c r="I39" i="11"/>
  <c r="H40" i="11" s="1"/>
  <c r="I39" i="9"/>
  <c r="H40" i="9" s="1"/>
  <c r="J38" i="9"/>
  <c r="J38" i="6"/>
  <c r="I39" i="6"/>
  <c r="H40" i="6" s="1"/>
  <c r="I39" i="8"/>
  <c r="J38" i="8"/>
  <c r="H40" i="8"/>
  <c r="J38" i="4"/>
  <c r="I39" i="4"/>
  <c r="H40" i="4"/>
  <c r="J38" i="2"/>
  <c r="I39" i="2"/>
  <c r="H40" i="2"/>
  <c r="I39" i="10"/>
  <c r="H40" i="10" s="1"/>
  <c r="J38" i="10"/>
  <c r="I39" i="13"/>
  <c r="J38" i="13"/>
  <c r="H40" i="13"/>
  <c r="I39" i="18"/>
  <c r="H40" i="18" s="1"/>
  <c r="J38" i="18"/>
  <c r="J38" i="16"/>
  <c r="I39" i="16"/>
  <c r="H40" i="16" s="1"/>
  <c r="I39" i="20"/>
  <c r="H40" i="20"/>
  <c r="J38" i="20"/>
  <c r="I40" i="10" l="1"/>
  <c r="H41" i="10" s="1"/>
  <c r="J39" i="10"/>
  <c r="I40" i="19"/>
  <c r="H41" i="19" s="1"/>
  <c r="J39" i="19"/>
  <c r="J39" i="16"/>
  <c r="I40" i="16"/>
  <c r="H41" i="16" s="1"/>
  <c r="I40" i="7"/>
  <c r="H41" i="7" s="1"/>
  <c r="J39" i="7"/>
  <c r="H41" i="9"/>
  <c r="J39" i="9"/>
  <c r="I40" i="9"/>
  <c r="J39" i="6"/>
  <c r="I40" i="6"/>
  <c r="H41" i="6" s="1"/>
  <c r="J39" i="11"/>
  <c r="I40" i="11"/>
  <c r="H41" i="11"/>
  <c r="J39" i="4"/>
  <c r="I40" i="4"/>
  <c r="H41" i="4" s="1"/>
  <c r="I40" i="18"/>
  <c r="H41" i="18" s="1"/>
  <c r="J39" i="18"/>
  <c r="I40" i="2"/>
  <c r="H41" i="2"/>
  <c r="J39" i="2"/>
  <c r="I40" i="13"/>
  <c r="H41" i="13" s="1"/>
  <c r="J39" i="13"/>
  <c r="H41" i="8"/>
  <c r="J39" i="8"/>
  <c r="I40" i="8"/>
  <c r="H41" i="17"/>
  <c r="J39" i="17"/>
  <c r="I40" i="17"/>
  <c r="I40" i="20"/>
  <c r="H41" i="20"/>
  <c r="J39" i="20"/>
  <c r="I41" i="18" l="1"/>
  <c r="H42" i="18" s="1"/>
  <c r="J40" i="18"/>
  <c r="I41" i="19"/>
  <c r="H42" i="19" s="1"/>
  <c r="J40" i="19"/>
  <c r="J40" i="6"/>
  <c r="I41" i="6"/>
  <c r="H42" i="6" s="1"/>
  <c r="J40" i="7"/>
  <c r="I41" i="7"/>
  <c r="H42" i="7" s="1"/>
  <c r="I41" i="16"/>
  <c r="H42" i="16" s="1"/>
  <c r="J40" i="16"/>
  <c r="J40" i="10"/>
  <c r="I41" i="10"/>
  <c r="H42" i="10" s="1"/>
  <c r="J40" i="13"/>
  <c r="I41" i="13"/>
  <c r="H42" i="13" s="1"/>
  <c r="J40" i="8"/>
  <c r="I41" i="8"/>
  <c r="H42" i="8"/>
  <c r="I41" i="4"/>
  <c r="H42" i="4" s="1"/>
  <c r="J40" i="4"/>
  <c r="H42" i="17"/>
  <c r="I41" i="17"/>
  <c r="J40" i="17"/>
  <c r="J40" i="2"/>
  <c r="I41" i="2"/>
  <c r="H42" i="2" s="1"/>
  <c r="J40" i="11"/>
  <c r="I41" i="11"/>
  <c r="H42" i="11" s="1"/>
  <c r="J40" i="9"/>
  <c r="I41" i="9"/>
  <c r="H42" i="9"/>
  <c r="I41" i="20"/>
  <c r="H42" i="20"/>
  <c r="J40" i="20"/>
  <c r="I42" i="10" l="1"/>
  <c r="H43" i="10" s="1"/>
  <c r="J41" i="10"/>
  <c r="I42" i="19"/>
  <c r="H43" i="19" s="1"/>
  <c r="J41" i="19"/>
  <c r="J41" i="4"/>
  <c r="I42" i="4"/>
  <c r="H43" i="4" s="1"/>
  <c r="I42" i="2"/>
  <c r="H43" i="2"/>
  <c r="J41" i="2"/>
  <c r="I42" i="7"/>
  <c r="H43" i="7" s="1"/>
  <c r="J41" i="7"/>
  <c r="I42" i="11"/>
  <c r="H43" i="11" s="1"/>
  <c r="J41" i="11"/>
  <c r="I42" i="13"/>
  <c r="J41" i="13"/>
  <c r="H43" i="13"/>
  <c r="J41" i="6"/>
  <c r="I42" i="6"/>
  <c r="H43" i="6" s="1"/>
  <c r="J41" i="16"/>
  <c r="I42" i="16"/>
  <c r="H43" i="16" s="1"/>
  <c r="I42" i="18"/>
  <c r="H43" i="18"/>
  <c r="J41" i="18"/>
  <c r="J41" i="17"/>
  <c r="I42" i="17"/>
  <c r="H43" i="17" s="1"/>
  <c r="J41" i="8"/>
  <c r="I42" i="8"/>
  <c r="H43" i="8" s="1"/>
  <c r="H43" i="9"/>
  <c r="J41" i="9"/>
  <c r="I42" i="9"/>
  <c r="I42" i="20"/>
  <c r="H43" i="20"/>
  <c r="J41" i="20"/>
  <c r="I43" i="11" l="1"/>
  <c r="H44" i="11" s="1"/>
  <c r="J42" i="11"/>
  <c r="H44" i="19"/>
  <c r="I43" i="19"/>
  <c r="J42" i="19"/>
  <c r="I43" i="8"/>
  <c r="H44" i="8" s="1"/>
  <c r="J42" i="8"/>
  <c r="J42" i="17"/>
  <c r="I43" i="17"/>
  <c r="H44" i="17" s="1"/>
  <c r="J42" i="6"/>
  <c r="I43" i="6"/>
  <c r="H44" i="6" s="1"/>
  <c r="J42" i="7"/>
  <c r="I43" i="7"/>
  <c r="H44" i="7" s="1"/>
  <c r="J42" i="4"/>
  <c r="I43" i="4"/>
  <c r="H44" i="4" s="1"/>
  <c r="J42" i="10"/>
  <c r="I43" i="10"/>
  <c r="H44" i="10" s="1"/>
  <c r="J42" i="2"/>
  <c r="I43" i="2"/>
  <c r="H44" i="2"/>
  <c r="I43" i="9"/>
  <c r="H44" i="9" s="1"/>
  <c r="J42" i="9"/>
  <c r="I43" i="18"/>
  <c r="H44" i="18" s="1"/>
  <c r="J42" i="18"/>
  <c r="I43" i="16"/>
  <c r="J42" i="16"/>
  <c r="H44" i="16"/>
  <c r="I43" i="13"/>
  <c r="H44" i="13" s="1"/>
  <c r="J42" i="13"/>
  <c r="I43" i="20"/>
  <c r="H44" i="20"/>
  <c r="J42" i="20"/>
  <c r="I44" i="6" l="1"/>
  <c r="H45" i="6" s="1"/>
  <c r="J43" i="6"/>
  <c r="I44" i="18"/>
  <c r="H45" i="18"/>
  <c r="J43" i="18"/>
  <c r="J43" i="4"/>
  <c r="I44" i="4"/>
  <c r="H45" i="4" s="1"/>
  <c r="I44" i="8"/>
  <c r="H45" i="8" s="1"/>
  <c r="J43" i="8"/>
  <c r="I44" i="9"/>
  <c r="H45" i="9" s="1"/>
  <c r="J43" i="9"/>
  <c r="J43" i="10"/>
  <c r="I44" i="10"/>
  <c r="H45" i="10" s="1"/>
  <c r="J43" i="7"/>
  <c r="I44" i="7"/>
  <c r="H45" i="7"/>
  <c r="J43" i="17"/>
  <c r="I44" i="17"/>
  <c r="H45" i="17" s="1"/>
  <c r="H45" i="11"/>
  <c r="J43" i="11"/>
  <c r="I44" i="11"/>
  <c r="I44" i="16"/>
  <c r="H45" i="16" s="1"/>
  <c r="J43" i="16"/>
  <c r="I44" i="19"/>
  <c r="H45" i="19" s="1"/>
  <c r="J43" i="19"/>
  <c r="J43" i="13"/>
  <c r="I44" i="13"/>
  <c r="H45" i="13"/>
  <c r="J43" i="2"/>
  <c r="I44" i="2"/>
  <c r="H45" i="2" s="1"/>
  <c r="I44" i="20"/>
  <c r="H45" i="20" s="1"/>
  <c r="J43" i="20"/>
  <c r="I45" i="19" l="1"/>
  <c r="H46" i="19" s="1"/>
  <c r="J44" i="19"/>
  <c r="J44" i="10"/>
  <c r="I45" i="10"/>
  <c r="H46" i="10" s="1"/>
  <c r="J44" i="8"/>
  <c r="I45" i="8"/>
  <c r="H46" i="8" s="1"/>
  <c r="I45" i="4"/>
  <c r="H46" i="4" s="1"/>
  <c r="J44" i="4"/>
  <c r="J44" i="2"/>
  <c r="I45" i="2"/>
  <c r="H46" i="2" s="1"/>
  <c r="J44" i="16"/>
  <c r="I45" i="16"/>
  <c r="H46" i="16" s="1"/>
  <c r="I45" i="17"/>
  <c r="H46" i="17" s="1"/>
  <c r="J44" i="17"/>
  <c r="J44" i="9"/>
  <c r="I45" i="9"/>
  <c r="H46" i="9"/>
  <c r="J44" i="6"/>
  <c r="I45" i="6"/>
  <c r="H46" i="6" s="1"/>
  <c r="I45" i="11"/>
  <c r="H46" i="11" s="1"/>
  <c r="J44" i="11"/>
  <c r="I45" i="18"/>
  <c r="H46" i="18" s="1"/>
  <c r="J44" i="18"/>
  <c r="I45" i="13"/>
  <c r="H46" i="13" s="1"/>
  <c r="J44" i="13"/>
  <c r="H46" i="7"/>
  <c r="J44" i="7"/>
  <c r="I45" i="7"/>
  <c r="I45" i="20"/>
  <c r="H46" i="20" s="1"/>
  <c r="J44" i="20"/>
  <c r="I46" i="11" l="1"/>
  <c r="H47" i="11" s="1"/>
  <c r="J45" i="11"/>
  <c r="I46" i="16"/>
  <c r="H47" i="16" s="1"/>
  <c r="J45" i="16"/>
  <c r="H47" i="19"/>
  <c r="I46" i="19"/>
  <c r="J45" i="19"/>
  <c r="I46" i="6"/>
  <c r="H47" i="6"/>
  <c r="J45" i="6"/>
  <c r="I46" i="10"/>
  <c r="H47" i="10" s="1"/>
  <c r="J45" i="10"/>
  <c r="J45" i="4"/>
  <c r="I46" i="4"/>
  <c r="H47" i="4" s="1"/>
  <c r="J45" i="13"/>
  <c r="I46" i="13"/>
  <c r="H47" i="13"/>
  <c r="J45" i="17"/>
  <c r="I46" i="17"/>
  <c r="H47" i="17" s="1"/>
  <c r="H47" i="8"/>
  <c r="J45" i="8"/>
  <c r="I46" i="8"/>
  <c r="I46" i="18"/>
  <c r="H47" i="18"/>
  <c r="J45" i="18"/>
  <c r="J45" i="9"/>
  <c r="I46" i="9"/>
  <c r="H47" i="9" s="1"/>
  <c r="I46" i="7"/>
  <c r="H47" i="7"/>
  <c r="J45" i="7"/>
  <c r="I46" i="2"/>
  <c r="H47" i="2" s="1"/>
  <c r="J45" i="2"/>
  <c r="I46" i="20"/>
  <c r="H47" i="20"/>
  <c r="J45" i="20"/>
  <c r="J46" i="17" l="1"/>
  <c r="I47" i="17"/>
  <c r="H48" i="17" s="1"/>
  <c r="J46" i="2"/>
  <c r="I47" i="2"/>
  <c r="H48" i="2"/>
  <c r="I47" i="9"/>
  <c r="H48" i="9"/>
  <c r="J46" i="9"/>
  <c r="I47" i="11"/>
  <c r="H48" i="11"/>
  <c r="J46" i="11"/>
  <c r="J46" i="10"/>
  <c r="I47" i="10"/>
  <c r="H48" i="10"/>
  <c r="J46" i="4"/>
  <c r="I47" i="4"/>
  <c r="H48" i="4" s="1"/>
  <c r="J46" i="7"/>
  <c r="I47" i="7"/>
  <c r="H48" i="7" s="1"/>
  <c r="J46" i="6"/>
  <c r="I47" i="6"/>
  <c r="H48" i="6" s="1"/>
  <c r="I47" i="19"/>
  <c r="H48" i="19" s="1"/>
  <c r="J46" i="19"/>
  <c r="I47" i="18"/>
  <c r="H48" i="18" s="1"/>
  <c r="J46" i="18"/>
  <c r="I47" i="8"/>
  <c r="H48" i="8" s="1"/>
  <c r="J46" i="8"/>
  <c r="J46" i="13"/>
  <c r="I47" i="13"/>
  <c r="H48" i="13"/>
  <c r="J46" i="16"/>
  <c r="I47" i="16"/>
  <c r="H48" i="16"/>
  <c r="I47" i="20"/>
  <c r="H48" i="20"/>
  <c r="J46" i="20"/>
  <c r="J47" i="17" l="1"/>
  <c r="I48" i="17"/>
  <c r="H49" i="17" s="1"/>
  <c r="I48" i="18"/>
  <c r="H49" i="18" s="1"/>
  <c r="J47" i="18"/>
  <c r="J47" i="7"/>
  <c r="I48" i="7"/>
  <c r="H49" i="7" s="1"/>
  <c r="I48" i="8"/>
  <c r="H49" i="8" s="1"/>
  <c r="J47" i="8"/>
  <c r="I48" i="19"/>
  <c r="H49" i="19" s="1"/>
  <c r="J47" i="19"/>
  <c r="I48" i="6"/>
  <c r="H49" i="6" s="1"/>
  <c r="J47" i="6"/>
  <c r="J47" i="13"/>
  <c r="I48" i="13"/>
  <c r="H49" i="13" s="1"/>
  <c r="I48" i="9"/>
  <c r="H49" i="9" s="1"/>
  <c r="J47" i="9"/>
  <c r="J47" i="16"/>
  <c r="I48" i="16"/>
  <c r="H49" i="16" s="1"/>
  <c r="J47" i="10"/>
  <c r="I48" i="10"/>
  <c r="H49" i="10"/>
  <c r="J47" i="11"/>
  <c r="I48" i="11"/>
  <c r="H49" i="11" s="1"/>
  <c r="J47" i="4"/>
  <c r="I48" i="4"/>
  <c r="H49" i="4" s="1"/>
  <c r="I48" i="2"/>
  <c r="H49" i="2"/>
  <c r="J47" i="2"/>
  <c r="I48" i="20"/>
  <c r="H49" i="20" s="1"/>
  <c r="J47" i="20"/>
  <c r="J48" i="6" l="1"/>
  <c r="I49" i="6"/>
  <c r="H50" i="6"/>
  <c r="J48" i="9"/>
  <c r="I49" i="9"/>
  <c r="H50" i="9" s="1"/>
  <c r="I49" i="18"/>
  <c r="H50" i="18"/>
  <c r="J48" i="18"/>
  <c r="I49" i="13"/>
  <c r="H50" i="13"/>
  <c r="J48" i="13"/>
  <c r="J48" i="8"/>
  <c r="I49" i="8"/>
  <c r="H50" i="8"/>
  <c r="I49" i="4"/>
  <c r="H50" i="4" s="1"/>
  <c r="J48" i="4"/>
  <c r="I49" i="16"/>
  <c r="H50" i="16" s="1"/>
  <c r="J48" i="16"/>
  <c r="J48" i="7"/>
  <c r="I49" i="7"/>
  <c r="H50" i="7" s="1"/>
  <c r="H50" i="17"/>
  <c r="I49" i="17"/>
  <c r="J48" i="17"/>
  <c r="H50" i="19"/>
  <c r="I49" i="19"/>
  <c r="J48" i="19"/>
  <c r="J48" i="11"/>
  <c r="I49" i="11"/>
  <c r="H50" i="11" s="1"/>
  <c r="J48" i="2"/>
  <c r="I49" i="2"/>
  <c r="H50" i="2" s="1"/>
  <c r="H50" i="10"/>
  <c r="J48" i="10"/>
  <c r="I49" i="10"/>
  <c r="I49" i="20"/>
  <c r="H50" i="20" s="1"/>
  <c r="J48" i="20"/>
  <c r="I50" i="11" l="1"/>
  <c r="H51" i="11" s="1"/>
  <c r="J49" i="11"/>
  <c r="I50" i="7"/>
  <c r="H51" i="7"/>
  <c r="J49" i="7"/>
  <c r="J49" i="9"/>
  <c r="I50" i="9"/>
  <c r="H51" i="9" s="1"/>
  <c r="J49" i="4"/>
  <c r="I50" i="4"/>
  <c r="H51" i="4"/>
  <c r="I50" i="2"/>
  <c r="H51" i="2" s="1"/>
  <c r="J49" i="2"/>
  <c r="I50" i="19"/>
  <c r="H51" i="19" s="1"/>
  <c r="J49" i="19"/>
  <c r="I50" i="16"/>
  <c r="H51" i="16"/>
  <c r="J49" i="16"/>
  <c r="I50" i="18"/>
  <c r="H51" i="18" s="1"/>
  <c r="J49" i="18"/>
  <c r="H51" i="8"/>
  <c r="J49" i="8"/>
  <c r="I50" i="8"/>
  <c r="H51" i="13"/>
  <c r="J49" i="13"/>
  <c r="I50" i="13"/>
  <c r="I50" i="6"/>
  <c r="H51" i="6"/>
  <c r="J49" i="6"/>
  <c r="I50" i="10"/>
  <c r="H51" i="10"/>
  <c r="J49" i="10"/>
  <c r="H51" i="17"/>
  <c r="I50" i="17"/>
  <c r="J49" i="17"/>
  <c r="I50" i="20"/>
  <c r="H51" i="20"/>
  <c r="J49" i="20"/>
  <c r="I51" i="2" l="1"/>
  <c r="H52" i="2" s="1"/>
  <c r="J50" i="2"/>
  <c r="I51" i="19"/>
  <c r="H52" i="19" s="1"/>
  <c r="J50" i="19"/>
  <c r="I51" i="11"/>
  <c r="H52" i="11"/>
  <c r="J50" i="11"/>
  <c r="I51" i="9"/>
  <c r="H52" i="9" s="1"/>
  <c r="J50" i="9"/>
  <c r="J50" i="6"/>
  <c r="I51" i="6"/>
  <c r="H52" i="6" s="1"/>
  <c r="J50" i="13"/>
  <c r="I51" i="13"/>
  <c r="H52" i="13" s="1"/>
  <c r="I51" i="16"/>
  <c r="H52" i="16"/>
  <c r="J50" i="16"/>
  <c r="J50" i="4"/>
  <c r="I51" i="4"/>
  <c r="H52" i="4"/>
  <c r="J50" i="10"/>
  <c r="I51" i="10"/>
  <c r="H52" i="10" s="1"/>
  <c r="I51" i="18"/>
  <c r="H52" i="18"/>
  <c r="J50" i="18"/>
  <c r="J50" i="17"/>
  <c r="I51" i="17"/>
  <c r="H52" i="17" s="1"/>
  <c r="I51" i="8"/>
  <c r="H52" i="8" s="1"/>
  <c r="J50" i="8"/>
  <c r="I51" i="7"/>
  <c r="H52" i="7" s="1"/>
  <c r="J50" i="7"/>
  <c r="I51" i="20"/>
  <c r="H52" i="20" s="1"/>
  <c r="J50" i="20"/>
  <c r="J51" i="9" l="1"/>
  <c r="I52" i="9"/>
  <c r="H53" i="9" s="1"/>
  <c r="I52" i="10"/>
  <c r="H53" i="10" s="1"/>
  <c r="J51" i="10"/>
  <c r="H53" i="19"/>
  <c r="I52" i="19"/>
  <c r="J51" i="19"/>
  <c r="I52" i="7"/>
  <c r="H53" i="7"/>
  <c r="J51" i="7"/>
  <c r="J51" i="13"/>
  <c r="I52" i="13"/>
  <c r="H53" i="13" s="1"/>
  <c r="H53" i="8"/>
  <c r="J51" i="8"/>
  <c r="I52" i="8"/>
  <c r="H53" i="6"/>
  <c r="J51" i="6"/>
  <c r="I52" i="6"/>
  <c r="J51" i="17"/>
  <c r="I52" i="17"/>
  <c r="H53" i="17" s="1"/>
  <c r="I52" i="2"/>
  <c r="H53" i="2" s="1"/>
  <c r="J51" i="2"/>
  <c r="J51" i="4"/>
  <c r="I52" i="4"/>
  <c r="H53" i="4" s="1"/>
  <c r="J51" i="16"/>
  <c r="I52" i="16"/>
  <c r="H53" i="16" s="1"/>
  <c r="J51" i="11"/>
  <c r="I52" i="11"/>
  <c r="H53" i="11" s="1"/>
  <c r="I52" i="18"/>
  <c r="H53" i="18" s="1"/>
  <c r="J51" i="18"/>
  <c r="I52" i="20"/>
  <c r="H53" i="20"/>
  <c r="J51" i="20"/>
  <c r="I53" i="4" l="1"/>
  <c r="H54" i="4"/>
  <c r="J52" i="4"/>
  <c r="I53" i="18"/>
  <c r="H54" i="18" s="1"/>
  <c r="J52" i="18"/>
  <c r="J52" i="10"/>
  <c r="I53" i="10"/>
  <c r="H54" i="10" s="1"/>
  <c r="H54" i="17"/>
  <c r="I53" i="17"/>
  <c r="J52" i="17"/>
  <c r="I53" i="11"/>
  <c r="H54" i="11"/>
  <c r="J52" i="11"/>
  <c r="J52" i="2"/>
  <c r="I53" i="2"/>
  <c r="H54" i="2"/>
  <c r="J52" i="9"/>
  <c r="I53" i="9"/>
  <c r="H54" i="9" s="1"/>
  <c r="J52" i="8"/>
  <c r="I53" i="8"/>
  <c r="H54" i="8" s="1"/>
  <c r="I53" i="6"/>
  <c r="H54" i="6"/>
  <c r="J52" i="6"/>
  <c r="I53" i="13"/>
  <c r="H54" i="13" s="1"/>
  <c r="J52" i="13"/>
  <c r="J52" i="7"/>
  <c r="I53" i="7"/>
  <c r="H54" i="7" s="1"/>
  <c r="I53" i="19"/>
  <c r="H54" i="19" s="1"/>
  <c r="J52" i="19"/>
  <c r="J52" i="16"/>
  <c r="I53" i="16"/>
  <c r="H54" i="16"/>
  <c r="I53" i="20"/>
  <c r="H54" i="20"/>
  <c r="J52" i="20"/>
  <c r="J53" i="13" l="1"/>
  <c r="I54" i="13"/>
  <c r="H55" i="13" s="1"/>
  <c r="I54" i="18"/>
  <c r="H55" i="18" s="1"/>
  <c r="J53" i="18"/>
  <c r="I54" i="19"/>
  <c r="H55" i="19" s="1"/>
  <c r="J53" i="19"/>
  <c r="J53" i="8"/>
  <c r="I54" i="8"/>
  <c r="H55" i="8" s="1"/>
  <c r="H55" i="7"/>
  <c r="J53" i="7"/>
  <c r="I54" i="7"/>
  <c r="H55" i="10"/>
  <c r="J53" i="10"/>
  <c r="I54" i="10"/>
  <c r="J53" i="9"/>
  <c r="I54" i="9"/>
  <c r="H55" i="9" s="1"/>
  <c r="I54" i="16"/>
  <c r="H55" i="16"/>
  <c r="J53" i="16"/>
  <c r="I54" i="6"/>
  <c r="H55" i="6" s="1"/>
  <c r="J53" i="6"/>
  <c r="I54" i="2"/>
  <c r="H55" i="2"/>
  <c r="J53" i="2"/>
  <c r="J53" i="11"/>
  <c r="I54" i="11"/>
  <c r="H55" i="11" s="1"/>
  <c r="J53" i="17"/>
  <c r="I54" i="17"/>
  <c r="H55" i="17" s="1"/>
  <c r="J53" i="4"/>
  <c r="I54" i="4"/>
  <c r="H55" i="4" s="1"/>
  <c r="I54" i="20"/>
  <c r="H55" i="20"/>
  <c r="J53" i="20"/>
  <c r="I55" i="11" l="1"/>
  <c r="H56" i="11" s="1"/>
  <c r="J54" i="11"/>
  <c r="H56" i="17"/>
  <c r="J54" i="17"/>
  <c r="I55" i="17"/>
  <c r="J54" i="6"/>
  <c r="I55" i="6"/>
  <c r="H56" i="6"/>
  <c r="I55" i="9"/>
  <c r="H56" i="9"/>
  <c r="J54" i="9"/>
  <c r="I55" i="8"/>
  <c r="H56" i="8" s="1"/>
  <c r="J54" i="8"/>
  <c r="I55" i="19"/>
  <c r="H56" i="19" s="1"/>
  <c r="J54" i="19"/>
  <c r="J54" i="4"/>
  <c r="I55" i="4"/>
  <c r="H56" i="4"/>
  <c r="I55" i="7"/>
  <c r="H56" i="7"/>
  <c r="J54" i="7"/>
  <c r="I55" i="18"/>
  <c r="H56" i="18" s="1"/>
  <c r="J54" i="18"/>
  <c r="I55" i="10"/>
  <c r="H56" i="10"/>
  <c r="J54" i="10"/>
  <c r="J54" i="16"/>
  <c r="I55" i="16"/>
  <c r="H56" i="16" s="1"/>
  <c r="I55" i="2"/>
  <c r="H56" i="2"/>
  <c r="J54" i="2"/>
  <c r="I55" i="13"/>
  <c r="H56" i="13" s="1"/>
  <c r="J54" i="13"/>
  <c r="I55" i="20"/>
  <c r="H56" i="20"/>
  <c r="J54" i="20"/>
  <c r="I56" i="13" l="1"/>
  <c r="H57" i="13" s="1"/>
  <c r="J55" i="13"/>
  <c r="H57" i="8"/>
  <c r="J55" i="8"/>
  <c r="I56" i="8"/>
  <c r="J55" i="11"/>
  <c r="I56" i="11"/>
  <c r="H57" i="11"/>
  <c r="I56" i="18"/>
  <c r="H57" i="18"/>
  <c r="J55" i="18"/>
  <c r="H57" i="19"/>
  <c r="I56" i="19"/>
  <c r="J55" i="19"/>
  <c r="H57" i="17"/>
  <c r="J55" i="17"/>
  <c r="I56" i="17"/>
  <c r="J55" i="16"/>
  <c r="I56" i="16"/>
  <c r="H57" i="16" s="1"/>
  <c r="J55" i="4"/>
  <c r="I56" i="4"/>
  <c r="H57" i="4"/>
  <c r="H57" i="6"/>
  <c r="J55" i="6"/>
  <c r="I56" i="6"/>
  <c r="J55" i="2"/>
  <c r="I56" i="2"/>
  <c r="H57" i="2" s="1"/>
  <c r="I56" i="7"/>
  <c r="H57" i="7"/>
  <c r="J55" i="7"/>
  <c r="J55" i="9"/>
  <c r="I56" i="9"/>
  <c r="H57" i="9"/>
  <c r="I56" i="10"/>
  <c r="H57" i="10" s="1"/>
  <c r="J55" i="10"/>
  <c r="I56" i="20"/>
  <c r="H57" i="20"/>
  <c r="J55" i="20"/>
  <c r="J56" i="13" l="1"/>
  <c r="I57" i="13"/>
  <c r="H58" i="13" s="1"/>
  <c r="J56" i="10"/>
  <c r="I57" i="10"/>
  <c r="H58" i="10"/>
  <c r="J56" i="16"/>
  <c r="I57" i="16"/>
  <c r="H58" i="16" s="1"/>
  <c r="I57" i="6"/>
  <c r="H58" i="6"/>
  <c r="J56" i="6"/>
  <c r="I57" i="19"/>
  <c r="H58" i="19" s="1"/>
  <c r="J56" i="19"/>
  <c r="J56" i="9"/>
  <c r="I57" i="9"/>
  <c r="H58" i="9"/>
  <c r="J56" i="7"/>
  <c r="I57" i="7"/>
  <c r="H58" i="7" s="1"/>
  <c r="I57" i="2"/>
  <c r="H58" i="2"/>
  <c r="J56" i="2"/>
  <c r="I57" i="4"/>
  <c r="H58" i="4"/>
  <c r="J56" i="4"/>
  <c r="H58" i="17"/>
  <c r="I57" i="17"/>
  <c r="J56" i="17"/>
  <c r="J56" i="8"/>
  <c r="I57" i="8"/>
  <c r="H58" i="8" s="1"/>
  <c r="I57" i="18"/>
  <c r="H58" i="18"/>
  <c r="J56" i="18"/>
  <c r="J56" i="11"/>
  <c r="I57" i="11"/>
  <c r="H58" i="11"/>
  <c r="I57" i="20"/>
  <c r="H58" i="20"/>
  <c r="J56" i="20"/>
  <c r="J57" i="8" l="1"/>
  <c r="I58" i="8"/>
  <c r="H59" i="8"/>
  <c r="I58" i="19"/>
  <c r="H59" i="19" s="1"/>
  <c r="J57" i="19"/>
  <c r="J57" i="16"/>
  <c r="I58" i="16"/>
  <c r="H59" i="16" s="1"/>
  <c r="J57" i="13"/>
  <c r="I58" i="13"/>
  <c r="H59" i="13" s="1"/>
  <c r="J57" i="7"/>
  <c r="I58" i="7"/>
  <c r="H59" i="7" s="1"/>
  <c r="H59" i="17"/>
  <c r="J57" i="17"/>
  <c r="I58" i="17"/>
  <c r="J57" i="11"/>
  <c r="I58" i="11"/>
  <c r="H59" i="11" s="1"/>
  <c r="I58" i="18"/>
  <c r="H59" i="18" s="1"/>
  <c r="J57" i="18"/>
  <c r="I58" i="2"/>
  <c r="H59" i="2" s="1"/>
  <c r="J57" i="2"/>
  <c r="H59" i="6"/>
  <c r="J57" i="6"/>
  <c r="I58" i="6"/>
  <c r="J57" i="4"/>
  <c r="I58" i="4"/>
  <c r="H59" i="4"/>
  <c r="J57" i="9"/>
  <c r="I58" i="9"/>
  <c r="H59" i="9" s="1"/>
  <c r="H59" i="10"/>
  <c r="J57" i="10"/>
  <c r="I58" i="10"/>
  <c r="I58" i="20"/>
  <c r="H59" i="20"/>
  <c r="J57" i="20"/>
  <c r="I59" i="2" l="1"/>
  <c r="H60" i="2" s="1"/>
  <c r="J58" i="2"/>
  <c r="J58" i="11"/>
  <c r="I59" i="11"/>
  <c r="H60" i="11" s="1"/>
  <c r="H60" i="19"/>
  <c r="I59" i="19"/>
  <c r="J58" i="19"/>
  <c r="I59" i="7"/>
  <c r="H60" i="7"/>
  <c r="J58" i="7"/>
  <c r="I59" i="16"/>
  <c r="H60" i="16" s="1"/>
  <c r="J58" i="16"/>
  <c r="I59" i="9"/>
  <c r="H60" i="9"/>
  <c r="J58" i="9"/>
  <c r="I59" i="13"/>
  <c r="H60" i="13" s="1"/>
  <c r="J58" i="13"/>
  <c r="J58" i="6"/>
  <c r="I59" i="6"/>
  <c r="H60" i="6" s="1"/>
  <c r="H60" i="17"/>
  <c r="I59" i="17"/>
  <c r="J58" i="17"/>
  <c r="I59" i="18"/>
  <c r="H60" i="18"/>
  <c r="J58" i="18"/>
  <c r="I59" i="8"/>
  <c r="H60" i="8" s="1"/>
  <c r="J58" i="8"/>
  <c r="I59" i="10"/>
  <c r="H60" i="10"/>
  <c r="J58" i="10"/>
  <c r="J58" i="4"/>
  <c r="I59" i="4"/>
  <c r="H60" i="4" s="1"/>
  <c r="I59" i="20"/>
  <c r="H60" i="20" s="1"/>
  <c r="J58" i="20"/>
  <c r="J59" i="13" l="1"/>
  <c r="I60" i="13"/>
  <c r="H61" i="13"/>
  <c r="J59" i="11"/>
  <c r="I60" i="11"/>
  <c r="H61" i="11" s="1"/>
  <c r="H61" i="6"/>
  <c r="J59" i="6"/>
  <c r="I60" i="6"/>
  <c r="J59" i="2"/>
  <c r="I60" i="2"/>
  <c r="H61" i="2" s="1"/>
  <c r="J59" i="16"/>
  <c r="I60" i="16"/>
  <c r="H61" i="16" s="1"/>
  <c r="H61" i="8"/>
  <c r="J59" i="8"/>
  <c r="I60" i="8"/>
  <c r="I60" i="18"/>
  <c r="H61" i="18" s="1"/>
  <c r="J59" i="18"/>
  <c r="J59" i="9"/>
  <c r="I60" i="9"/>
  <c r="H61" i="9" s="1"/>
  <c r="J59" i="4"/>
  <c r="I60" i="4"/>
  <c r="H61" i="4"/>
  <c r="H61" i="10"/>
  <c r="J59" i="10"/>
  <c r="I60" i="10"/>
  <c r="I60" i="7"/>
  <c r="H61" i="7" s="1"/>
  <c r="J59" i="7"/>
  <c r="I60" i="19"/>
  <c r="H61" i="19" s="1"/>
  <c r="J59" i="19"/>
  <c r="J59" i="17"/>
  <c r="I60" i="17"/>
  <c r="H61" i="17" s="1"/>
  <c r="I60" i="20"/>
  <c r="H61" i="20"/>
  <c r="J59" i="20"/>
  <c r="H62" i="17" l="1"/>
  <c r="I61" i="17"/>
  <c r="J60" i="17"/>
  <c r="J60" i="9"/>
  <c r="I61" i="9"/>
  <c r="H62" i="9" s="1"/>
  <c r="I61" i="2"/>
  <c r="H62" i="2" s="1"/>
  <c r="J60" i="2"/>
  <c r="J60" i="7"/>
  <c r="I61" i="7"/>
  <c r="H62" i="7" s="1"/>
  <c r="H62" i="19"/>
  <c r="I61" i="19"/>
  <c r="J60" i="19"/>
  <c r="I61" i="18"/>
  <c r="H62" i="18" s="1"/>
  <c r="J60" i="18"/>
  <c r="I61" i="11"/>
  <c r="H62" i="11" s="1"/>
  <c r="J60" i="11"/>
  <c r="J60" i="10"/>
  <c r="I61" i="10"/>
  <c r="H62" i="10" s="1"/>
  <c r="J60" i="8"/>
  <c r="I61" i="8"/>
  <c r="H62" i="8"/>
  <c r="I61" i="4"/>
  <c r="H62" i="4" s="1"/>
  <c r="J60" i="4"/>
  <c r="J60" i="16"/>
  <c r="I61" i="16"/>
  <c r="H62" i="16" s="1"/>
  <c r="I61" i="6"/>
  <c r="H62" i="6"/>
  <c r="J60" i="6"/>
  <c r="J60" i="13"/>
  <c r="I61" i="13"/>
  <c r="H62" i="13" s="1"/>
  <c r="I61" i="20"/>
  <c r="H62" i="20"/>
  <c r="J60" i="20"/>
  <c r="I62" i="2" l="1"/>
  <c r="H63" i="2"/>
  <c r="J61" i="2"/>
  <c r="H63" i="11"/>
  <c r="J61" i="11"/>
  <c r="I62" i="11"/>
  <c r="J61" i="13"/>
  <c r="I62" i="13"/>
  <c r="H63" i="13" s="1"/>
  <c r="J61" i="4"/>
  <c r="I62" i="4"/>
  <c r="H63" i="4" s="1"/>
  <c r="I62" i="10"/>
  <c r="H63" i="10"/>
  <c r="J61" i="10"/>
  <c r="J61" i="16"/>
  <c r="I62" i="16"/>
  <c r="H63" i="16" s="1"/>
  <c r="I62" i="18"/>
  <c r="H63" i="18" s="1"/>
  <c r="J61" i="18"/>
  <c r="J61" i="7"/>
  <c r="I62" i="7"/>
  <c r="H63" i="7" s="1"/>
  <c r="J61" i="9"/>
  <c r="I62" i="9"/>
  <c r="H63" i="9" s="1"/>
  <c r="I62" i="6"/>
  <c r="H63" i="6" s="1"/>
  <c r="J61" i="6"/>
  <c r="H63" i="8"/>
  <c r="J61" i="8"/>
  <c r="I62" i="8"/>
  <c r="I62" i="19"/>
  <c r="H63" i="19" s="1"/>
  <c r="J61" i="19"/>
  <c r="J61" i="17"/>
  <c r="I62" i="17"/>
  <c r="H63" i="17" s="1"/>
  <c r="I62" i="20"/>
  <c r="H63" i="20"/>
  <c r="J61" i="20"/>
  <c r="J62" i="17" l="1"/>
  <c r="I63" i="17"/>
  <c r="H64" i="17" s="1"/>
  <c r="H64" i="19"/>
  <c r="I63" i="19"/>
  <c r="J62" i="19"/>
  <c r="I63" i="7"/>
  <c r="H64" i="7" s="1"/>
  <c r="J62" i="7"/>
  <c r="I63" i="13"/>
  <c r="H64" i="13" s="1"/>
  <c r="J62" i="13"/>
  <c r="J62" i="6"/>
  <c r="I63" i="6"/>
  <c r="H64" i="6"/>
  <c r="I63" i="9"/>
  <c r="H64" i="9" s="1"/>
  <c r="J62" i="9"/>
  <c r="J62" i="4"/>
  <c r="I63" i="4"/>
  <c r="H64" i="4" s="1"/>
  <c r="I63" i="18"/>
  <c r="H64" i="18"/>
  <c r="J62" i="18"/>
  <c r="J62" i="16"/>
  <c r="I63" i="16"/>
  <c r="H64" i="16"/>
  <c r="J62" i="11"/>
  <c r="I63" i="11"/>
  <c r="H64" i="11" s="1"/>
  <c r="I63" i="8"/>
  <c r="H64" i="8"/>
  <c r="J62" i="8"/>
  <c r="I63" i="10"/>
  <c r="H64" i="10"/>
  <c r="J62" i="10"/>
  <c r="J62" i="2"/>
  <c r="I63" i="2"/>
  <c r="H64" i="2" s="1"/>
  <c r="I63" i="20"/>
  <c r="J62" i="20"/>
  <c r="H64" i="20"/>
  <c r="J63" i="9" l="1"/>
  <c r="I64" i="9"/>
  <c r="H65" i="9"/>
  <c r="I64" i="7"/>
  <c r="H65" i="7"/>
  <c r="J63" i="7"/>
  <c r="H65" i="17"/>
  <c r="J63" i="17"/>
  <c r="I64" i="17"/>
  <c r="J63" i="4"/>
  <c r="I64" i="4"/>
  <c r="H65" i="4" s="1"/>
  <c r="J63" i="8"/>
  <c r="I64" i="8"/>
  <c r="H65" i="8" s="1"/>
  <c r="I64" i="19"/>
  <c r="H65" i="19" s="1"/>
  <c r="J63" i="19"/>
  <c r="J63" i="2"/>
  <c r="I64" i="2"/>
  <c r="H65" i="2" s="1"/>
  <c r="I64" i="18"/>
  <c r="H65" i="18"/>
  <c r="J63" i="18"/>
  <c r="J63" i="6"/>
  <c r="I64" i="6"/>
  <c r="H65" i="6" s="1"/>
  <c r="I64" i="13"/>
  <c r="H65" i="13" s="1"/>
  <c r="J63" i="13"/>
  <c r="J63" i="11"/>
  <c r="I64" i="11"/>
  <c r="H65" i="11"/>
  <c r="I64" i="10"/>
  <c r="H65" i="10"/>
  <c r="J63" i="10"/>
  <c r="J63" i="16"/>
  <c r="I64" i="16"/>
  <c r="H65" i="16" s="1"/>
  <c r="I64" i="20"/>
  <c r="J63" i="20"/>
  <c r="H65" i="20"/>
  <c r="I65" i="6" l="1"/>
  <c r="H66" i="6"/>
  <c r="J64" i="6"/>
  <c r="I65" i="4"/>
  <c r="H66" i="4" s="1"/>
  <c r="J64" i="4"/>
  <c r="J64" i="16"/>
  <c r="I65" i="16"/>
  <c r="H66" i="16" s="1"/>
  <c r="I65" i="19"/>
  <c r="H66" i="19" s="1"/>
  <c r="J64" i="19"/>
  <c r="J64" i="8"/>
  <c r="I65" i="8"/>
  <c r="H66" i="8"/>
  <c r="J64" i="10"/>
  <c r="I65" i="10"/>
  <c r="H66" i="10"/>
  <c r="I65" i="18"/>
  <c r="H66" i="18" s="1"/>
  <c r="J64" i="18"/>
  <c r="I65" i="2"/>
  <c r="H66" i="2"/>
  <c r="J64" i="2"/>
  <c r="I65" i="17"/>
  <c r="H66" i="17" s="1"/>
  <c r="J64" i="17"/>
  <c r="J64" i="9"/>
  <c r="I65" i="9"/>
  <c r="H66" i="9"/>
  <c r="I65" i="11"/>
  <c r="H66" i="11" s="1"/>
  <c r="J64" i="11"/>
  <c r="J64" i="13"/>
  <c r="I65" i="13"/>
  <c r="H66" i="13" s="1"/>
  <c r="J64" i="7"/>
  <c r="I65" i="7"/>
  <c r="H66" i="7"/>
  <c r="I65" i="20"/>
  <c r="H66" i="20"/>
  <c r="J64" i="20"/>
  <c r="I66" i="18" l="1"/>
  <c r="H67" i="18"/>
  <c r="J65" i="18"/>
  <c r="H67" i="11"/>
  <c r="J65" i="11"/>
  <c r="I66" i="11"/>
  <c r="H67" i="19"/>
  <c r="I66" i="19"/>
  <c r="J65" i="19"/>
  <c r="J65" i="4"/>
  <c r="I66" i="4"/>
  <c r="H67" i="4" s="1"/>
  <c r="J65" i="16"/>
  <c r="I66" i="16"/>
  <c r="H67" i="16" s="1"/>
  <c r="J65" i="13"/>
  <c r="I66" i="13"/>
  <c r="H67" i="13" s="1"/>
  <c r="H67" i="17"/>
  <c r="I66" i="17"/>
  <c r="J65" i="17"/>
  <c r="I66" i="7"/>
  <c r="H67" i="7"/>
  <c r="J65" i="7"/>
  <c r="I66" i="2"/>
  <c r="H67" i="2"/>
  <c r="J65" i="2"/>
  <c r="J65" i="8"/>
  <c r="I66" i="8"/>
  <c r="H67" i="8"/>
  <c r="H67" i="9"/>
  <c r="J65" i="9"/>
  <c r="I66" i="9"/>
  <c r="J65" i="10"/>
  <c r="I66" i="10"/>
  <c r="H67" i="10" s="1"/>
  <c r="J65" i="6"/>
  <c r="I66" i="6"/>
  <c r="H67" i="6" s="1"/>
  <c r="I66" i="20"/>
  <c r="H67" i="20"/>
  <c r="J65" i="20"/>
  <c r="J66" i="6" l="1"/>
  <c r="I67" i="6"/>
  <c r="H68" i="6"/>
  <c r="J66" i="4"/>
  <c r="I67" i="4"/>
  <c r="H68" i="4" s="1"/>
  <c r="I67" i="10"/>
  <c r="H68" i="10" s="1"/>
  <c r="J66" i="10"/>
  <c r="J66" i="11"/>
  <c r="I67" i="11"/>
  <c r="H68" i="11" s="1"/>
  <c r="J66" i="7"/>
  <c r="I67" i="7"/>
  <c r="H68" i="7"/>
  <c r="H68" i="17"/>
  <c r="J66" i="17"/>
  <c r="I67" i="17"/>
  <c r="I67" i="16"/>
  <c r="H68" i="16" s="1"/>
  <c r="J66" i="16"/>
  <c r="I67" i="19"/>
  <c r="H68" i="19" s="1"/>
  <c r="J66" i="19"/>
  <c r="I67" i="9"/>
  <c r="H68" i="9" s="1"/>
  <c r="J66" i="9"/>
  <c r="J66" i="2"/>
  <c r="I67" i="2"/>
  <c r="H68" i="2" s="1"/>
  <c r="I67" i="13"/>
  <c r="H68" i="13" s="1"/>
  <c r="J66" i="13"/>
  <c r="I67" i="18"/>
  <c r="H68" i="18"/>
  <c r="J66" i="18"/>
  <c r="J66" i="8"/>
  <c r="I67" i="8"/>
  <c r="H68" i="8"/>
  <c r="I67" i="20"/>
  <c r="J66" i="20"/>
  <c r="H68" i="20"/>
  <c r="J67" i="13" l="1"/>
  <c r="I68" i="13"/>
  <c r="H69" i="13" s="1"/>
  <c r="J67" i="2"/>
  <c r="I68" i="2"/>
  <c r="H69" i="2" s="1"/>
  <c r="J67" i="11"/>
  <c r="I68" i="11"/>
  <c r="H69" i="11"/>
  <c r="J67" i="9"/>
  <c r="I68" i="9"/>
  <c r="H69" i="9" s="1"/>
  <c r="J67" i="4"/>
  <c r="I68" i="4"/>
  <c r="H69" i="4"/>
  <c r="I68" i="19"/>
  <c r="H69" i="19" s="1"/>
  <c r="J67" i="19"/>
  <c r="J67" i="10"/>
  <c r="I68" i="10"/>
  <c r="H69" i="10" s="1"/>
  <c r="J67" i="16"/>
  <c r="I68" i="16"/>
  <c r="H69" i="16" s="1"/>
  <c r="H69" i="17"/>
  <c r="J67" i="17"/>
  <c r="I68" i="17"/>
  <c r="H69" i="8"/>
  <c r="J67" i="8"/>
  <c r="I68" i="8"/>
  <c r="I68" i="18"/>
  <c r="H69" i="18" s="1"/>
  <c r="J67" i="18"/>
  <c r="J67" i="7"/>
  <c r="I68" i="7"/>
  <c r="H69" i="7" s="1"/>
  <c r="I68" i="6"/>
  <c r="H69" i="6" s="1"/>
  <c r="J67" i="6"/>
  <c r="I68" i="20"/>
  <c r="H69" i="20"/>
  <c r="J67" i="20"/>
  <c r="J68" i="16" l="1"/>
  <c r="I69" i="16"/>
  <c r="H70" i="16" s="1"/>
  <c r="I69" i="6"/>
  <c r="H70" i="6" s="1"/>
  <c r="J68" i="6"/>
  <c r="I69" i="18"/>
  <c r="H70" i="18" s="1"/>
  <c r="J68" i="18"/>
  <c r="I69" i="19"/>
  <c r="H70" i="19" s="1"/>
  <c r="J68" i="19"/>
  <c r="J68" i="9"/>
  <c r="I69" i="9"/>
  <c r="H70" i="9"/>
  <c r="J68" i="10"/>
  <c r="I69" i="10"/>
  <c r="H70" i="10" s="1"/>
  <c r="I69" i="7"/>
  <c r="H70" i="7" s="1"/>
  <c r="J68" i="7"/>
  <c r="I69" i="8"/>
  <c r="H70" i="8"/>
  <c r="J68" i="8"/>
  <c r="I69" i="2"/>
  <c r="H70" i="2" s="1"/>
  <c r="J68" i="2"/>
  <c r="H70" i="17"/>
  <c r="I69" i="17"/>
  <c r="J68" i="17"/>
  <c r="I69" i="4"/>
  <c r="H70" i="4" s="1"/>
  <c r="J68" i="4"/>
  <c r="J68" i="13"/>
  <c r="I69" i="13"/>
  <c r="H70" i="13" s="1"/>
  <c r="I69" i="11"/>
  <c r="H70" i="11" s="1"/>
  <c r="J68" i="11"/>
  <c r="I69" i="20"/>
  <c r="H70" i="20"/>
  <c r="J68" i="20"/>
  <c r="H71" i="19" l="1"/>
  <c r="I70" i="19"/>
  <c r="J69" i="19"/>
  <c r="I70" i="2"/>
  <c r="H71" i="2" s="1"/>
  <c r="J69" i="2"/>
  <c r="I70" i="18"/>
  <c r="H71" i="18"/>
  <c r="J69" i="18"/>
  <c r="J69" i="13"/>
  <c r="I70" i="13"/>
  <c r="H71" i="13"/>
  <c r="I70" i="6"/>
  <c r="H71" i="6" s="1"/>
  <c r="J69" i="6"/>
  <c r="I70" i="7"/>
  <c r="H71" i="7"/>
  <c r="J69" i="7"/>
  <c r="I70" i="10"/>
  <c r="H71" i="10"/>
  <c r="J69" i="10"/>
  <c r="J69" i="11"/>
  <c r="I70" i="11"/>
  <c r="H71" i="11" s="1"/>
  <c r="J69" i="4"/>
  <c r="I70" i="4"/>
  <c r="H71" i="4" s="1"/>
  <c r="I70" i="17"/>
  <c r="H71" i="17" s="1"/>
  <c r="J69" i="17"/>
  <c r="J69" i="8"/>
  <c r="I70" i="8"/>
  <c r="H71" i="8"/>
  <c r="J69" i="9"/>
  <c r="I70" i="9"/>
  <c r="H71" i="9" s="1"/>
  <c r="H71" i="16"/>
  <c r="J69" i="16"/>
  <c r="I70" i="16"/>
  <c r="I70" i="20"/>
  <c r="H71" i="20" s="1"/>
  <c r="J69" i="20"/>
  <c r="J70" i="6" l="1"/>
  <c r="I71" i="6"/>
  <c r="H72" i="6"/>
  <c r="I71" i="9"/>
  <c r="H72" i="9" s="1"/>
  <c r="J70" i="9"/>
  <c r="H72" i="17"/>
  <c r="I71" i="17"/>
  <c r="J70" i="17"/>
  <c r="J70" i="11"/>
  <c r="I71" i="11"/>
  <c r="H72" i="11" s="1"/>
  <c r="J70" i="16"/>
  <c r="I71" i="16"/>
  <c r="H72" i="16"/>
  <c r="I71" i="7"/>
  <c r="H72" i="7" s="1"/>
  <c r="J70" i="7"/>
  <c r="I71" i="10"/>
  <c r="H72" i="10" s="1"/>
  <c r="J70" i="10"/>
  <c r="I71" i="13"/>
  <c r="H72" i="13"/>
  <c r="J70" i="13"/>
  <c r="I71" i="18"/>
  <c r="H72" i="18" s="1"/>
  <c r="J70" i="18"/>
  <c r="H72" i="19"/>
  <c r="I71" i="19"/>
  <c r="J70" i="19"/>
  <c r="J70" i="8"/>
  <c r="I71" i="8"/>
  <c r="H72" i="8" s="1"/>
  <c r="J70" i="4"/>
  <c r="I71" i="4"/>
  <c r="H72" i="4" s="1"/>
  <c r="J70" i="2"/>
  <c r="I71" i="2"/>
  <c r="H72" i="2"/>
  <c r="I71" i="20"/>
  <c r="J70" i="20"/>
  <c r="H72" i="20"/>
  <c r="J71" i="8" l="1"/>
  <c r="I72" i="8"/>
  <c r="H73" i="8" s="1"/>
  <c r="I72" i="10"/>
  <c r="H73" i="10" s="1"/>
  <c r="J71" i="10"/>
  <c r="J71" i="9"/>
  <c r="I72" i="9"/>
  <c r="H73" i="9" s="1"/>
  <c r="J71" i="4"/>
  <c r="H73" i="4"/>
  <c r="I72" i="4"/>
  <c r="J71" i="7"/>
  <c r="I72" i="7"/>
  <c r="H73" i="7" s="1"/>
  <c r="J71" i="11"/>
  <c r="I72" i="11"/>
  <c r="H73" i="11" s="1"/>
  <c r="H73" i="19"/>
  <c r="I72" i="19"/>
  <c r="J71" i="19"/>
  <c r="I72" i="13"/>
  <c r="H73" i="13"/>
  <c r="J71" i="13"/>
  <c r="J71" i="16"/>
  <c r="I72" i="16"/>
  <c r="H73" i="16" s="1"/>
  <c r="H73" i="17"/>
  <c r="J71" i="17"/>
  <c r="I72" i="17"/>
  <c r="H73" i="6"/>
  <c r="I72" i="6"/>
  <c r="J71" i="6"/>
  <c r="I72" i="2"/>
  <c r="H73" i="2" s="1"/>
  <c r="J71" i="2"/>
  <c r="I72" i="18"/>
  <c r="H73" i="18"/>
  <c r="J71" i="18"/>
  <c r="I72" i="20"/>
  <c r="J71" i="20"/>
  <c r="H73" i="20"/>
  <c r="I73" i="7" l="1"/>
  <c r="H74" i="7"/>
  <c r="J72" i="7"/>
  <c r="I73" i="8"/>
  <c r="H74" i="8" s="1"/>
  <c r="J72" i="8"/>
  <c r="J72" i="10"/>
  <c r="I73" i="10"/>
  <c r="H74" i="10" s="1"/>
  <c r="I73" i="16"/>
  <c r="H74" i="16"/>
  <c r="J72" i="16"/>
  <c r="J72" i="9"/>
  <c r="I73" i="9"/>
  <c r="H74" i="9"/>
  <c r="J72" i="2"/>
  <c r="I73" i="2"/>
  <c r="H74" i="2"/>
  <c r="H74" i="17"/>
  <c r="I73" i="17"/>
  <c r="J72" i="17"/>
  <c r="J72" i="6"/>
  <c r="I73" i="6"/>
  <c r="H74" i="6" s="1"/>
  <c r="J72" i="13"/>
  <c r="I73" i="13"/>
  <c r="H74" i="13" s="1"/>
  <c r="H74" i="19"/>
  <c r="I73" i="19"/>
  <c r="J72" i="19"/>
  <c r="I73" i="4"/>
  <c r="H74" i="4" s="1"/>
  <c r="J72" i="4"/>
  <c r="I73" i="11"/>
  <c r="H74" i="11"/>
  <c r="J72" i="11"/>
  <c r="I73" i="18"/>
  <c r="H74" i="18" s="1"/>
  <c r="J72" i="18"/>
  <c r="I73" i="20"/>
  <c r="H74" i="20"/>
  <c r="J72" i="20"/>
  <c r="J73" i="13" l="1"/>
  <c r="I74" i="13"/>
  <c r="H75" i="13"/>
  <c r="J73" i="8"/>
  <c r="I74" i="8"/>
  <c r="H75" i="8" s="1"/>
  <c r="J73" i="4"/>
  <c r="I74" i="4"/>
  <c r="H75" i="4" s="1"/>
  <c r="J73" i="10"/>
  <c r="I74" i="10"/>
  <c r="H75" i="10" s="1"/>
  <c r="H75" i="6"/>
  <c r="I74" i="6"/>
  <c r="J73" i="6"/>
  <c r="H75" i="19"/>
  <c r="I74" i="19"/>
  <c r="J73" i="19"/>
  <c r="H75" i="17"/>
  <c r="J73" i="17"/>
  <c r="I74" i="17"/>
  <c r="J73" i="9"/>
  <c r="I74" i="9"/>
  <c r="H75" i="9" s="1"/>
  <c r="J73" i="16"/>
  <c r="I74" i="16"/>
  <c r="H75" i="16" s="1"/>
  <c r="H75" i="11"/>
  <c r="J73" i="11"/>
  <c r="I74" i="11"/>
  <c r="J73" i="2"/>
  <c r="I74" i="2"/>
  <c r="H75" i="2" s="1"/>
  <c r="I74" i="7"/>
  <c r="H75" i="7"/>
  <c r="J73" i="7"/>
  <c r="I74" i="18"/>
  <c r="H75" i="18" s="1"/>
  <c r="J73" i="18"/>
  <c r="I74" i="20"/>
  <c r="H75" i="20"/>
  <c r="J73" i="20"/>
  <c r="I75" i="9" l="1"/>
  <c r="H76" i="9" s="1"/>
  <c r="J74" i="9"/>
  <c r="J74" i="2"/>
  <c r="I75" i="2"/>
  <c r="H76" i="2" s="1"/>
  <c r="J74" i="4"/>
  <c r="I75" i="4"/>
  <c r="H76" i="4" s="1"/>
  <c r="I75" i="16"/>
  <c r="H76" i="16"/>
  <c r="J74" i="16"/>
  <c r="J74" i="10"/>
  <c r="I75" i="10"/>
  <c r="H76" i="10"/>
  <c r="J74" i="8"/>
  <c r="I75" i="8"/>
  <c r="H76" i="8"/>
  <c r="J74" i="11"/>
  <c r="I75" i="11"/>
  <c r="H76" i="11" s="1"/>
  <c r="I75" i="19"/>
  <c r="H76" i="19" s="1"/>
  <c r="J74" i="19"/>
  <c r="I75" i="18"/>
  <c r="H76" i="18" s="1"/>
  <c r="J74" i="18"/>
  <c r="I75" i="7"/>
  <c r="H76" i="7" s="1"/>
  <c r="J74" i="7"/>
  <c r="H76" i="17"/>
  <c r="J74" i="17"/>
  <c r="I75" i="17"/>
  <c r="I75" i="13"/>
  <c r="H76" i="13"/>
  <c r="J74" i="13"/>
  <c r="J74" i="6"/>
  <c r="I75" i="6"/>
  <c r="H76" i="6" s="1"/>
  <c r="I75" i="20"/>
  <c r="J74" i="20"/>
  <c r="H76" i="20"/>
  <c r="I76" i="6" l="1"/>
  <c r="H77" i="6"/>
  <c r="J75" i="6"/>
  <c r="I76" i="2"/>
  <c r="H77" i="2" s="1"/>
  <c r="J75" i="2"/>
  <c r="I76" i="7"/>
  <c r="H77" i="7" s="1"/>
  <c r="J75" i="7"/>
  <c r="I76" i="19"/>
  <c r="H77" i="19" s="1"/>
  <c r="J75" i="19"/>
  <c r="J75" i="4"/>
  <c r="I76" i="4"/>
  <c r="H77" i="4" s="1"/>
  <c r="J75" i="11"/>
  <c r="I76" i="11"/>
  <c r="H77" i="11"/>
  <c r="J75" i="9"/>
  <c r="H77" i="9"/>
  <c r="I76" i="9"/>
  <c r="I76" i="13"/>
  <c r="H77" i="13"/>
  <c r="J75" i="13"/>
  <c r="J75" i="17"/>
  <c r="I76" i="17"/>
  <c r="H77" i="17" s="1"/>
  <c r="H77" i="10"/>
  <c r="I76" i="10"/>
  <c r="J75" i="10"/>
  <c r="J75" i="16"/>
  <c r="I76" i="16"/>
  <c r="H77" i="16" s="1"/>
  <c r="I76" i="18"/>
  <c r="H77" i="18" s="1"/>
  <c r="J75" i="18"/>
  <c r="I76" i="8"/>
  <c r="H77" i="8"/>
  <c r="J75" i="8"/>
  <c r="I76" i="20"/>
  <c r="H77" i="20"/>
  <c r="J75" i="20"/>
  <c r="J76" i="16" l="1"/>
  <c r="I77" i="16"/>
  <c r="H78" i="16" s="1"/>
  <c r="H78" i="19"/>
  <c r="J76" i="19"/>
  <c r="I77" i="19"/>
  <c r="J76" i="2"/>
  <c r="I77" i="2"/>
  <c r="H78" i="2" s="1"/>
  <c r="I77" i="4"/>
  <c r="H78" i="4" s="1"/>
  <c r="J76" i="4"/>
  <c r="H78" i="17"/>
  <c r="I77" i="17"/>
  <c r="J76" i="17"/>
  <c r="H78" i="7"/>
  <c r="J76" i="7"/>
  <c r="I77" i="7"/>
  <c r="I77" i="10"/>
  <c r="H78" i="10" s="1"/>
  <c r="J76" i="10"/>
  <c r="J76" i="9"/>
  <c r="I77" i="9"/>
  <c r="H78" i="9" s="1"/>
  <c r="I77" i="13"/>
  <c r="H78" i="13" s="1"/>
  <c r="J76" i="13"/>
  <c r="I77" i="18"/>
  <c r="H78" i="18" s="1"/>
  <c r="J76" i="18"/>
  <c r="I77" i="8"/>
  <c r="H78" i="8" s="1"/>
  <c r="J76" i="8"/>
  <c r="I77" i="11"/>
  <c r="H78" i="11" s="1"/>
  <c r="J76" i="11"/>
  <c r="J76" i="6"/>
  <c r="I77" i="6"/>
  <c r="H78" i="6"/>
  <c r="I77" i="20"/>
  <c r="H78" i="20"/>
  <c r="J76" i="20"/>
  <c r="J77" i="2" l="1"/>
  <c r="I78" i="2"/>
  <c r="H79" i="2"/>
  <c r="H79" i="8"/>
  <c r="J77" i="8"/>
  <c r="I78" i="8"/>
  <c r="J77" i="10"/>
  <c r="I78" i="10"/>
  <c r="H79" i="10"/>
  <c r="I78" i="18"/>
  <c r="J77" i="18"/>
  <c r="H79" i="18"/>
  <c r="I78" i="9"/>
  <c r="H79" i="9" s="1"/>
  <c r="J77" i="9"/>
  <c r="J77" i="11"/>
  <c r="I78" i="11"/>
  <c r="H79" i="11" s="1"/>
  <c r="J77" i="7"/>
  <c r="I78" i="7"/>
  <c r="H79" i="7"/>
  <c r="I78" i="19"/>
  <c r="H79" i="19" s="1"/>
  <c r="J77" i="19"/>
  <c r="I78" i="4"/>
  <c r="H79" i="4" s="1"/>
  <c r="J77" i="4"/>
  <c r="H79" i="16"/>
  <c r="J77" i="16"/>
  <c r="I78" i="16"/>
  <c r="J77" i="6"/>
  <c r="I78" i="6"/>
  <c r="H79" i="6"/>
  <c r="J77" i="13"/>
  <c r="I78" i="13"/>
  <c r="H79" i="13" s="1"/>
  <c r="H79" i="17"/>
  <c r="J77" i="17"/>
  <c r="I78" i="17"/>
  <c r="I78" i="20"/>
  <c r="H79" i="20"/>
  <c r="J77" i="20"/>
  <c r="I79" i="13" l="1"/>
  <c r="H80" i="13" s="1"/>
  <c r="J78" i="13"/>
  <c r="I79" i="19"/>
  <c r="H80" i="19" s="1"/>
  <c r="J78" i="19"/>
  <c r="J78" i="4"/>
  <c r="I79" i="4"/>
  <c r="H80" i="4"/>
  <c r="I79" i="9"/>
  <c r="H80" i="9" s="1"/>
  <c r="J78" i="9"/>
  <c r="J78" i="16"/>
  <c r="I79" i="16"/>
  <c r="H80" i="16" s="1"/>
  <c r="J78" i="11"/>
  <c r="I79" i="11"/>
  <c r="H80" i="11" s="1"/>
  <c r="I79" i="18"/>
  <c r="H80" i="18"/>
  <c r="J78" i="18"/>
  <c r="J78" i="8"/>
  <c r="I79" i="8"/>
  <c r="H80" i="8"/>
  <c r="H80" i="2"/>
  <c r="J78" i="2"/>
  <c r="I79" i="2"/>
  <c r="H80" i="17"/>
  <c r="J78" i="17"/>
  <c r="I79" i="17"/>
  <c r="J78" i="6"/>
  <c r="I79" i="6"/>
  <c r="H80" i="6" s="1"/>
  <c r="J78" i="7"/>
  <c r="I79" i="7"/>
  <c r="H80" i="7" s="1"/>
  <c r="J78" i="10"/>
  <c r="I79" i="10"/>
  <c r="H80" i="10" s="1"/>
  <c r="I79" i="20"/>
  <c r="J78" i="20"/>
  <c r="H80" i="20"/>
  <c r="H81" i="9" l="1"/>
  <c r="J79" i="9"/>
  <c r="I80" i="9"/>
  <c r="I80" i="7"/>
  <c r="H81" i="7"/>
  <c r="J79" i="7"/>
  <c r="J79" i="10"/>
  <c r="I80" i="10"/>
  <c r="H81" i="10"/>
  <c r="I80" i="6"/>
  <c r="H81" i="6" s="1"/>
  <c r="J79" i="6"/>
  <c r="J79" i="16"/>
  <c r="I80" i="16"/>
  <c r="H81" i="16" s="1"/>
  <c r="I80" i="19"/>
  <c r="H81" i="19" s="1"/>
  <c r="J79" i="19"/>
  <c r="J79" i="11"/>
  <c r="I80" i="11"/>
  <c r="H81" i="11" s="1"/>
  <c r="J79" i="13"/>
  <c r="I80" i="13"/>
  <c r="H81" i="13"/>
  <c r="I80" i="2"/>
  <c r="H81" i="2" s="1"/>
  <c r="J79" i="2"/>
  <c r="H81" i="4"/>
  <c r="J79" i="4"/>
  <c r="I80" i="4"/>
  <c r="J79" i="17"/>
  <c r="I80" i="17"/>
  <c r="H81" i="17" s="1"/>
  <c r="I80" i="8"/>
  <c r="H81" i="8" s="1"/>
  <c r="J79" i="8"/>
  <c r="I80" i="18"/>
  <c r="H81" i="18" s="1"/>
  <c r="J79" i="18"/>
  <c r="I80" i="20"/>
  <c r="J79" i="20"/>
  <c r="H81" i="20"/>
  <c r="I81" i="8" l="1"/>
  <c r="H82" i="8" s="1"/>
  <c r="J80" i="8"/>
  <c r="J80" i="2"/>
  <c r="I81" i="2"/>
  <c r="H82" i="2" s="1"/>
  <c r="I81" i="17"/>
  <c r="H82" i="17" s="1"/>
  <c r="J80" i="17"/>
  <c r="I81" i="18"/>
  <c r="H82" i="18"/>
  <c r="J80" i="18"/>
  <c r="H82" i="19"/>
  <c r="J80" i="19"/>
  <c r="I81" i="19"/>
  <c r="J80" i="6"/>
  <c r="I81" i="6"/>
  <c r="H82" i="6" s="1"/>
  <c r="I81" i="11"/>
  <c r="H82" i="11"/>
  <c r="J80" i="11"/>
  <c r="I81" i="16"/>
  <c r="H82" i="16" s="1"/>
  <c r="J80" i="16"/>
  <c r="H82" i="10"/>
  <c r="J80" i="10"/>
  <c r="I81" i="10"/>
  <c r="I81" i="4"/>
  <c r="H82" i="4"/>
  <c r="J80" i="4"/>
  <c r="I81" i="13"/>
  <c r="H82" i="13"/>
  <c r="J80" i="13"/>
  <c r="J80" i="9"/>
  <c r="I81" i="9"/>
  <c r="H82" i="9"/>
  <c r="H82" i="7"/>
  <c r="J80" i="7"/>
  <c r="I81" i="7"/>
  <c r="I81" i="20"/>
  <c r="H82" i="20" s="1"/>
  <c r="J80" i="20"/>
  <c r="J81" i="2" l="1"/>
  <c r="I82" i="2"/>
  <c r="H83" i="2"/>
  <c r="H83" i="8"/>
  <c r="J81" i="8"/>
  <c r="I82" i="8"/>
  <c r="H83" i="17"/>
  <c r="I82" i="17"/>
  <c r="J81" i="17"/>
  <c r="I82" i="16"/>
  <c r="H83" i="16"/>
  <c r="J81" i="16"/>
  <c r="I82" i="6"/>
  <c r="H83" i="6" s="1"/>
  <c r="J81" i="6"/>
  <c r="I82" i="9"/>
  <c r="H83" i="9"/>
  <c r="J81" i="9"/>
  <c r="J81" i="13"/>
  <c r="I82" i="13"/>
  <c r="H83" i="13" s="1"/>
  <c r="I82" i="11"/>
  <c r="H83" i="11" s="1"/>
  <c r="J81" i="11"/>
  <c r="I82" i="18"/>
  <c r="H83" i="18" s="1"/>
  <c r="J81" i="18"/>
  <c r="J81" i="7"/>
  <c r="I82" i="7"/>
  <c r="H83" i="7" s="1"/>
  <c r="I82" i="4"/>
  <c r="H83" i="4" s="1"/>
  <c r="J81" i="4"/>
  <c r="I82" i="10"/>
  <c r="H83" i="10"/>
  <c r="J81" i="10"/>
  <c r="H83" i="19"/>
  <c r="I82" i="19"/>
  <c r="J81" i="19"/>
  <c r="I82" i="20"/>
  <c r="H83" i="20"/>
  <c r="J81" i="20"/>
  <c r="H84" i="6" l="1"/>
  <c r="J82" i="6"/>
  <c r="I83" i="6"/>
  <c r="I83" i="4"/>
  <c r="H84" i="4" s="1"/>
  <c r="J82" i="4"/>
  <c r="I83" i="18"/>
  <c r="H84" i="18" s="1"/>
  <c r="J82" i="18"/>
  <c r="J82" i="13"/>
  <c r="I83" i="13"/>
  <c r="H84" i="13" s="1"/>
  <c r="H84" i="7"/>
  <c r="J82" i="7"/>
  <c r="I83" i="7"/>
  <c r="I83" i="19"/>
  <c r="H84" i="19" s="1"/>
  <c r="J82" i="19"/>
  <c r="J82" i="8"/>
  <c r="I83" i="8"/>
  <c r="H84" i="8"/>
  <c r="I83" i="9"/>
  <c r="H84" i="9"/>
  <c r="J82" i="9"/>
  <c r="J82" i="11"/>
  <c r="I83" i="11"/>
  <c r="H84" i="11"/>
  <c r="I83" i="16"/>
  <c r="H84" i="16"/>
  <c r="J82" i="16"/>
  <c r="J82" i="17"/>
  <c r="I83" i="17"/>
  <c r="H84" i="17" s="1"/>
  <c r="J82" i="2"/>
  <c r="I83" i="2"/>
  <c r="H84" i="2" s="1"/>
  <c r="J82" i="10"/>
  <c r="I83" i="10"/>
  <c r="H84" i="10"/>
  <c r="I83" i="20"/>
  <c r="J82" i="20"/>
  <c r="H84" i="20"/>
  <c r="I84" i="18" l="1"/>
  <c r="H85" i="18"/>
  <c r="J83" i="18"/>
  <c r="I84" i="2"/>
  <c r="H85" i="2" s="1"/>
  <c r="J83" i="2"/>
  <c r="I84" i="19"/>
  <c r="H85" i="19" s="1"/>
  <c r="J83" i="19"/>
  <c r="J83" i="13"/>
  <c r="I84" i="13"/>
  <c r="H85" i="13" s="1"/>
  <c r="J83" i="17"/>
  <c r="I84" i="17"/>
  <c r="H85" i="17" s="1"/>
  <c r="I84" i="8"/>
  <c r="H85" i="8" s="1"/>
  <c r="J83" i="8"/>
  <c r="I84" i="4"/>
  <c r="H85" i="4"/>
  <c r="J83" i="4"/>
  <c r="I84" i="7"/>
  <c r="H85" i="7" s="1"/>
  <c r="J83" i="7"/>
  <c r="J83" i="11"/>
  <c r="I84" i="11"/>
  <c r="H85" i="11" s="1"/>
  <c r="H85" i="9"/>
  <c r="J83" i="9"/>
  <c r="I84" i="9"/>
  <c r="H85" i="16"/>
  <c r="J83" i="16"/>
  <c r="I84" i="16"/>
  <c r="I84" i="6"/>
  <c r="H85" i="6" s="1"/>
  <c r="J83" i="6"/>
  <c r="I84" i="10"/>
  <c r="H85" i="10"/>
  <c r="J83" i="10"/>
  <c r="I84" i="20"/>
  <c r="H85" i="20"/>
  <c r="J83" i="20"/>
  <c r="I85" i="17" l="1"/>
  <c r="H86" i="17" s="1"/>
  <c r="J84" i="17"/>
  <c r="H86" i="19"/>
  <c r="J84" i="19"/>
  <c r="I85" i="19"/>
  <c r="J84" i="6"/>
  <c r="I85" i="6"/>
  <c r="H86" i="6" s="1"/>
  <c r="J84" i="2"/>
  <c r="I85" i="2"/>
  <c r="H86" i="2"/>
  <c r="J84" i="7"/>
  <c r="I85" i="7"/>
  <c r="H86" i="7" s="1"/>
  <c r="I85" i="11"/>
  <c r="H86" i="11" s="1"/>
  <c r="J84" i="11"/>
  <c r="I85" i="8"/>
  <c r="H86" i="8"/>
  <c r="J84" i="8"/>
  <c r="J84" i="9"/>
  <c r="I85" i="9"/>
  <c r="H86" i="9"/>
  <c r="J84" i="4"/>
  <c r="I85" i="4"/>
  <c r="H86" i="4"/>
  <c r="I85" i="13"/>
  <c r="H86" i="13" s="1"/>
  <c r="J84" i="13"/>
  <c r="J84" i="16"/>
  <c r="I85" i="16"/>
  <c r="H86" i="16" s="1"/>
  <c r="J84" i="10"/>
  <c r="I85" i="10"/>
  <c r="H86" i="10" s="1"/>
  <c r="I85" i="18"/>
  <c r="H86" i="18"/>
  <c r="J84" i="18"/>
  <c r="I85" i="20"/>
  <c r="H86" i="20"/>
  <c r="J84" i="20"/>
  <c r="J85" i="10" l="1"/>
  <c r="I86" i="10"/>
  <c r="H87" i="10" s="1"/>
  <c r="J85" i="17"/>
  <c r="I86" i="17"/>
  <c r="H87" i="17" s="1"/>
  <c r="I86" i="11"/>
  <c r="H87" i="11"/>
  <c r="J85" i="11"/>
  <c r="J85" i="13"/>
  <c r="I86" i="13"/>
  <c r="H87" i="13"/>
  <c r="J85" i="7"/>
  <c r="I86" i="7"/>
  <c r="H87" i="7" s="1"/>
  <c r="I86" i="16"/>
  <c r="H87" i="16" s="1"/>
  <c r="J85" i="16"/>
  <c r="J85" i="6"/>
  <c r="I86" i="6"/>
  <c r="H87" i="6" s="1"/>
  <c r="I86" i="9"/>
  <c r="H87" i="9" s="1"/>
  <c r="J85" i="9"/>
  <c r="H87" i="8"/>
  <c r="J85" i="8"/>
  <c r="I86" i="8"/>
  <c r="J85" i="2"/>
  <c r="I86" i="2"/>
  <c r="H87" i="2"/>
  <c r="I86" i="19"/>
  <c r="H87" i="19" s="1"/>
  <c r="J85" i="19"/>
  <c r="J85" i="4"/>
  <c r="I86" i="4"/>
  <c r="H87" i="4" s="1"/>
  <c r="I86" i="18"/>
  <c r="H87" i="18" s="1"/>
  <c r="J85" i="18"/>
  <c r="I86" i="20"/>
  <c r="H87" i="20" s="1"/>
  <c r="J85" i="20"/>
  <c r="I87" i="9" l="1"/>
  <c r="H88" i="9" s="1"/>
  <c r="J86" i="9"/>
  <c r="I87" i="18"/>
  <c r="H88" i="18"/>
  <c r="J86" i="18"/>
  <c r="H88" i="19"/>
  <c r="I87" i="19"/>
  <c r="J86" i="19"/>
  <c r="I87" i="4"/>
  <c r="H88" i="4"/>
  <c r="J86" i="4"/>
  <c r="H88" i="6"/>
  <c r="J86" i="6"/>
  <c r="I87" i="6"/>
  <c r="J86" i="7"/>
  <c r="I87" i="7"/>
  <c r="H88" i="7" s="1"/>
  <c r="J86" i="17"/>
  <c r="I87" i="17"/>
  <c r="H88" i="17" s="1"/>
  <c r="J86" i="10"/>
  <c r="I87" i="10"/>
  <c r="H88" i="10" s="1"/>
  <c r="J86" i="16"/>
  <c r="I87" i="16"/>
  <c r="H88" i="16" s="1"/>
  <c r="J86" i="13"/>
  <c r="I87" i="13"/>
  <c r="H88" i="13" s="1"/>
  <c r="J86" i="11"/>
  <c r="I87" i="11"/>
  <c r="H88" i="11"/>
  <c r="J86" i="2"/>
  <c r="I87" i="2"/>
  <c r="H88" i="2" s="1"/>
  <c r="J86" i="8"/>
  <c r="I87" i="8"/>
  <c r="H88" i="8"/>
  <c r="I87" i="20"/>
  <c r="J86" i="20"/>
  <c r="H88" i="20"/>
  <c r="J87" i="13" l="1"/>
  <c r="I88" i="13"/>
  <c r="H89" i="13" s="1"/>
  <c r="J87" i="9"/>
  <c r="I88" i="9"/>
  <c r="H89" i="9" s="1"/>
  <c r="I88" i="10"/>
  <c r="H89" i="10"/>
  <c r="J87" i="10"/>
  <c r="I88" i="7"/>
  <c r="H89" i="7" s="1"/>
  <c r="J87" i="7"/>
  <c r="I88" i="2"/>
  <c r="H89" i="2"/>
  <c r="J87" i="2"/>
  <c r="H89" i="17"/>
  <c r="J87" i="17"/>
  <c r="I88" i="17"/>
  <c r="J87" i="11"/>
  <c r="I88" i="11"/>
  <c r="H89" i="11" s="1"/>
  <c r="I88" i="18"/>
  <c r="H89" i="18" s="1"/>
  <c r="J87" i="18"/>
  <c r="I88" i="4"/>
  <c r="H89" i="4" s="1"/>
  <c r="J87" i="4"/>
  <c r="H89" i="19"/>
  <c r="I88" i="19"/>
  <c r="J87" i="19"/>
  <c r="I88" i="6"/>
  <c r="H89" i="6"/>
  <c r="J87" i="6"/>
  <c r="I88" i="8"/>
  <c r="H89" i="8" s="1"/>
  <c r="J87" i="8"/>
  <c r="I88" i="16"/>
  <c r="H89" i="16" s="1"/>
  <c r="J87" i="16"/>
  <c r="I88" i="20"/>
  <c r="J87" i="20"/>
  <c r="H89" i="20"/>
  <c r="J88" i="7" l="1"/>
  <c r="I89" i="7"/>
  <c r="H90" i="7"/>
  <c r="I89" i="8"/>
  <c r="H90" i="8" s="1"/>
  <c r="J88" i="8"/>
  <c r="J88" i="9"/>
  <c r="I89" i="9"/>
  <c r="H90" i="9" s="1"/>
  <c r="I89" i="18"/>
  <c r="H90" i="18" s="1"/>
  <c r="J88" i="18"/>
  <c r="I89" i="13"/>
  <c r="H90" i="13" s="1"/>
  <c r="J88" i="13"/>
  <c r="I89" i="11"/>
  <c r="H90" i="11" s="1"/>
  <c r="J88" i="11"/>
  <c r="J88" i="6"/>
  <c r="I89" i="6"/>
  <c r="H90" i="6" s="1"/>
  <c r="J88" i="19"/>
  <c r="I89" i="19"/>
  <c r="H90" i="19" s="1"/>
  <c r="H90" i="17"/>
  <c r="I89" i="17"/>
  <c r="J88" i="17"/>
  <c r="H90" i="10"/>
  <c r="J88" i="10"/>
  <c r="I89" i="10"/>
  <c r="I89" i="16"/>
  <c r="H90" i="16" s="1"/>
  <c r="J88" i="16"/>
  <c r="J88" i="4"/>
  <c r="I89" i="4"/>
  <c r="H90" i="4" s="1"/>
  <c r="J88" i="2"/>
  <c r="I89" i="2"/>
  <c r="H90" i="2" s="1"/>
  <c r="I89" i="20"/>
  <c r="H90" i="20"/>
  <c r="J88" i="20"/>
  <c r="I90" i="4" l="1"/>
  <c r="H91" i="4" s="1"/>
  <c r="J89" i="4"/>
  <c r="H91" i="8"/>
  <c r="J89" i="8"/>
  <c r="I90" i="8"/>
  <c r="I90" i="9"/>
  <c r="H91" i="9"/>
  <c r="J89" i="9"/>
  <c r="I90" i="6"/>
  <c r="H91" i="6" s="1"/>
  <c r="J89" i="6"/>
  <c r="J89" i="13"/>
  <c r="I90" i="13"/>
  <c r="H91" i="13" s="1"/>
  <c r="J89" i="2"/>
  <c r="I90" i="2"/>
  <c r="H91" i="2" s="1"/>
  <c r="I90" i="19"/>
  <c r="H91" i="19" s="1"/>
  <c r="J89" i="19"/>
  <c r="J89" i="16"/>
  <c r="I90" i="16"/>
  <c r="H91" i="16" s="1"/>
  <c r="I90" i="11"/>
  <c r="H91" i="11" s="1"/>
  <c r="J89" i="11"/>
  <c r="J89" i="10"/>
  <c r="I90" i="10"/>
  <c r="H91" i="10" s="1"/>
  <c r="I90" i="18"/>
  <c r="H91" i="18" s="1"/>
  <c r="J89" i="18"/>
  <c r="J89" i="7"/>
  <c r="I90" i="7"/>
  <c r="H91" i="7"/>
  <c r="H91" i="17"/>
  <c r="J89" i="17"/>
  <c r="I90" i="17"/>
  <c r="I90" i="20"/>
  <c r="H91" i="20" s="1"/>
  <c r="J89" i="20"/>
  <c r="I91" i="4" l="1"/>
  <c r="H92" i="4" s="1"/>
  <c r="J90" i="4"/>
  <c r="I91" i="19"/>
  <c r="H92" i="19" s="1"/>
  <c r="J90" i="19"/>
  <c r="J90" i="11"/>
  <c r="I91" i="11"/>
  <c r="H92" i="11"/>
  <c r="I91" i="16"/>
  <c r="H92" i="16" s="1"/>
  <c r="J90" i="16"/>
  <c r="J90" i="2"/>
  <c r="I91" i="2"/>
  <c r="H92" i="2" s="1"/>
  <c r="H92" i="6"/>
  <c r="J90" i="6"/>
  <c r="I91" i="6"/>
  <c r="J90" i="10"/>
  <c r="I91" i="10"/>
  <c r="H92" i="10"/>
  <c r="I91" i="17"/>
  <c r="H92" i="17" s="1"/>
  <c r="J90" i="17"/>
  <c r="J90" i="13"/>
  <c r="I91" i="13"/>
  <c r="H92" i="13" s="1"/>
  <c r="J90" i="7"/>
  <c r="I91" i="7"/>
  <c r="H92" i="7" s="1"/>
  <c r="I91" i="9"/>
  <c r="H92" i="9" s="1"/>
  <c r="J90" i="9"/>
  <c r="J90" i="8"/>
  <c r="H92" i="8"/>
  <c r="I91" i="8"/>
  <c r="I91" i="18"/>
  <c r="H92" i="18" s="1"/>
  <c r="J90" i="18"/>
  <c r="I91" i="20"/>
  <c r="J90" i="20"/>
  <c r="H92" i="20"/>
  <c r="I92" i="4" l="1"/>
  <c r="H93" i="4" s="1"/>
  <c r="J91" i="4"/>
  <c r="I92" i="18"/>
  <c r="H93" i="18"/>
  <c r="J91" i="18"/>
  <c r="J91" i="17"/>
  <c r="I92" i="17"/>
  <c r="H93" i="17" s="1"/>
  <c r="J91" i="9"/>
  <c r="I92" i="9"/>
  <c r="H93" i="9" s="1"/>
  <c r="H93" i="19"/>
  <c r="I92" i="19"/>
  <c r="J91" i="19"/>
  <c r="I92" i="7"/>
  <c r="H93" i="7"/>
  <c r="J91" i="7"/>
  <c r="I92" i="10"/>
  <c r="H93" i="10" s="1"/>
  <c r="J91" i="10"/>
  <c r="I92" i="6"/>
  <c r="H93" i="6"/>
  <c r="J91" i="6"/>
  <c r="I92" i="2"/>
  <c r="H93" i="2" s="1"/>
  <c r="J91" i="2"/>
  <c r="H93" i="11"/>
  <c r="J91" i="11"/>
  <c r="I92" i="11"/>
  <c r="J91" i="16"/>
  <c r="I92" i="16"/>
  <c r="H93" i="16" s="1"/>
  <c r="I92" i="8"/>
  <c r="H93" i="8"/>
  <c r="J91" i="8"/>
  <c r="J91" i="13"/>
  <c r="I92" i="13"/>
  <c r="H93" i="13" s="1"/>
  <c r="I92" i="20"/>
  <c r="H93" i="20"/>
  <c r="J91" i="20"/>
  <c r="J92" i="9" l="1"/>
  <c r="I93" i="9"/>
  <c r="H94" i="9"/>
  <c r="J92" i="2"/>
  <c r="I93" i="2"/>
  <c r="H94" i="2" s="1"/>
  <c r="J92" i="4"/>
  <c r="I93" i="4"/>
  <c r="H94" i="4"/>
  <c r="J92" i="10"/>
  <c r="I93" i="10"/>
  <c r="H94" i="10" s="1"/>
  <c r="J92" i="16"/>
  <c r="I93" i="16"/>
  <c r="H94" i="16"/>
  <c r="I93" i="17"/>
  <c r="H94" i="17" s="1"/>
  <c r="J92" i="17"/>
  <c r="I93" i="13"/>
  <c r="H94" i="13" s="1"/>
  <c r="J92" i="13"/>
  <c r="I93" i="11"/>
  <c r="H94" i="11"/>
  <c r="J92" i="11"/>
  <c r="H94" i="7"/>
  <c r="J92" i="7"/>
  <c r="I93" i="7"/>
  <c r="H94" i="19"/>
  <c r="J92" i="19"/>
  <c r="I93" i="19"/>
  <c r="J92" i="6"/>
  <c r="I93" i="6"/>
  <c r="H94" i="6"/>
  <c r="I93" i="18"/>
  <c r="H94" i="18"/>
  <c r="J92" i="18"/>
  <c r="I93" i="8"/>
  <c r="H94" i="8" s="1"/>
  <c r="J92" i="8"/>
  <c r="I93" i="20"/>
  <c r="H94" i="20"/>
  <c r="J92" i="20"/>
  <c r="J93" i="8" l="1"/>
  <c r="I94" i="8"/>
  <c r="H95" i="8" s="1"/>
  <c r="H95" i="17"/>
  <c r="J93" i="17"/>
  <c r="I94" i="17"/>
  <c r="J93" i="10"/>
  <c r="I94" i="10"/>
  <c r="H95" i="10"/>
  <c r="J93" i="13"/>
  <c r="I94" i="13"/>
  <c r="H95" i="13" s="1"/>
  <c r="J93" i="7"/>
  <c r="I94" i="7"/>
  <c r="H95" i="7"/>
  <c r="J93" i="4"/>
  <c r="I94" i="4"/>
  <c r="H95" i="4" s="1"/>
  <c r="H95" i="19"/>
  <c r="I94" i="19"/>
  <c r="J93" i="19"/>
  <c r="J93" i="6"/>
  <c r="I94" i="6"/>
  <c r="H95" i="6" s="1"/>
  <c r="J93" i="2"/>
  <c r="I94" i="2"/>
  <c r="H95" i="2"/>
  <c r="I94" i="18"/>
  <c r="H95" i="18" s="1"/>
  <c r="J93" i="18"/>
  <c r="I94" i="11"/>
  <c r="H95" i="11" s="1"/>
  <c r="J93" i="11"/>
  <c r="I94" i="16"/>
  <c r="H95" i="16"/>
  <c r="J93" i="16"/>
  <c r="I94" i="9"/>
  <c r="H95" i="9" s="1"/>
  <c r="J93" i="9"/>
  <c r="I94" i="20"/>
  <c r="H95" i="20"/>
  <c r="J93" i="20"/>
  <c r="I95" i="18" l="1"/>
  <c r="H96" i="18" s="1"/>
  <c r="J94" i="18"/>
  <c r="H96" i="6"/>
  <c r="J94" i="6"/>
  <c r="I95" i="6"/>
  <c r="I95" i="9"/>
  <c r="H96" i="9" s="1"/>
  <c r="J94" i="9"/>
  <c r="J94" i="11"/>
  <c r="I95" i="11"/>
  <c r="H96" i="11" s="1"/>
  <c r="J94" i="13"/>
  <c r="I95" i="13"/>
  <c r="H96" i="13"/>
  <c r="H96" i="8"/>
  <c r="J94" i="8"/>
  <c r="I95" i="8"/>
  <c r="I95" i="4"/>
  <c r="H96" i="4" s="1"/>
  <c r="J94" i="4"/>
  <c r="J94" i="17"/>
  <c r="I95" i="17"/>
  <c r="H96" i="17" s="1"/>
  <c r="J94" i="16"/>
  <c r="I95" i="16"/>
  <c r="H96" i="16"/>
  <c r="I95" i="2"/>
  <c r="H96" i="2" s="1"/>
  <c r="J94" i="2"/>
  <c r="H96" i="19"/>
  <c r="I95" i="19"/>
  <c r="J94" i="19"/>
  <c r="J94" i="7"/>
  <c r="I95" i="7"/>
  <c r="H96" i="7" s="1"/>
  <c r="J94" i="10"/>
  <c r="I95" i="10"/>
  <c r="H96" i="10"/>
  <c r="I95" i="20"/>
  <c r="H96" i="20"/>
  <c r="J94" i="20"/>
  <c r="I96" i="4" l="1"/>
  <c r="H97" i="4" s="1"/>
  <c r="J95" i="4"/>
  <c r="H97" i="9"/>
  <c r="J95" i="9"/>
  <c r="I96" i="9"/>
  <c r="H97" i="17"/>
  <c r="J95" i="17"/>
  <c r="I96" i="17"/>
  <c r="I96" i="7"/>
  <c r="H97" i="7"/>
  <c r="J95" i="7"/>
  <c r="J95" i="11"/>
  <c r="I96" i="11"/>
  <c r="H97" i="11" s="1"/>
  <c r="I96" i="18"/>
  <c r="H97" i="18" s="1"/>
  <c r="J95" i="18"/>
  <c r="I96" i="2"/>
  <c r="H97" i="2" s="1"/>
  <c r="J95" i="2"/>
  <c r="I96" i="8"/>
  <c r="H97" i="8"/>
  <c r="J95" i="8"/>
  <c r="I96" i="6"/>
  <c r="H97" i="6"/>
  <c r="J95" i="6"/>
  <c r="I96" i="10"/>
  <c r="H97" i="10" s="1"/>
  <c r="J95" i="10"/>
  <c r="I96" i="19"/>
  <c r="H97" i="19" s="1"/>
  <c r="J95" i="19"/>
  <c r="I96" i="16"/>
  <c r="H97" i="16"/>
  <c r="J95" i="16"/>
  <c r="J95" i="13"/>
  <c r="I96" i="13"/>
  <c r="H97" i="13"/>
  <c r="I96" i="20"/>
  <c r="H97" i="20"/>
  <c r="J95" i="20"/>
  <c r="J96" i="19" l="1"/>
  <c r="I97" i="19"/>
  <c r="H98" i="19" s="1"/>
  <c r="I97" i="18"/>
  <c r="H98" i="18" s="1"/>
  <c r="J96" i="18"/>
  <c r="I97" i="11"/>
  <c r="H98" i="11" s="1"/>
  <c r="J96" i="11"/>
  <c r="J96" i="10"/>
  <c r="I97" i="10"/>
  <c r="H98" i="10" s="1"/>
  <c r="J96" i="2"/>
  <c r="I97" i="2"/>
  <c r="H98" i="2"/>
  <c r="H98" i="9"/>
  <c r="J96" i="9"/>
  <c r="I97" i="9"/>
  <c r="I97" i="16"/>
  <c r="H98" i="16" s="1"/>
  <c r="J96" i="16"/>
  <c r="I97" i="7"/>
  <c r="H98" i="7" s="1"/>
  <c r="J96" i="7"/>
  <c r="I97" i="17"/>
  <c r="H98" i="17" s="1"/>
  <c r="J96" i="17"/>
  <c r="I97" i="13"/>
  <c r="H98" i="13" s="1"/>
  <c r="J96" i="13"/>
  <c r="J96" i="6"/>
  <c r="I97" i="6"/>
  <c r="H98" i="6" s="1"/>
  <c r="J96" i="4"/>
  <c r="I97" i="4"/>
  <c r="H98" i="4" s="1"/>
  <c r="I97" i="8"/>
  <c r="J96" i="8"/>
  <c r="H98" i="8"/>
  <c r="I97" i="20"/>
  <c r="H98" i="20"/>
  <c r="J96" i="20"/>
  <c r="I98" i="6" l="1"/>
  <c r="H99" i="6"/>
  <c r="J97" i="6"/>
  <c r="J97" i="10"/>
  <c r="I98" i="10"/>
  <c r="H99" i="10"/>
  <c r="I98" i="4"/>
  <c r="H99" i="4" s="1"/>
  <c r="J97" i="4"/>
  <c r="I98" i="17"/>
  <c r="H99" i="17" s="1"/>
  <c r="J97" i="17"/>
  <c r="I98" i="16"/>
  <c r="H99" i="16"/>
  <c r="J97" i="16"/>
  <c r="I98" i="18"/>
  <c r="H99" i="18" s="1"/>
  <c r="J97" i="18"/>
  <c r="H99" i="19"/>
  <c r="I98" i="19"/>
  <c r="J97" i="19"/>
  <c r="J97" i="13"/>
  <c r="I98" i="13"/>
  <c r="H99" i="13" s="1"/>
  <c r="J97" i="7"/>
  <c r="I98" i="7"/>
  <c r="H99" i="7"/>
  <c r="I98" i="11"/>
  <c r="H99" i="11" s="1"/>
  <c r="J97" i="11"/>
  <c r="I98" i="9"/>
  <c r="H99" i="9" s="1"/>
  <c r="J97" i="9"/>
  <c r="J97" i="2"/>
  <c r="I98" i="2"/>
  <c r="H99" i="2" s="1"/>
  <c r="J97" i="8"/>
  <c r="I98" i="8"/>
  <c r="H99" i="8" s="1"/>
  <c r="I98" i="20"/>
  <c r="H99" i="20"/>
  <c r="J97" i="20"/>
  <c r="J98" i="11" l="1"/>
  <c r="I99" i="11"/>
  <c r="H100" i="11" s="1"/>
  <c r="J98" i="13"/>
  <c r="I99" i="13"/>
  <c r="H100" i="13"/>
  <c r="J98" i="8"/>
  <c r="H100" i="8"/>
  <c r="I99" i="8"/>
  <c r="I99" i="4"/>
  <c r="H100" i="4" s="1"/>
  <c r="J98" i="4"/>
  <c r="J98" i="9"/>
  <c r="I99" i="9"/>
  <c r="H100" i="9" s="1"/>
  <c r="I99" i="18"/>
  <c r="H100" i="18" s="1"/>
  <c r="J98" i="18"/>
  <c r="H100" i="2"/>
  <c r="J98" i="2"/>
  <c r="I99" i="2"/>
  <c r="J98" i="17"/>
  <c r="I99" i="17"/>
  <c r="H100" i="17" s="1"/>
  <c r="I99" i="19"/>
  <c r="H100" i="19" s="1"/>
  <c r="J98" i="19"/>
  <c r="I99" i="16"/>
  <c r="H100" i="16" s="1"/>
  <c r="J98" i="16"/>
  <c r="J98" i="10"/>
  <c r="I99" i="10"/>
  <c r="H100" i="10" s="1"/>
  <c r="J98" i="6"/>
  <c r="I99" i="6"/>
  <c r="H100" i="6" s="1"/>
  <c r="J98" i="7"/>
  <c r="H100" i="7"/>
  <c r="I99" i="7"/>
  <c r="I99" i="20"/>
  <c r="H100" i="20"/>
  <c r="J98" i="20"/>
  <c r="J99" i="9" l="1"/>
  <c r="I100" i="9"/>
  <c r="H101" i="9" s="1"/>
  <c r="J99" i="11"/>
  <c r="I100" i="11"/>
  <c r="H101" i="11" s="1"/>
  <c r="I100" i="19"/>
  <c r="H101" i="19" s="1"/>
  <c r="J99" i="19"/>
  <c r="I100" i="6"/>
  <c r="H101" i="6" s="1"/>
  <c r="J99" i="6"/>
  <c r="J99" i="17"/>
  <c r="H101" i="17"/>
  <c r="I100" i="17"/>
  <c r="J99" i="16"/>
  <c r="I100" i="16"/>
  <c r="H101" i="16" s="1"/>
  <c r="I100" i="10"/>
  <c r="H101" i="10"/>
  <c r="J99" i="10"/>
  <c r="I100" i="18"/>
  <c r="H101" i="18" s="1"/>
  <c r="J99" i="18"/>
  <c r="I100" i="4"/>
  <c r="J99" i="4"/>
  <c r="H101" i="4"/>
  <c r="I100" i="8"/>
  <c r="H101" i="8" s="1"/>
  <c r="J99" i="8"/>
  <c r="I100" i="2"/>
  <c r="H101" i="2" s="1"/>
  <c r="J99" i="2"/>
  <c r="I100" i="7"/>
  <c r="H101" i="7" s="1"/>
  <c r="J99" i="7"/>
  <c r="I100" i="13"/>
  <c r="H101" i="13" s="1"/>
  <c r="J99" i="13"/>
  <c r="I100" i="20"/>
  <c r="H101" i="20" s="1"/>
  <c r="J99" i="20"/>
  <c r="J100" i="11" l="1"/>
  <c r="I101" i="11"/>
  <c r="H102" i="11" s="1"/>
  <c r="H102" i="7"/>
  <c r="I101" i="7"/>
  <c r="J100" i="7"/>
  <c r="J100" i="6"/>
  <c r="H102" i="6"/>
  <c r="I101" i="6"/>
  <c r="J100" i="8"/>
  <c r="I101" i="8"/>
  <c r="H102" i="8" s="1"/>
  <c r="J100" i="9"/>
  <c r="I101" i="9"/>
  <c r="H102" i="9" s="1"/>
  <c r="I101" i="13"/>
  <c r="H102" i="13" s="1"/>
  <c r="J100" i="13"/>
  <c r="I101" i="18"/>
  <c r="H102" i="18" s="1"/>
  <c r="J100" i="18"/>
  <c r="J100" i="16"/>
  <c r="I101" i="16"/>
  <c r="H102" i="16" s="1"/>
  <c r="J100" i="19"/>
  <c r="I101" i="19"/>
  <c r="H102" i="19" s="1"/>
  <c r="J100" i="2"/>
  <c r="I101" i="2"/>
  <c r="H102" i="2"/>
  <c r="H102" i="10"/>
  <c r="J100" i="10"/>
  <c r="I101" i="10"/>
  <c r="J100" i="4"/>
  <c r="I101" i="4"/>
  <c r="H102" i="4" s="1"/>
  <c r="J100" i="17"/>
  <c r="I101" i="17"/>
  <c r="H102" i="17" s="1"/>
  <c r="I101" i="20"/>
  <c r="H102" i="20"/>
  <c r="J100" i="20"/>
  <c r="I102" i="17" l="1"/>
  <c r="H103" i="17" s="1"/>
  <c r="J101" i="17"/>
  <c r="I102" i="18"/>
  <c r="J101" i="18"/>
  <c r="H103" i="18"/>
  <c r="I102" i="16"/>
  <c r="H103" i="16" s="1"/>
  <c r="J101" i="16"/>
  <c r="H103" i="8"/>
  <c r="J101" i="8"/>
  <c r="I102" i="8"/>
  <c r="J101" i="13"/>
  <c r="I102" i="13"/>
  <c r="H103" i="13" s="1"/>
  <c r="H103" i="19"/>
  <c r="I102" i="19"/>
  <c r="J101" i="19"/>
  <c r="I102" i="9"/>
  <c r="H103" i="9" s="1"/>
  <c r="J101" i="9"/>
  <c r="J101" i="6"/>
  <c r="I102" i="6"/>
  <c r="H103" i="6"/>
  <c r="J101" i="7"/>
  <c r="I102" i="7"/>
  <c r="H103" i="7" s="1"/>
  <c r="J101" i="10"/>
  <c r="I102" i="10"/>
  <c r="H103" i="10"/>
  <c r="I102" i="11"/>
  <c r="H103" i="11"/>
  <c r="J101" i="11"/>
  <c r="I102" i="4"/>
  <c r="H103" i="4" s="1"/>
  <c r="J101" i="4"/>
  <c r="J101" i="2"/>
  <c r="I102" i="2"/>
  <c r="H103" i="2" s="1"/>
  <c r="I102" i="20"/>
  <c r="H103" i="20" s="1"/>
  <c r="J101" i="20"/>
  <c r="J102" i="13" l="1"/>
  <c r="I103" i="13"/>
  <c r="H104" i="13" s="1"/>
  <c r="J102" i="7"/>
  <c r="I103" i="7"/>
  <c r="H104" i="7"/>
  <c r="J102" i="16"/>
  <c r="I103" i="16"/>
  <c r="H104" i="16" s="1"/>
  <c r="I103" i="9"/>
  <c r="H104" i="9"/>
  <c r="J102" i="9"/>
  <c r="J102" i="2"/>
  <c r="I103" i="2"/>
  <c r="H104" i="2" s="1"/>
  <c r="J102" i="17"/>
  <c r="I103" i="17"/>
  <c r="H104" i="17" s="1"/>
  <c r="J102" i="11"/>
  <c r="I103" i="11"/>
  <c r="H104" i="11" s="1"/>
  <c r="I103" i="6"/>
  <c r="H104" i="6" s="1"/>
  <c r="J102" i="6"/>
  <c r="I103" i="19"/>
  <c r="H104" i="19" s="1"/>
  <c r="J102" i="19"/>
  <c r="I103" i="4"/>
  <c r="H104" i="4" s="1"/>
  <c r="J102" i="4"/>
  <c r="J102" i="10"/>
  <c r="H104" i="10"/>
  <c r="I103" i="10"/>
  <c r="J102" i="8"/>
  <c r="H104" i="8"/>
  <c r="I103" i="8"/>
  <c r="I103" i="18"/>
  <c r="H104" i="18" s="1"/>
  <c r="J102" i="18"/>
  <c r="I103" i="20"/>
  <c r="H104" i="20"/>
  <c r="J102" i="20"/>
  <c r="I104" i="19" l="1"/>
  <c r="H105" i="19" s="1"/>
  <c r="J103" i="19"/>
  <c r="J103" i="4"/>
  <c r="I104" i="4"/>
  <c r="H105" i="4" s="1"/>
  <c r="J103" i="17"/>
  <c r="H105" i="17"/>
  <c r="I104" i="17"/>
  <c r="J103" i="13"/>
  <c r="H105" i="13"/>
  <c r="I104" i="13"/>
  <c r="H105" i="6"/>
  <c r="I104" i="6"/>
  <c r="J103" i="6"/>
  <c r="H105" i="11"/>
  <c r="J103" i="11"/>
  <c r="I104" i="11"/>
  <c r="J103" i="2"/>
  <c r="I104" i="2"/>
  <c r="H105" i="2" s="1"/>
  <c r="I104" i="10"/>
  <c r="H105" i="10"/>
  <c r="J103" i="10"/>
  <c r="I104" i="16"/>
  <c r="H105" i="16" s="1"/>
  <c r="J103" i="16"/>
  <c r="I104" i="8"/>
  <c r="H105" i="8" s="1"/>
  <c r="J103" i="8"/>
  <c r="H105" i="9"/>
  <c r="J103" i="9"/>
  <c r="I104" i="9"/>
  <c r="I104" i="18"/>
  <c r="H105" i="18"/>
  <c r="J103" i="18"/>
  <c r="I104" i="7"/>
  <c r="H105" i="7" s="1"/>
  <c r="J103" i="7"/>
  <c r="I104" i="20"/>
  <c r="H105" i="20"/>
  <c r="J103" i="20"/>
  <c r="J104" i="16" l="1"/>
  <c r="I105" i="16"/>
  <c r="H106" i="16"/>
  <c r="J104" i="7"/>
  <c r="I105" i="7"/>
  <c r="H106" i="7" s="1"/>
  <c r="J104" i="8"/>
  <c r="I105" i="8"/>
  <c r="H106" i="8" s="1"/>
  <c r="J104" i="19"/>
  <c r="I105" i="19"/>
  <c r="H106" i="19" s="1"/>
  <c r="I105" i="2"/>
  <c r="H106" i="2" s="1"/>
  <c r="J104" i="2"/>
  <c r="J104" i="11"/>
  <c r="I105" i="11"/>
  <c r="H106" i="11"/>
  <c r="J104" i="17"/>
  <c r="H106" i="17"/>
  <c r="I105" i="17"/>
  <c r="I105" i="4"/>
  <c r="H106" i="4" s="1"/>
  <c r="J104" i="4"/>
  <c r="I105" i="18"/>
  <c r="H106" i="18" s="1"/>
  <c r="J104" i="18"/>
  <c r="H106" i="10"/>
  <c r="J104" i="10"/>
  <c r="I105" i="10"/>
  <c r="I105" i="13"/>
  <c r="H106" i="13" s="1"/>
  <c r="J104" i="13"/>
  <c r="J104" i="9"/>
  <c r="I105" i="9"/>
  <c r="H106" i="9" s="1"/>
  <c r="I105" i="6"/>
  <c r="H106" i="6"/>
  <c r="J104" i="6"/>
  <c r="I105" i="20"/>
  <c r="H106" i="20" s="1"/>
  <c r="J104" i="20"/>
  <c r="J105" i="9" l="1"/>
  <c r="I106" i="9"/>
  <c r="H107" i="9" s="1"/>
  <c r="J105" i="8"/>
  <c r="I106" i="8"/>
  <c r="H107" i="8" s="1"/>
  <c r="I106" i="13"/>
  <c r="H107" i="13" s="1"/>
  <c r="J105" i="13"/>
  <c r="I106" i="19"/>
  <c r="H107" i="19" s="1"/>
  <c r="J105" i="19"/>
  <c r="J105" i="7"/>
  <c r="I106" i="7"/>
  <c r="H107" i="7" s="1"/>
  <c r="I106" i="10"/>
  <c r="H107" i="10" s="1"/>
  <c r="J105" i="10"/>
  <c r="J105" i="17"/>
  <c r="H107" i="17"/>
  <c r="I106" i="17"/>
  <c r="J105" i="4"/>
  <c r="I106" i="4"/>
  <c r="H107" i="4" s="1"/>
  <c r="I106" i="16"/>
  <c r="H107" i="16" s="1"/>
  <c r="J105" i="16"/>
  <c r="I106" i="18"/>
  <c r="H107" i="18" s="1"/>
  <c r="J105" i="18"/>
  <c r="I106" i="11"/>
  <c r="H107" i="11" s="1"/>
  <c r="J105" i="11"/>
  <c r="J105" i="2"/>
  <c r="I106" i="2"/>
  <c r="H107" i="2"/>
  <c r="J105" i="6"/>
  <c r="I106" i="6"/>
  <c r="H107" i="6" s="1"/>
  <c r="J105" i="20"/>
  <c r="I106" i="20"/>
  <c r="H107" i="20" s="1"/>
  <c r="I107" i="10" l="1"/>
  <c r="H108" i="10"/>
  <c r="J106" i="10"/>
  <c r="J106" i="8"/>
  <c r="I107" i="8"/>
  <c r="H108" i="8"/>
  <c r="J106" i="11"/>
  <c r="I107" i="11"/>
  <c r="H108" i="11" s="1"/>
  <c r="I107" i="19"/>
  <c r="H108" i="19" s="1"/>
  <c r="J106" i="19"/>
  <c r="I107" i="7"/>
  <c r="H108" i="7"/>
  <c r="J106" i="7"/>
  <c r="I107" i="18"/>
  <c r="H108" i="18" s="1"/>
  <c r="J106" i="18"/>
  <c r="H108" i="9"/>
  <c r="J106" i="9"/>
  <c r="I107" i="9"/>
  <c r="J106" i="6"/>
  <c r="I107" i="6"/>
  <c r="H108" i="6" s="1"/>
  <c r="I107" i="4"/>
  <c r="H108" i="4"/>
  <c r="J106" i="4"/>
  <c r="J106" i="2"/>
  <c r="I107" i="2"/>
  <c r="H108" i="2"/>
  <c r="H108" i="17"/>
  <c r="J106" i="17"/>
  <c r="I107" i="17"/>
  <c r="J106" i="13"/>
  <c r="I107" i="13"/>
  <c r="H108" i="13" s="1"/>
  <c r="I107" i="16"/>
  <c r="H108" i="16" s="1"/>
  <c r="J106" i="16"/>
  <c r="J106" i="20"/>
  <c r="I107" i="20"/>
  <c r="H108" i="20" s="1"/>
  <c r="J107" i="11" l="1"/>
  <c r="I108" i="11"/>
  <c r="H109" i="11"/>
  <c r="I108" i="18"/>
  <c r="H109" i="18" s="1"/>
  <c r="J107" i="18"/>
  <c r="H109" i="6"/>
  <c r="J107" i="6"/>
  <c r="I108" i="6"/>
  <c r="J107" i="13"/>
  <c r="I108" i="13"/>
  <c r="H109" i="13" s="1"/>
  <c r="I108" i="19"/>
  <c r="H109" i="19" s="1"/>
  <c r="J107" i="19"/>
  <c r="H109" i="17"/>
  <c r="J107" i="17"/>
  <c r="I108" i="17"/>
  <c r="I108" i="2"/>
  <c r="H109" i="2"/>
  <c r="J107" i="2"/>
  <c r="J107" i="4"/>
  <c r="I108" i="4"/>
  <c r="H109" i="4" s="1"/>
  <c r="I108" i="7"/>
  <c r="H109" i="7"/>
  <c r="J107" i="7"/>
  <c r="I108" i="8"/>
  <c r="H109" i="8" s="1"/>
  <c r="J107" i="8"/>
  <c r="H109" i="10"/>
  <c r="J107" i="10"/>
  <c r="I108" i="10"/>
  <c r="J107" i="16"/>
  <c r="I108" i="16"/>
  <c r="H109" i="16" s="1"/>
  <c r="J107" i="9"/>
  <c r="I108" i="9"/>
  <c r="H109" i="9"/>
  <c r="I108" i="20"/>
  <c r="H109" i="20" s="1"/>
  <c r="J109" i="20" s="1"/>
  <c r="J107" i="20"/>
  <c r="J109" i="8" l="1"/>
  <c r="K109" i="8" s="1"/>
  <c r="J108" i="8"/>
  <c r="I109" i="8"/>
  <c r="J109" i="4"/>
  <c r="K109" i="4" s="1"/>
  <c r="J108" i="4"/>
  <c r="I109" i="4"/>
  <c r="J109" i="18"/>
  <c r="K109" i="18" s="1"/>
  <c r="I109" i="18"/>
  <c r="J108" i="18"/>
  <c r="J109" i="19"/>
  <c r="K109" i="19" s="1"/>
  <c r="J108" i="19"/>
  <c r="I109" i="19"/>
  <c r="J109" i="16"/>
  <c r="K109" i="16" s="1"/>
  <c r="J108" i="16"/>
  <c r="I109" i="16"/>
  <c r="J109" i="13"/>
  <c r="K109" i="13" s="1"/>
  <c r="J108" i="13"/>
  <c r="I109" i="13"/>
  <c r="J109" i="2"/>
  <c r="K109" i="2" s="1"/>
  <c r="I109" i="2"/>
  <c r="J108" i="2"/>
  <c r="J109" i="17"/>
  <c r="K109" i="17" s="1"/>
  <c r="J108" i="17"/>
  <c r="I109" i="17"/>
  <c r="J109" i="9"/>
  <c r="K109" i="9" s="1"/>
  <c r="J108" i="9"/>
  <c r="I109" i="9"/>
  <c r="J109" i="10"/>
  <c r="K109" i="10" s="1"/>
  <c r="I109" i="10"/>
  <c r="J108" i="10"/>
  <c r="J109" i="6"/>
  <c r="K109" i="6" s="1"/>
  <c r="I109" i="6"/>
  <c r="J108" i="6"/>
  <c r="J109" i="11"/>
  <c r="K109" i="11" s="1"/>
  <c r="I109" i="11"/>
  <c r="J108" i="11"/>
  <c r="J109" i="7"/>
  <c r="K109" i="7" s="1"/>
  <c r="J108" i="7"/>
  <c r="I109" i="7"/>
  <c r="I109" i="20"/>
  <c r="K109" i="20"/>
  <c r="J108" i="20"/>
  <c r="L109" i="10" l="1"/>
  <c r="K108" i="10"/>
  <c r="L109" i="13"/>
  <c r="G108" i="14" s="1"/>
  <c r="K108" i="13"/>
  <c r="K108" i="4"/>
  <c r="L109" i="4"/>
  <c r="L108" i="14" s="1"/>
  <c r="L109" i="2"/>
  <c r="K108" i="14" s="1"/>
  <c r="K108" i="2"/>
  <c r="L109" i="18"/>
  <c r="D108" i="14" s="1"/>
  <c r="K108" i="18"/>
  <c r="L109" i="11"/>
  <c r="H108" i="14" s="1"/>
  <c r="K108" i="11"/>
  <c r="K108" i="17"/>
  <c r="L109" i="17"/>
  <c r="L109" i="19"/>
  <c r="K108" i="19"/>
  <c r="K108" i="6"/>
  <c r="L109" i="6"/>
  <c r="K108" i="7"/>
  <c r="L109" i="7"/>
  <c r="K108" i="9"/>
  <c r="L109" i="9"/>
  <c r="K108" i="16"/>
  <c r="L109" i="16"/>
  <c r="F108" i="14" s="1"/>
  <c r="L109" i="8"/>
  <c r="K108" i="8"/>
  <c r="L109" i="20"/>
  <c r="K108" i="20"/>
  <c r="L108" i="19" l="1"/>
  <c r="K107" i="19"/>
  <c r="L108" i="11"/>
  <c r="H107" i="14" s="1"/>
  <c r="K107" i="11"/>
  <c r="L108" i="2"/>
  <c r="K107" i="14" s="1"/>
  <c r="K107" i="2"/>
  <c r="L108" i="13"/>
  <c r="G107" i="14" s="1"/>
  <c r="K107" i="13"/>
  <c r="L108" i="16"/>
  <c r="F107" i="14" s="1"/>
  <c r="K107" i="16"/>
  <c r="K107" i="7"/>
  <c r="L108" i="7"/>
  <c r="L108" i="8"/>
  <c r="K107" i="8"/>
  <c r="K107" i="18"/>
  <c r="L108" i="18"/>
  <c r="D107" i="14" s="1"/>
  <c r="K107" i="10"/>
  <c r="L108" i="10"/>
  <c r="L108" i="9"/>
  <c r="K107" i="9"/>
  <c r="K107" i="6"/>
  <c r="L108" i="6"/>
  <c r="K107" i="17"/>
  <c r="L108" i="17"/>
  <c r="K107" i="4"/>
  <c r="L108" i="4"/>
  <c r="L107" i="14" s="1"/>
  <c r="L108" i="20"/>
  <c r="K107" i="20"/>
  <c r="L107" i="13" l="1"/>
  <c r="G106" i="14" s="1"/>
  <c r="K106" i="13"/>
  <c r="L107" i="11"/>
  <c r="H106" i="14" s="1"/>
  <c r="K106" i="11"/>
  <c r="L107" i="17"/>
  <c r="K106" i="17"/>
  <c r="K106" i="18"/>
  <c r="L107" i="18"/>
  <c r="D106" i="14" s="1"/>
  <c r="K106" i="7"/>
  <c r="L107" i="7"/>
  <c r="L107" i="9"/>
  <c r="K106" i="9"/>
  <c r="L107" i="16"/>
  <c r="F106" i="14" s="1"/>
  <c r="K106" i="16"/>
  <c r="K106" i="19"/>
  <c r="L107" i="19"/>
  <c r="K106" i="8"/>
  <c r="L107" i="8"/>
  <c r="L107" i="2"/>
  <c r="K106" i="14" s="1"/>
  <c r="K106" i="2"/>
  <c r="L107" i="4"/>
  <c r="L106" i="14" s="1"/>
  <c r="K106" i="4"/>
  <c r="K106" i="6"/>
  <c r="L107" i="6"/>
  <c r="K106" i="10"/>
  <c r="L107" i="10"/>
  <c r="K106" i="20"/>
  <c r="L107" i="20"/>
  <c r="K105" i="2" l="1"/>
  <c r="L106" i="2"/>
  <c r="K105" i="14" s="1"/>
  <c r="K105" i="11"/>
  <c r="L106" i="11"/>
  <c r="H105" i="14" s="1"/>
  <c r="K105" i="9"/>
  <c r="L106" i="9"/>
  <c r="K105" i="6"/>
  <c r="L106" i="6"/>
  <c r="K105" i="18"/>
  <c r="L106" i="18"/>
  <c r="D105" i="14" s="1"/>
  <c r="L106" i="4"/>
  <c r="L105" i="14" s="1"/>
  <c r="K105" i="4"/>
  <c r="K105" i="16"/>
  <c r="L106" i="16"/>
  <c r="F105" i="14" s="1"/>
  <c r="L106" i="17"/>
  <c r="K105" i="17"/>
  <c r="K105" i="13"/>
  <c r="L106" i="13"/>
  <c r="G105" i="14" s="1"/>
  <c r="L106" i="19"/>
  <c r="K105" i="19"/>
  <c r="L106" i="10"/>
  <c r="K105" i="10"/>
  <c r="L106" i="8"/>
  <c r="K105" i="8"/>
  <c r="K105" i="7"/>
  <c r="L106" i="7"/>
  <c r="K105" i="20"/>
  <c r="L106" i="20"/>
  <c r="L105" i="8" l="1"/>
  <c r="K104" i="8"/>
  <c r="K104" i="11"/>
  <c r="L105" i="11"/>
  <c r="H104" i="14" s="1"/>
  <c r="L105" i="19"/>
  <c r="K104" i="19"/>
  <c r="K104" i="17"/>
  <c r="L105" i="17"/>
  <c r="K104" i="4"/>
  <c r="L105" i="4"/>
  <c r="L104" i="14" s="1"/>
  <c r="L105" i="6"/>
  <c r="K104" i="6"/>
  <c r="K104" i="10"/>
  <c r="L105" i="10"/>
  <c r="L105" i="7"/>
  <c r="K104" i="7"/>
  <c r="K104" i="13"/>
  <c r="L105" i="13"/>
  <c r="G104" i="14" s="1"/>
  <c r="K104" i="16"/>
  <c r="L105" i="16"/>
  <c r="F104" i="14" s="1"/>
  <c r="L105" i="18"/>
  <c r="D104" i="14" s="1"/>
  <c r="K104" i="18"/>
  <c r="L105" i="9"/>
  <c r="K104" i="9"/>
  <c r="L105" i="2"/>
  <c r="K104" i="14" s="1"/>
  <c r="K104" i="2"/>
  <c r="L105" i="20"/>
  <c r="K104" i="20"/>
  <c r="L104" i="6" l="1"/>
  <c r="K103" i="6"/>
  <c r="K103" i="16"/>
  <c r="L104" i="16"/>
  <c r="F103" i="14" s="1"/>
  <c r="K103" i="17"/>
  <c r="L104" i="17"/>
  <c r="L104" i="19"/>
  <c r="K103" i="19"/>
  <c r="L104" i="8"/>
  <c r="K103" i="8"/>
  <c r="K103" i="9"/>
  <c r="L104" i="9"/>
  <c r="L104" i="7"/>
  <c r="K103" i="7"/>
  <c r="K103" i="11"/>
  <c r="L104" i="11"/>
  <c r="H103" i="14" s="1"/>
  <c r="L104" i="2"/>
  <c r="K103" i="14" s="1"/>
  <c r="K103" i="2"/>
  <c r="L104" i="18"/>
  <c r="D103" i="14" s="1"/>
  <c r="K103" i="18"/>
  <c r="K103" i="13"/>
  <c r="L104" i="13"/>
  <c r="G103" i="14" s="1"/>
  <c r="L104" i="10"/>
  <c r="K103" i="10"/>
  <c r="K103" i="4"/>
  <c r="L104" i="4"/>
  <c r="L103" i="14" s="1"/>
  <c r="L104" i="20"/>
  <c r="K103" i="20"/>
  <c r="L103" i="9" l="1"/>
  <c r="K102" i="9"/>
  <c r="K102" i="16"/>
  <c r="L103" i="16"/>
  <c r="F102" i="14" s="1"/>
  <c r="K102" i="18"/>
  <c r="L103" i="18"/>
  <c r="D102" i="14" s="1"/>
  <c r="K102" i="19"/>
  <c r="L103" i="19"/>
  <c r="L103" i="6"/>
  <c r="K102" i="6"/>
  <c r="L103" i="10"/>
  <c r="K102" i="10"/>
  <c r="K102" i="11"/>
  <c r="L103" i="11"/>
  <c r="H102" i="14" s="1"/>
  <c r="K102" i="2"/>
  <c r="L103" i="2"/>
  <c r="K102" i="14" s="1"/>
  <c r="K102" i="7"/>
  <c r="L103" i="7"/>
  <c r="L103" i="8"/>
  <c r="K102" i="8"/>
  <c r="K102" i="4"/>
  <c r="L103" i="4"/>
  <c r="L102" i="14" s="1"/>
  <c r="K102" i="13"/>
  <c r="L103" i="13"/>
  <c r="G102" i="14" s="1"/>
  <c r="L103" i="17"/>
  <c r="K102" i="17"/>
  <c r="L103" i="20"/>
  <c r="K102" i="20"/>
  <c r="K101" i="10" l="1"/>
  <c r="L102" i="10"/>
  <c r="L102" i="8"/>
  <c r="K101" i="8"/>
  <c r="L102" i="13"/>
  <c r="G101" i="14" s="1"/>
  <c r="K101" i="13"/>
  <c r="L102" i="17"/>
  <c r="K101" i="17"/>
  <c r="L102" i="6"/>
  <c r="K101" i="6"/>
  <c r="K101" i="9"/>
  <c r="L102" i="9"/>
  <c r="K101" i="2"/>
  <c r="L102" i="2"/>
  <c r="K101" i="14" s="1"/>
  <c r="K101" i="19"/>
  <c r="L102" i="19"/>
  <c r="K101" i="16"/>
  <c r="L102" i="16"/>
  <c r="F101" i="14" s="1"/>
  <c r="K101" i="4"/>
  <c r="L102" i="4"/>
  <c r="L101" i="14" s="1"/>
  <c r="L102" i="7"/>
  <c r="K101" i="7"/>
  <c r="L102" i="11"/>
  <c r="H101" i="14" s="1"/>
  <c r="K101" i="11"/>
  <c r="L102" i="18"/>
  <c r="D101" i="14" s="1"/>
  <c r="K101" i="18"/>
  <c r="K101" i="20"/>
  <c r="L102" i="20"/>
  <c r="L101" i="11" l="1"/>
  <c r="H100" i="14" s="1"/>
  <c r="K100" i="11"/>
  <c r="K100" i="8"/>
  <c r="L101" i="8"/>
  <c r="L101" i="17"/>
  <c r="K100" i="17"/>
  <c r="K100" i="19"/>
  <c r="L101" i="19"/>
  <c r="K100" i="18"/>
  <c r="L101" i="18"/>
  <c r="D100" i="14" s="1"/>
  <c r="L101" i="6"/>
  <c r="K100" i="6"/>
  <c r="L101" i="13"/>
  <c r="G100" i="14" s="1"/>
  <c r="K100" i="13"/>
  <c r="L101" i="4"/>
  <c r="L100" i="14" s="1"/>
  <c r="K100" i="4"/>
  <c r="L101" i="9"/>
  <c r="K100" i="9"/>
  <c r="L101" i="7"/>
  <c r="K100" i="7"/>
  <c r="L101" i="16"/>
  <c r="F100" i="14" s="1"/>
  <c r="K100" i="16"/>
  <c r="K100" i="2"/>
  <c r="L101" i="2"/>
  <c r="K100" i="14" s="1"/>
  <c r="L101" i="10"/>
  <c r="K100" i="10"/>
  <c r="K100" i="20"/>
  <c r="L101" i="20"/>
  <c r="K99" i="18" l="1"/>
  <c r="L100" i="18"/>
  <c r="D99" i="14" s="1"/>
  <c r="L100" i="7"/>
  <c r="K99" i="7"/>
  <c r="L100" i="4"/>
  <c r="L99" i="14" s="1"/>
  <c r="K99" i="4"/>
  <c r="K99" i="6"/>
  <c r="L100" i="6"/>
  <c r="K99" i="19"/>
  <c r="L100" i="19"/>
  <c r="L100" i="8"/>
  <c r="K99" i="8"/>
  <c r="L100" i="2"/>
  <c r="K99" i="14" s="1"/>
  <c r="K99" i="2"/>
  <c r="L100" i="10"/>
  <c r="K99" i="10"/>
  <c r="K99" i="16"/>
  <c r="L100" i="16"/>
  <c r="F99" i="14" s="1"/>
  <c r="K99" i="9"/>
  <c r="L100" i="9"/>
  <c r="K99" i="13"/>
  <c r="L100" i="13"/>
  <c r="G99" i="14" s="1"/>
  <c r="L100" i="17"/>
  <c r="K99" i="17"/>
  <c r="L100" i="11"/>
  <c r="H99" i="14" s="1"/>
  <c r="K99" i="11"/>
  <c r="L100" i="20"/>
  <c r="K99" i="20"/>
  <c r="L99" i="17" l="1"/>
  <c r="K98" i="17"/>
  <c r="L99" i="10"/>
  <c r="K98" i="10"/>
  <c r="K98" i="8"/>
  <c r="L99" i="8"/>
  <c r="L99" i="7"/>
  <c r="K98" i="7"/>
  <c r="K98" i="2"/>
  <c r="L99" i="2"/>
  <c r="K98" i="14" s="1"/>
  <c r="K17" i="15" s="1"/>
  <c r="L99" i="4"/>
  <c r="L98" i="14" s="1"/>
  <c r="L17" i="15" s="1"/>
  <c r="K98" i="4"/>
  <c r="K98" i="9"/>
  <c r="L99" i="9"/>
  <c r="K98" i="6"/>
  <c r="L99" i="6"/>
  <c r="K98" i="11"/>
  <c r="L99" i="11"/>
  <c r="H98" i="14" s="1"/>
  <c r="H17" i="15" s="1"/>
  <c r="K98" i="13"/>
  <c r="L99" i="13"/>
  <c r="G98" i="14" s="1"/>
  <c r="G17" i="15" s="1"/>
  <c r="K98" i="16"/>
  <c r="L99" i="16"/>
  <c r="F98" i="14" s="1"/>
  <c r="F17" i="15" s="1"/>
  <c r="K98" i="19"/>
  <c r="L99" i="19"/>
  <c r="K98" i="18"/>
  <c r="L99" i="18"/>
  <c r="D98" i="14" s="1"/>
  <c r="D17" i="15" s="1"/>
  <c r="K98" i="20"/>
  <c r="L99" i="20"/>
  <c r="L98" i="4" l="1"/>
  <c r="L97" i="14" s="1"/>
  <c r="K97" i="4"/>
  <c r="L98" i="7"/>
  <c r="K97" i="7"/>
  <c r="L98" i="10"/>
  <c r="K97" i="10"/>
  <c r="K97" i="6"/>
  <c r="L98" i="6"/>
  <c r="L98" i="19"/>
  <c r="K97" i="19"/>
  <c r="L98" i="17"/>
  <c r="K97" i="17"/>
  <c r="L98" i="13"/>
  <c r="G97" i="14" s="1"/>
  <c r="K97" i="13"/>
  <c r="L98" i="18"/>
  <c r="D97" i="14" s="1"/>
  <c r="K97" i="18"/>
  <c r="L98" i="16"/>
  <c r="F97" i="14" s="1"/>
  <c r="K97" i="16"/>
  <c r="K97" i="11"/>
  <c r="L98" i="11"/>
  <c r="H97" i="14" s="1"/>
  <c r="L98" i="9"/>
  <c r="K97" i="9"/>
  <c r="L98" i="2"/>
  <c r="K97" i="14" s="1"/>
  <c r="K97" i="2"/>
  <c r="L98" i="8"/>
  <c r="K97" i="8"/>
  <c r="K97" i="20"/>
  <c r="L98" i="20"/>
  <c r="K96" i="7" l="1"/>
  <c r="L97" i="7"/>
  <c r="K96" i="17"/>
  <c r="L97" i="17"/>
  <c r="K96" i="6"/>
  <c r="L97" i="6"/>
  <c r="L97" i="16"/>
  <c r="F96" i="14" s="1"/>
  <c r="K96" i="16"/>
  <c r="K96" i="19"/>
  <c r="L97" i="19"/>
  <c r="L97" i="10"/>
  <c r="K96" i="10"/>
  <c r="L97" i="4"/>
  <c r="L96" i="14" s="1"/>
  <c r="K96" i="4"/>
  <c r="L97" i="2"/>
  <c r="K96" i="14" s="1"/>
  <c r="K96" i="2"/>
  <c r="L97" i="18"/>
  <c r="D96" i="14" s="1"/>
  <c r="K96" i="18"/>
  <c r="K96" i="11"/>
  <c r="L97" i="11"/>
  <c r="H96" i="14" s="1"/>
  <c r="K96" i="8"/>
  <c r="L97" i="8"/>
  <c r="K96" i="9"/>
  <c r="L97" i="9"/>
  <c r="K96" i="13"/>
  <c r="L97" i="13"/>
  <c r="G96" i="14" s="1"/>
  <c r="K96" i="20"/>
  <c r="L97" i="20"/>
  <c r="K95" i="16" l="1"/>
  <c r="L96" i="16"/>
  <c r="F95" i="14" s="1"/>
  <c r="L96" i="9"/>
  <c r="K95" i="9"/>
  <c r="K95" i="17"/>
  <c r="L96" i="17"/>
  <c r="L96" i="2"/>
  <c r="K95" i="14" s="1"/>
  <c r="K95" i="2"/>
  <c r="K95" i="10"/>
  <c r="L96" i="10"/>
  <c r="L96" i="11"/>
  <c r="H95" i="14" s="1"/>
  <c r="K95" i="11"/>
  <c r="L96" i="18"/>
  <c r="D95" i="14" s="1"/>
  <c r="K95" i="18"/>
  <c r="K95" i="4"/>
  <c r="L96" i="4"/>
  <c r="L95" i="14" s="1"/>
  <c r="K95" i="13"/>
  <c r="L96" i="13"/>
  <c r="G95" i="14" s="1"/>
  <c r="L96" i="8"/>
  <c r="K95" i="8"/>
  <c r="K95" i="19"/>
  <c r="L96" i="19"/>
  <c r="L96" i="6"/>
  <c r="K95" i="6"/>
  <c r="L96" i="7"/>
  <c r="K95" i="7"/>
  <c r="L96" i="20"/>
  <c r="K95" i="20"/>
  <c r="K94" i="6" l="1"/>
  <c r="L95" i="6"/>
  <c r="L95" i="8"/>
  <c r="K94" i="8"/>
  <c r="L95" i="11"/>
  <c r="H94" i="14" s="1"/>
  <c r="K94" i="11"/>
  <c r="K94" i="2"/>
  <c r="L95" i="2"/>
  <c r="K94" i="14" s="1"/>
  <c r="K94" i="9"/>
  <c r="L95" i="9"/>
  <c r="L95" i="7"/>
  <c r="K94" i="7"/>
  <c r="L95" i="18"/>
  <c r="D94" i="14" s="1"/>
  <c r="K94" i="18"/>
  <c r="K94" i="4"/>
  <c r="L95" i="4"/>
  <c r="L94" i="14" s="1"/>
  <c r="L95" i="19"/>
  <c r="K94" i="19"/>
  <c r="L95" i="13"/>
  <c r="G94" i="14" s="1"/>
  <c r="K94" i="13"/>
  <c r="L95" i="10"/>
  <c r="K94" i="10"/>
  <c r="L95" i="17"/>
  <c r="K94" i="17"/>
  <c r="K94" i="16"/>
  <c r="L95" i="16"/>
  <c r="F94" i="14" s="1"/>
  <c r="L95" i="20"/>
  <c r="K94" i="20"/>
  <c r="L94" i="2" l="1"/>
  <c r="K93" i="14" s="1"/>
  <c r="K93" i="2"/>
  <c r="K93" i="17"/>
  <c r="L94" i="17"/>
  <c r="L94" i="13"/>
  <c r="G93" i="14" s="1"/>
  <c r="K93" i="13"/>
  <c r="L94" i="7"/>
  <c r="K93" i="7"/>
  <c r="K93" i="8"/>
  <c r="L94" i="8"/>
  <c r="L94" i="4"/>
  <c r="L93" i="14" s="1"/>
  <c r="K93" i="4"/>
  <c r="K93" i="10"/>
  <c r="L94" i="10"/>
  <c r="K93" i="19"/>
  <c r="L94" i="19"/>
  <c r="K93" i="18"/>
  <c r="L94" i="18"/>
  <c r="D93" i="14" s="1"/>
  <c r="K93" i="11"/>
  <c r="L94" i="11"/>
  <c r="H93" i="14" s="1"/>
  <c r="K93" i="16"/>
  <c r="L94" i="16"/>
  <c r="F93" i="14" s="1"/>
  <c r="L94" i="9"/>
  <c r="K93" i="9"/>
  <c r="K93" i="6"/>
  <c r="L94" i="6"/>
  <c r="K93" i="20"/>
  <c r="L94" i="20"/>
  <c r="L93" i="9" l="1"/>
  <c r="K92" i="9"/>
  <c r="L93" i="7"/>
  <c r="K92" i="7"/>
  <c r="K92" i="19"/>
  <c r="L93" i="19"/>
  <c r="L93" i="17"/>
  <c r="K92" i="17"/>
  <c r="K92" i="4"/>
  <c r="L93" i="4"/>
  <c r="L92" i="14" s="1"/>
  <c r="L93" i="13"/>
  <c r="G92" i="14" s="1"/>
  <c r="K92" i="13"/>
  <c r="L93" i="2"/>
  <c r="K92" i="14" s="1"/>
  <c r="K92" i="2"/>
  <c r="K92" i="11"/>
  <c r="L93" i="11"/>
  <c r="H92" i="14" s="1"/>
  <c r="K92" i="6"/>
  <c r="L93" i="6"/>
  <c r="L93" i="16"/>
  <c r="F92" i="14" s="1"/>
  <c r="K92" i="16"/>
  <c r="K92" i="18"/>
  <c r="L93" i="18"/>
  <c r="D92" i="14" s="1"/>
  <c r="L93" i="10"/>
  <c r="K92" i="10"/>
  <c r="L93" i="8"/>
  <c r="K92" i="8"/>
  <c r="L93" i="20"/>
  <c r="K92" i="20"/>
  <c r="K91" i="13" l="1"/>
  <c r="L92" i="13"/>
  <c r="G91" i="14" s="1"/>
  <c r="K91" i="11"/>
  <c r="L92" i="11"/>
  <c r="H91" i="14" s="1"/>
  <c r="K91" i="10"/>
  <c r="L92" i="10"/>
  <c r="L92" i="7"/>
  <c r="K91" i="7"/>
  <c r="K91" i="2"/>
  <c r="L92" i="2"/>
  <c r="K91" i="14" s="1"/>
  <c r="L92" i="9"/>
  <c r="K91" i="9"/>
  <c r="L92" i="16"/>
  <c r="F91" i="14" s="1"/>
  <c r="K91" i="16"/>
  <c r="K91" i="17"/>
  <c r="L92" i="17"/>
  <c r="L92" i="8"/>
  <c r="K91" i="8"/>
  <c r="K91" i="18"/>
  <c r="L92" i="18"/>
  <c r="D91" i="14" s="1"/>
  <c r="L92" i="6"/>
  <c r="K91" i="6"/>
  <c r="K91" i="4"/>
  <c r="L92" i="4"/>
  <c r="L91" i="14" s="1"/>
  <c r="L92" i="19"/>
  <c r="K91" i="19"/>
  <c r="L92" i="20"/>
  <c r="K91" i="20"/>
  <c r="K90" i="7" l="1"/>
  <c r="L91" i="7"/>
  <c r="K90" i="17"/>
  <c r="L91" i="17"/>
  <c r="L91" i="11"/>
  <c r="H90" i="14" s="1"/>
  <c r="K90" i="11"/>
  <c r="L91" i="9"/>
  <c r="K90" i="9"/>
  <c r="L91" i="4"/>
  <c r="L90" i="14" s="1"/>
  <c r="K90" i="4"/>
  <c r="L91" i="19"/>
  <c r="K90" i="19"/>
  <c r="L91" i="6"/>
  <c r="K90" i="6"/>
  <c r="K90" i="8"/>
  <c r="L91" i="8"/>
  <c r="L91" i="16"/>
  <c r="F90" i="14" s="1"/>
  <c r="K90" i="16"/>
  <c r="L91" i="18"/>
  <c r="D90" i="14" s="1"/>
  <c r="K90" i="18"/>
  <c r="K90" i="2"/>
  <c r="L91" i="2"/>
  <c r="K90" i="14" s="1"/>
  <c r="K90" i="10"/>
  <c r="L91" i="10"/>
  <c r="K90" i="13"/>
  <c r="L91" i="13"/>
  <c r="G90" i="14" s="1"/>
  <c r="L91" i="20"/>
  <c r="K90" i="20"/>
  <c r="L90" i="19" l="1"/>
  <c r="K89" i="19"/>
  <c r="K89" i="17"/>
  <c r="L90" i="17"/>
  <c r="K89" i="9"/>
  <c r="L90" i="9"/>
  <c r="L90" i="10"/>
  <c r="K89" i="10"/>
  <c r="L90" i="8"/>
  <c r="K89" i="8"/>
  <c r="K89" i="16"/>
  <c r="L90" i="16"/>
  <c r="F89" i="14" s="1"/>
  <c r="L90" i="6"/>
  <c r="K89" i="6"/>
  <c r="K89" i="4"/>
  <c r="L90" i="4"/>
  <c r="L89" i="14" s="1"/>
  <c r="L90" i="11"/>
  <c r="H89" i="14" s="1"/>
  <c r="K89" i="11"/>
  <c r="K89" i="18"/>
  <c r="L90" i="18"/>
  <c r="D89" i="14" s="1"/>
  <c r="K89" i="13"/>
  <c r="L90" i="13"/>
  <c r="G89" i="14" s="1"/>
  <c r="L90" i="2"/>
  <c r="K89" i="14" s="1"/>
  <c r="K89" i="2"/>
  <c r="L90" i="7"/>
  <c r="K89" i="7"/>
  <c r="K89" i="20"/>
  <c r="L90" i="20"/>
  <c r="K88" i="2" l="1"/>
  <c r="L89" i="2"/>
  <c r="K88" i="14" s="1"/>
  <c r="K16" i="15" s="1"/>
  <c r="L89" i="17"/>
  <c r="K88" i="17"/>
  <c r="L89" i="10"/>
  <c r="K88" i="10"/>
  <c r="L89" i="18"/>
  <c r="D88" i="14" s="1"/>
  <c r="D16" i="15" s="1"/>
  <c r="K88" i="18"/>
  <c r="K88" i="16"/>
  <c r="L89" i="16"/>
  <c r="F88" i="14" s="1"/>
  <c r="F16" i="15" s="1"/>
  <c r="K88" i="7"/>
  <c r="L89" i="7"/>
  <c r="L89" i="11"/>
  <c r="H88" i="14" s="1"/>
  <c r="H16" i="15" s="1"/>
  <c r="K88" i="11"/>
  <c r="K88" i="6"/>
  <c r="L89" i="6"/>
  <c r="K88" i="8"/>
  <c r="L89" i="8"/>
  <c r="L89" i="19"/>
  <c r="K88" i="19"/>
  <c r="L89" i="4"/>
  <c r="L88" i="14" s="1"/>
  <c r="L16" i="15" s="1"/>
  <c r="K88" i="4"/>
  <c r="K88" i="13"/>
  <c r="L89" i="13"/>
  <c r="G88" i="14" s="1"/>
  <c r="G16" i="15" s="1"/>
  <c r="L89" i="9"/>
  <c r="K88" i="9"/>
  <c r="L89" i="20"/>
  <c r="K88" i="20"/>
  <c r="K87" i="17" l="1"/>
  <c r="L88" i="17"/>
  <c r="L88" i="13"/>
  <c r="G87" i="14" s="1"/>
  <c r="K87" i="13"/>
  <c r="K87" i="6"/>
  <c r="L88" i="6"/>
  <c r="K87" i="9"/>
  <c r="L88" i="9"/>
  <c r="L88" i="4"/>
  <c r="L87" i="14" s="1"/>
  <c r="K87" i="4"/>
  <c r="K87" i="11"/>
  <c r="L88" i="11"/>
  <c r="H87" i="14" s="1"/>
  <c r="L88" i="10"/>
  <c r="K87" i="10"/>
  <c r="K87" i="19"/>
  <c r="L88" i="19"/>
  <c r="L88" i="18"/>
  <c r="D87" i="14" s="1"/>
  <c r="K87" i="18"/>
  <c r="L88" i="7"/>
  <c r="K87" i="7"/>
  <c r="L88" i="8"/>
  <c r="K87" i="8"/>
  <c r="K87" i="16"/>
  <c r="L88" i="16"/>
  <c r="F87" i="14" s="1"/>
  <c r="K87" i="2"/>
  <c r="L88" i="2"/>
  <c r="K87" i="14" s="1"/>
  <c r="L88" i="20"/>
  <c r="K87" i="20"/>
  <c r="K86" i="7" l="1"/>
  <c r="L87" i="7"/>
  <c r="L87" i="19"/>
  <c r="K86" i="19"/>
  <c r="K86" i="9"/>
  <c r="L87" i="9"/>
  <c r="K86" i="13"/>
  <c r="L87" i="13"/>
  <c r="G86" i="14" s="1"/>
  <c r="K86" i="16"/>
  <c r="L87" i="16"/>
  <c r="F86" i="14" s="1"/>
  <c r="K86" i="18"/>
  <c r="L87" i="18"/>
  <c r="D86" i="14" s="1"/>
  <c r="L87" i="10"/>
  <c r="K86" i="10"/>
  <c r="K86" i="4"/>
  <c r="L87" i="4"/>
  <c r="L86" i="14" s="1"/>
  <c r="K86" i="11"/>
  <c r="L87" i="11"/>
  <c r="H86" i="14" s="1"/>
  <c r="L87" i="8"/>
  <c r="K86" i="8"/>
  <c r="K86" i="2"/>
  <c r="L87" i="2"/>
  <c r="K86" i="14" s="1"/>
  <c r="L87" i="6"/>
  <c r="K86" i="6"/>
  <c r="L87" i="17"/>
  <c r="K86" i="17"/>
  <c r="L87" i="20"/>
  <c r="K86" i="20"/>
  <c r="K85" i="8" l="1"/>
  <c r="L86" i="8"/>
  <c r="L86" i="6"/>
  <c r="K85" i="6"/>
  <c r="L86" i="19"/>
  <c r="K85" i="19"/>
  <c r="L86" i="4"/>
  <c r="L85" i="14" s="1"/>
  <c r="K85" i="4"/>
  <c r="K85" i="18"/>
  <c r="L86" i="18"/>
  <c r="D85" i="14" s="1"/>
  <c r="L86" i="13"/>
  <c r="G85" i="14" s="1"/>
  <c r="K85" i="13"/>
  <c r="K85" i="17"/>
  <c r="L86" i="17"/>
  <c r="L86" i="10"/>
  <c r="K85" i="10"/>
  <c r="L86" i="2"/>
  <c r="K85" i="14" s="1"/>
  <c r="K85" i="2"/>
  <c r="L86" i="11"/>
  <c r="H85" i="14" s="1"/>
  <c r="K85" i="11"/>
  <c r="K85" i="16"/>
  <c r="L86" i="16"/>
  <c r="F85" i="14" s="1"/>
  <c r="K85" i="9"/>
  <c r="L86" i="9"/>
  <c r="K85" i="7"/>
  <c r="L86" i="7"/>
  <c r="K85" i="20"/>
  <c r="L86" i="20"/>
  <c r="K84" i="11" l="1"/>
  <c r="L85" i="11"/>
  <c r="H84" i="14" s="1"/>
  <c r="K84" i="13"/>
  <c r="L85" i="13"/>
  <c r="G84" i="14" s="1"/>
  <c r="L85" i="6"/>
  <c r="K84" i="6"/>
  <c r="K84" i="2"/>
  <c r="L85" i="2"/>
  <c r="K84" i="14" s="1"/>
  <c r="K84" i="19"/>
  <c r="L85" i="19"/>
  <c r="L85" i="10"/>
  <c r="K84" i="10"/>
  <c r="K84" i="4"/>
  <c r="L85" i="4"/>
  <c r="L84" i="14" s="1"/>
  <c r="L85" i="9"/>
  <c r="K84" i="9"/>
  <c r="K84" i="7"/>
  <c r="L85" i="7"/>
  <c r="L85" i="16"/>
  <c r="F84" i="14" s="1"/>
  <c r="K84" i="16"/>
  <c r="L85" i="17"/>
  <c r="K84" i="17"/>
  <c r="L85" i="18"/>
  <c r="D84" i="14" s="1"/>
  <c r="K84" i="18"/>
  <c r="L85" i="8"/>
  <c r="K84" i="8"/>
  <c r="K84" i="20"/>
  <c r="L85" i="20"/>
  <c r="L84" i="16" l="1"/>
  <c r="F83" i="14" s="1"/>
  <c r="K83" i="16"/>
  <c r="L84" i="13"/>
  <c r="G83" i="14" s="1"/>
  <c r="K83" i="13"/>
  <c r="K83" i="18"/>
  <c r="L84" i="18"/>
  <c r="D83" i="14" s="1"/>
  <c r="K83" i="10"/>
  <c r="L84" i="10"/>
  <c r="K83" i="6"/>
  <c r="L84" i="6"/>
  <c r="L84" i="9"/>
  <c r="K83" i="9"/>
  <c r="K83" i="2"/>
  <c r="L84" i="2"/>
  <c r="K83" i="14" s="1"/>
  <c r="L84" i="8"/>
  <c r="K83" i="8"/>
  <c r="L84" i="17"/>
  <c r="K83" i="17"/>
  <c r="K83" i="7"/>
  <c r="L84" i="7"/>
  <c r="K83" i="4"/>
  <c r="L84" i="4"/>
  <c r="L83" i="14" s="1"/>
  <c r="K83" i="19"/>
  <c r="L84" i="19"/>
  <c r="K83" i="11"/>
  <c r="L84" i="11"/>
  <c r="H83" i="14" s="1"/>
  <c r="L84" i="20"/>
  <c r="K83" i="20"/>
  <c r="L83" i="9" l="1"/>
  <c r="K82" i="9"/>
  <c r="K82" i="7"/>
  <c r="L83" i="7"/>
  <c r="K82" i="10"/>
  <c r="L83" i="10"/>
  <c r="L83" i="8"/>
  <c r="K82" i="8"/>
  <c r="L83" i="19"/>
  <c r="K82" i="19"/>
  <c r="K82" i="17"/>
  <c r="L83" i="17"/>
  <c r="L83" i="16"/>
  <c r="F82" i="14" s="1"/>
  <c r="K82" i="16"/>
  <c r="L83" i="13"/>
  <c r="G82" i="14" s="1"/>
  <c r="K82" i="13"/>
  <c r="L83" i="11"/>
  <c r="H82" i="14" s="1"/>
  <c r="K82" i="11"/>
  <c r="K82" i="4"/>
  <c r="L83" i="4"/>
  <c r="L82" i="14" s="1"/>
  <c r="K82" i="2"/>
  <c r="L83" i="2"/>
  <c r="K82" i="14" s="1"/>
  <c r="K82" i="6"/>
  <c r="L83" i="6"/>
  <c r="K82" i="18"/>
  <c r="L83" i="18"/>
  <c r="D82" i="14" s="1"/>
  <c r="K82" i="20"/>
  <c r="L83" i="20"/>
  <c r="K81" i="13" l="1"/>
  <c r="L82" i="13"/>
  <c r="G81" i="14" s="1"/>
  <c r="K81" i="4"/>
  <c r="L82" i="4"/>
  <c r="L81" i="14" s="1"/>
  <c r="K81" i="16"/>
  <c r="L82" i="16"/>
  <c r="F81" i="14" s="1"/>
  <c r="K81" i="8"/>
  <c r="L82" i="8"/>
  <c r="L82" i="6"/>
  <c r="K81" i="6"/>
  <c r="K81" i="17"/>
  <c r="L82" i="17"/>
  <c r="L82" i="7"/>
  <c r="K81" i="7"/>
  <c r="K81" i="11"/>
  <c r="L82" i="11"/>
  <c r="H81" i="14" s="1"/>
  <c r="L82" i="19"/>
  <c r="K81" i="19"/>
  <c r="K81" i="9"/>
  <c r="L82" i="9"/>
  <c r="L82" i="18"/>
  <c r="D81" i="14" s="1"/>
  <c r="K81" i="18"/>
  <c r="L82" i="2"/>
  <c r="K81" i="14" s="1"/>
  <c r="K81" i="2"/>
  <c r="L82" i="10"/>
  <c r="K81" i="10"/>
  <c r="K81" i="20"/>
  <c r="L82" i="20"/>
  <c r="K80" i="9" l="1"/>
  <c r="L81" i="9"/>
  <c r="L81" i="4"/>
  <c r="L80" i="14" s="1"/>
  <c r="K80" i="4"/>
  <c r="K80" i="11"/>
  <c r="L81" i="11"/>
  <c r="H80" i="14" s="1"/>
  <c r="K80" i="2"/>
  <c r="L81" i="2"/>
  <c r="K80" i="14" s="1"/>
  <c r="K80" i="17"/>
  <c r="L81" i="17"/>
  <c r="L81" i="8"/>
  <c r="K80" i="8"/>
  <c r="K80" i="10"/>
  <c r="L81" i="10"/>
  <c r="L81" i="18"/>
  <c r="D80" i="14" s="1"/>
  <c r="K80" i="18"/>
  <c r="L81" i="19"/>
  <c r="K80" i="19"/>
  <c r="L81" i="7"/>
  <c r="K80" i="7"/>
  <c r="K80" i="6"/>
  <c r="L81" i="6"/>
  <c r="L81" i="16"/>
  <c r="F80" i="14" s="1"/>
  <c r="K80" i="16"/>
  <c r="K80" i="13"/>
  <c r="L81" i="13"/>
  <c r="G80" i="14" s="1"/>
  <c r="K80" i="20"/>
  <c r="L81" i="20"/>
  <c r="K79" i="16" l="1"/>
  <c r="L80" i="16"/>
  <c r="F79" i="14" s="1"/>
  <c r="K79" i="8"/>
  <c r="L80" i="8"/>
  <c r="L80" i="7"/>
  <c r="K79" i="7"/>
  <c r="L80" i="4"/>
  <c r="L79" i="14" s="1"/>
  <c r="K79" i="4"/>
  <c r="L80" i="18"/>
  <c r="D79" i="14" s="1"/>
  <c r="K79" i="18"/>
  <c r="K79" i="2"/>
  <c r="L80" i="2"/>
  <c r="K79" i="14" s="1"/>
  <c r="K79" i="19"/>
  <c r="L80" i="19"/>
  <c r="L80" i="13"/>
  <c r="G79" i="14" s="1"/>
  <c r="K79" i="13"/>
  <c r="L80" i="6"/>
  <c r="K79" i="6"/>
  <c r="L80" i="10"/>
  <c r="K79" i="10"/>
  <c r="L80" i="17"/>
  <c r="K79" i="17"/>
  <c r="L80" i="11"/>
  <c r="H79" i="14" s="1"/>
  <c r="K79" i="11"/>
  <c r="K79" i="9"/>
  <c r="L80" i="9"/>
  <c r="L80" i="20"/>
  <c r="K79" i="20"/>
  <c r="K78" i="10" l="1"/>
  <c r="L79" i="10"/>
  <c r="K78" i="4"/>
  <c r="L79" i="4"/>
  <c r="L78" i="14" s="1"/>
  <c r="L15" i="15" s="1"/>
  <c r="K78" i="2"/>
  <c r="L79" i="2"/>
  <c r="K78" i="14" s="1"/>
  <c r="K15" i="15" s="1"/>
  <c r="K78" i="8"/>
  <c r="L79" i="8"/>
  <c r="L79" i="11"/>
  <c r="H78" i="14" s="1"/>
  <c r="H15" i="15" s="1"/>
  <c r="K78" i="11"/>
  <c r="K78" i="13"/>
  <c r="L79" i="13"/>
  <c r="G78" i="14" s="1"/>
  <c r="G15" i="15" s="1"/>
  <c r="K78" i="17"/>
  <c r="L79" i="17"/>
  <c r="L79" i="6"/>
  <c r="K78" i="6"/>
  <c r="L79" i="18"/>
  <c r="D78" i="14" s="1"/>
  <c r="D15" i="15" s="1"/>
  <c r="K78" i="18"/>
  <c r="K78" i="7"/>
  <c r="L79" i="7"/>
  <c r="L79" i="9"/>
  <c r="K78" i="9"/>
  <c r="L79" i="19"/>
  <c r="K78" i="19"/>
  <c r="K78" i="16"/>
  <c r="L79" i="16"/>
  <c r="F78" i="14" s="1"/>
  <c r="F15" i="15" s="1"/>
  <c r="L79" i="20"/>
  <c r="K78" i="20"/>
  <c r="L78" i="6" l="1"/>
  <c r="K77" i="6"/>
  <c r="K77" i="7"/>
  <c r="L78" i="7"/>
  <c r="L78" i="13"/>
  <c r="G77" i="14" s="1"/>
  <c r="K77" i="13"/>
  <c r="L78" i="8"/>
  <c r="K77" i="8"/>
  <c r="L78" i="4"/>
  <c r="L77" i="14" s="1"/>
  <c r="K77" i="4"/>
  <c r="K77" i="19"/>
  <c r="L78" i="19"/>
  <c r="L78" i="9"/>
  <c r="K77" i="9"/>
  <c r="K77" i="18"/>
  <c r="L78" i="18"/>
  <c r="D77" i="14" s="1"/>
  <c r="K77" i="11"/>
  <c r="L78" i="11"/>
  <c r="H77" i="14" s="1"/>
  <c r="L78" i="16"/>
  <c r="F77" i="14" s="1"/>
  <c r="K77" i="16"/>
  <c r="L78" i="17"/>
  <c r="K77" i="17"/>
  <c r="K77" i="2"/>
  <c r="L78" i="2"/>
  <c r="K77" i="14" s="1"/>
  <c r="K77" i="10"/>
  <c r="L78" i="10"/>
  <c r="K77" i="20"/>
  <c r="L78" i="20"/>
  <c r="L77" i="2" l="1"/>
  <c r="K76" i="14" s="1"/>
  <c r="K76" i="2"/>
  <c r="L77" i="7"/>
  <c r="K76" i="7"/>
  <c r="K76" i="8"/>
  <c r="L77" i="8"/>
  <c r="K76" i="18"/>
  <c r="L77" i="18"/>
  <c r="D76" i="14" s="1"/>
  <c r="L77" i="17"/>
  <c r="K76" i="17"/>
  <c r="K76" i="6"/>
  <c r="L77" i="6"/>
  <c r="L77" i="16"/>
  <c r="F76" i="14" s="1"/>
  <c r="K76" i="16"/>
  <c r="L77" i="19"/>
  <c r="K76" i="19"/>
  <c r="L77" i="9"/>
  <c r="K76" i="9"/>
  <c r="K76" i="4"/>
  <c r="L77" i="4"/>
  <c r="L76" i="14" s="1"/>
  <c r="K76" i="13"/>
  <c r="L77" i="13"/>
  <c r="G76" i="14" s="1"/>
  <c r="L77" i="10"/>
  <c r="K76" i="10"/>
  <c r="K76" i="11"/>
  <c r="L77" i="11"/>
  <c r="H76" i="14" s="1"/>
  <c r="L77" i="20"/>
  <c r="K76" i="20"/>
  <c r="K75" i="18" l="1"/>
  <c r="L76" i="18"/>
  <c r="D75" i="14" s="1"/>
  <c r="L76" i="19"/>
  <c r="K75" i="19"/>
  <c r="K75" i="4"/>
  <c r="L76" i="4"/>
  <c r="L75" i="14" s="1"/>
  <c r="K75" i="6"/>
  <c r="L76" i="6"/>
  <c r="K75" i="9"/>
  <c r="L76" i="9"/>
  <c r="L76" i="16"/>
  <c r="F75" i="14" s="1"/>
  <c r="K75" i="16"/>
  <c r="L76" i="17"/>
  <c r="K75" i="17"/>
  <c r="K75" i="2"/>
  <c r="L76" i="2"/>
  <c r="K75" i="14" s="1"/>
  <c r="K75" i="10"/>
  <c r="L76" i="10"/>
  <c r="L76" i="7"/>
  <c r="K75" i="7"/>
  <c r="K75" i="11"/>
  <c r="L76" i="11"/>
  <c r="H75" i="14" s="1"/>
  <c r="K75" i="13"/>
  <c r="L76" i="13"/>
  <c r="G75" i="14" s="1"/>
  <c r="L76" i="8"/>
  <c r="K75" i="8"/>
  <c r="L76" i="20"/>
  <c r="K75" i="20"/>
  <c r="L75" i="7" l="1"/>
  <c r="K74" i="7"/>
  <c r="K74" i="16"/>
  <c r="L75" i="16"/>
  <c r="F74" i="14" s="1"/>
  <c r="L75" i="2"/>
  <c r="K74" i="14" s="1"/>
  <c r="K74" i="2"/>
  <c r="L75" i="8"/>
  <c r="K74" i="8"/>
  <c r="K74" i="17"/>
  <c r="L75" i="17"/>
  <c r="L75" i="19"/>
  <c r="K74" i="19"/>
  <c r="K74" i="13"/>
  <c r="L75" i="13"/>
  <c r="G74" i="14" s="1"/>
  <c r="K74" i="6"/>
  <c r="L75" i="6"/>
  <c r="K74" i="11"/>
  <c r="L75" i="11"/>
  <c r="H74" i="14" s="1"/>
  <c r="K74" i="10"/>
  <c r="L75" i="10"/>
  <c r="K74" i="9"/>
  <c r="L75" i="9"/>
  <c r="L75" i="4"/>
  <c r="L74" i="14" s="1"/>
  <c r="K74" i="4"/>
  <c r="K74" i="18"/>
  <c r="L75" i="18"/>
  <c r="D74" i="14" s="1"/>
  <c r="K74" i="20"/>
  <c r="L75" i="20"/>
  <c r="L74" i="19" l="1"/>
  <c r="K73" i="19"/>
  <c r="L74" i="4"/>
  <c r="L73" i="14" s="1"/>
  <c r="K73" i="4"/>
  <c r="K73" i="6"/>
  <c r="L74" i="6"/>
  <c r="L74" i="2"/>
  <c r="K73" i="14" s="1"/>
  <c r="K73" i="2"/>
  <c r="L74" i="8"/>
  <c r="K73" i="8"/>
  <c r="K73" i="10"/>
  <c r="L74" i="10"/>
  <c r="K73" i="16"/>
  <c r="L74" i="16"/>
  <c r="F73" i="14" s="1"/>
  <c r="K73" i="7"/>
  <c r="L74" i="7"/>
  <c r="K73" i="18"/>
  <c r="L74" i="18"/>
  <c r="D73" i="14" s="1"/>
  <c r="K73" i="9"/>
  <c r="L74" i="9"/>
  <c r="L74" i="11"/>
  <c r="H73" i="14" s="1"/>
  <c r="K73" i="11"/>
  <c r="L74" i="13"/>
  <c r="G73" i="14" s="1"/>
  <c r="K73" i="13"/>
  <c r="K73" i="17"/>
  <c r="L74" i="17"/>
  <c r="K73" i="20"/>
  <c r="L74" i="20"/>
  <c r="L73" i="4" l="1"/>
  <c r="L72" i="14" s="1"/>
  <c r="K72" i="4"/>
  <c r="L73" i="7"/>
  <c r="K72" i="7"/>
  <c r="K72" i="11"/>
  <c r="L73" i="11"/>
  <c r="H72" i="14" s="1"/>
  <c r="K72" i="8"/>
  <c r="L73" i="8"/>
  <c r="L73" i="19"/>
  <c r="K72" i="19"/>
  <c r="K72" i="13"/>
  <c r="L73" i="13"/>
  <c r="G72" i="14" s="1"/>
  <c r="L73" i="2"/>
  <c r="K72" i="14" s="1"/>
  <c r="K72" i="2"/>
  <c r="L73" i="9"/>
  <c r="K72" i="9"/>
  <c r="L73" i="10"/>
  <c r="K72" i="10"/>
  <c r="K72" i="17"/>
  <c r="L73" i="17"/>
  <c r="L73" i="18"/>
  <c r="D72" i="14" s="1"/>
  <c r="K72" i="18"/>
  <c r="K72" i="16"/>
  <c r="L73" i="16"/>
  <c r="F72" i="14" s="1"/>
  <c r="K72" i="6"/>
  <c r="L73" i="6"/>
  <c r="L73" i="20"/>
  <c r="K72" i="20"/>
  <c r="L72" i="9" l="1"/>
  <c r="K71" i="9"/>
  <c r="L72" i="17"/>
  <c r="K71" i="17"/>
  <c r="K71" i="13"/>
  <c r="L72" i="13"/>
  <c r="G71" i="14" s="1"/>
  <c r="K71" i="18"/>
  <c r="L72" i="18"/>
  <c r="D71" i="14" s="1"/>
  <c r="K71" i="7"/>
  <c r="L72" i="7"/>
  <c r="K71" i="16"/>
  <c r="L72" i="16"/>
  <c r="F71" i="14" s="1"/>
  <c r="K71" i="8"/>
  <c r="L72" i="8"/>
  <c r="L72" i="10"/>
  <c r="K71" i="10"/>
  <c r="K71" i="2"/>
  <c r="L72" i="2"/>
  <c r="K71" i="14" s="1"/>
  <c r="K71" i="19"/>
  <c r="L72" i="19"/>
  <c r="L72" i="4"/>
  <c r="L71" i="14" s="1"/>
  <c r="K71" i="4"/>
  <c r="L72" i="6"/>
  <c r="K71" i="6"/>
  <c r="L72" i="11"/>
  <c r="H71" i="14" s="1"/>
  <c r="K71" i="11"/>
  <c r="L72" i="20"/>
  <c r="K71" i="20"/>
  <c r="L71" i="6" l="1"/>
  <c r="K70" i="6"/>
  <c r="L71" i="10"/>
  <c r="K70" i="10"/>
  <c r="K70" i="17"/>
  <c r="L71" i="17"/>
  <c r="L71" i="18"/>
  <c r="D70" i="14" s="1"/>
  <c r="K70" i="18"/>
  <c r="K70" i="11"/>
  <c r="L71" i="11"/>
  <c r="H70" i="14" s="1"/>
  <c r="L71" i="9"/>
  <c r="K70" i="9"/>
  <c r="K70" i="19"/>
  <c r="L71" i="19"/>
  <c r="K70" i="16"/>
  <c r="L71" i="16"/>
  <c r="F70" i="14" s="1"/>
  <c r="L71" i="4"/>
  <c r="L70" i="14" s="1"/>
  <c r="K70" i="4"/>
  <c r="K70" i="2"/>
  <c r="L71" i="2"/>
  <c r="K70" i="14" s="1"/>
  <c r="L71" i="8"/>
  <c r="K70" i="8"/>
  <c r="L71" i="7"/>
  <c r="K70" i="7"/>
  <c r="L71" i="13"/>
  <c r="G70" i="14" s="1"/>
  <c r="K70" i="13"/>
  <c r="L71" i="20"/>
  <c r="K70" i="20"/>
  <c r="L70" i="9" l="1"/>
  <c r="K69" i="9"/>
  <c r="L70" i="10"/>
  <c r="K69" i="10"/>
  <c r="K69" i="16"/>
  <c r="L70" i="16"/>
  <c r="F69" i="14" s="1"/>
  <c r="L70" i="4"/>
  <c r="L69" i="14" s="1"/>
  <c r="K69" i="4"/>
  <c r="L70" i="6"/>
  <c r="K69" i="6"/>
  <c r="K69" i="7"/>
  <c r="L70" i="7"/>
  <c r="K69" i="18"/>
  <c r="L70" i="18"/>
  <c r="D69" i="14" s="1"/>
  <c r="L70" i="2"/>
  <c r="K69" i="14" s="1"/>
  <c r="K69" i="2"/>
  <c r="K69" i="13"/>
  <c r="L70" i="13"/>
  <c r="G69" i="14" s="1"/>
  <c r="L70" i="8"/>
  <c r="K69" i="8"/>
  <c r="L70" i="19"/>
  <c r="K69" i="19"/>
  <c r="K69" i="11"/>
  <c r="L70" i="11"/>
  <c r="H69" i="14" s="1"/>
  <c r="K69" i="17"/>
  <c r="L70" i="17"/>
  <c r="K69" i="20"/>
  <c r="L70" i="20"/>
  <c r="K68" i="8" l="1"/>
  <c r="L69" i="8"/>
  <c r="L69" i="4"/>
  <c r="L68" i="14" s="1"/>
  <c r="L14" i="15" s="1"/>
  <c r="K68" i="4"/>
  <c r="K68" i="7"/>
  <c r="L69" i="7"/>
  <c r="L69" i="19"/>
  <c r="K68" i="19"/>
  <c r="L69" i="6"/>
  <c r="K68" i="6"/>
  <c r="L69" i="9"/>
  <c r="K68" i="9"/>
  <c r="L69" i="2"/>
  <c r="K68" i="14" s="1"/>
  <c r="K14" i="15" s="1"/>
  <c r="K68" i="2"/>
  <c r="K68" i="10"/>
  <c r="L69" i="10"/>
  <c r="L69" i="11"/>
  <c r="H68" i="14" s="1"/>
  <c r="H14" i="15" s="1"/>
  <c r="K68" i="11"/>
  <c r="L69" i="17"/>
  <c r="K68" i="17"/>
  <c r="K68" i="13"/>
  <c r="L69" i="13"/>
  <c r="G68" i="14" s="1"/>
  <c r="G14" i="15" s="1"/>
  <c r="K68" i="18"/>
  <c r="L69" i="18"/>
  <c r="D68" i="14" s="1"/>
  <c r="D14" i="15" s="1"/>
  <c r="K68" i="16"/>
  <c r="L69" i="16"/>
  <c r="F68" i="14" s="1"/>
  <c r="F14" i="15" s="1"/>
  <c r="K68" i="20"/>
  <c r="L69" i="20"/>
  <c r="L68" i="17" l="1"/>
  <c r="K67" i="17"/>
  <c r="K67" i="9"/>
  <c r="L68" i="9"/>
  <c r="K67" i="4"/>
  <c r="L68" i="4"/>
  <c r="L67" i="14" s="1"/>
  <c r="L68" i="18"/>
  <c r="D67" i="14" s="1"/>
  <c r="K67" i="18"/>
  <c r="K67" i="10"/>
  <c r="L68" i="10"/>
  <c r="L68" i="2"/>
  <c r="K67" i="14" s="1"/>
  <c r="K67" i="2"/>
  <c r="L68" i="19"/>
  <c r="K67" i="19"/>
  <c r="L68" i="11"/>
  <c r="H67" i="14" s="1"/>
  <c r="K67" i="11"/>
  <c r="K67" i="6"/>
  <c r="L68" i="6"/>
  <c r="K67" i="16"/>
  <c r="L68" i="16"/>
  <c r="F67" i="14" s="1"/>
  <c r="K67" i="13"/>
  <c r="L68" i="13"/>
  <c r="G67" i="14" s="1"/>
  <c r="L68" i="7"/>
  <c r="K67" i="7"/>
  <c r="L68" i="8"/>
  <c r="K67" i="8"/>
  <c r="L68" i="20"/>
  <c r="K67" i="20"/>
  <c r="L67" i="7" l="1"/>
  <c r="K66" i="7"/>
  <c r="K66" i="11"/>
  <c r="L67" i="11"/>
  <c r="H66" i="14" s="1"/>
  <c r="L67" i="18"/>
  <c r="D66" i="14" s="1"/>
  <c r="K66" i="18"/>
  <c r="K66" i="2"/>
  <c r="L67" i="2"/>
  <c r="K66" i="14" s="1"/>
  <c r="K66" i="16"/>
  <c r="L67" i="16"/>
  <c r="F66" i="14" s="1"/>
  <c r="L67" i="9"/>
  <c r="K66" i="9"/>
  <c r="K66" i="8"/>
  <c r="L67" i="8"/>
  <c r="L67" i="19"/>
  <c r="K66" i="19"/>
  <c r="K66" i="17"/>
  <c r="L67" i="17"/>
  <c r="L67" i="13"/>
  <c r="G66" i="14" s="1"/>
  <c r="K66" i="13"/>
  <c r="L67" i="6"/>
  <c r="K66" i="6"/>
  <c r="K66" i="10"/>
  <c r="L67" i="10"/>
  <c r="L67" i="4"/>
  <c r="L66" i="14" s="1"/>
  <c r="K66" i="4"/>
  <c r="K66" i="20"/>
  <c r="L67" i="20"/>
  <c r="L66" i="13" l="1"/>
  <c r="G65" i="14" s="1"/>
  <c r="K65" i="13"/>
  <c r="K65" i="9"/>
  <c r="L66" i="9"/>
  <c r="L66" i="2"/>
  <c r="K65" i="14" s="1"/>
  <c r="K65" i="2"/>
  <c r="L66" i="4"/>
  <c r="L65" i="14" s="1"/>
  <c r="K65" i="4"/>
  <c r="K65" i="18"/>
  <c r="L66" i="18"/>
  <c r="D65" i="14" s="1"/>
  <c r="L66" i="7"/>
  <c r="K65" i="7"/>
  <c r="L66" i="19"/>
  <c r="K65" i="19"/>
  <c r="K65" i="10"/>
  <c r="L66" i="10"/>
  <c r="L66" i="11"/>
  <c r="H65" i="14" s="1"/>
  <c r="K65" i="11"/>
  <c r="K65" i="6"/>
  <c r="L66" i="6"/>
  <c r="L66" i="17"/>
  <c r="K65" i="17"/>
  <c r="L66" i="8"/>
  <c r="K65" i="8"/>
  <c r="L66" i="16"/>
  <c r="F65" i="14" s="1"/>
  <c r="K65" i="16"/>
  <c r="K65" i="20"/>
  <c r="L66" i="20"/>
  <c r="K64" i="4" l="1"/>
  <c r="L65" i="4"/>
  <c r="L64" i="14" s="1"/>
  <c r="K64" i="6"/>
  <c r="L65" i="6"/>
  <c r="K64" i="9"/>
  <c r="L65" i="9"/>
  <c r="L65" i="17"/>
  <c r="K64" i="17"/>
  <c r="K64" i="11"/>
  <c r="L65" i="11"/>
  <c r="H64" i="14" s="1"/>
  <c r="L65" i="19"/>
  <c r="K64" i="19"/>
  <c r="K64" i="2"/>
  <c r="L65" i="2"/>
  <c r="K64" i="14" s="1"/>
  <c r="L65" i="13"/>
  <c r="G64" i="14" s="1"/>
  <c r="K64" i="13"/>
  <c r="L65" i="8"/>
  <c r="K64" i="8"/>
  <c r="L65" i="7"/>
  <c r="K64" i="7"/>
  <c r="L65" i="10"/>
  <c r="K64" i="10"/>
  <c r="K64" i="16"/>
  <c r="L65" i="16"/>
  <c r="F64" i="14" s="1"/>
  <c r="L65" i="18"/>
  <c r="D64" i="14" s="1"/>
  <c r="K64" i="18"/>
  <c r="K64" i="20"/>
  <c r="L65" i="20"/>
  <c r="L64" i="7" l="1"/>
  <c r="K63" i="7"/>
  <c r="L64" i="19"/>
  <c r="K63" i="19"/>
  <c r="L64" i="16"/>
  <c r="F63" i="14" s="1"/>
  <c r="K63" i="16"/>
  <c r="L64" i="6"/>
  <c r="K63" i="6"/>
  <c r="K63" i="8"/>
  <c r="L64" i="8"/>
  <c r="L64" i="13"/>
  <c r="G63" i="14" s="1"/>
  <c r="K63" i="13"/>
  <c r="L64" i="17"/>
  <c r="K63" i="17"/>
  <c r="L64" i="18"/>
  <c r="D63" i="14" s="1"/>
  <c r="K63" i="18"/>
  <c r="K63" i="10"/>
  <c r="L64" i="10"/>
  <c r="K63" i="2"/>
  <c r="L64" i="2"/>
  <c r="K63" i="14" s="1"/>
  <c r="K63" i="11"/>
  <c r="L64" i="11"/>
  <c r="H63" i="14" s="1"/>
  <c r="K63" i="9"/>
  <c r="L64" i="9"/>
  <c r="K63" i="4"/>
  <c r="L64" i="4"/>
  <c r="L63" i="14" s="1"/>
  <c r="L64" i="20"/>
  <c r="K63" i="20"/>
  <c r="K62" i="18" l="1"/>
  <c r="L63" i="18"/>
  <c r="D62" i="14" s="1"/>
  <c r="L63" i="6"/>
  <c r="K62" i="6"/>
  <c r="K62" i="2"/>
  <c r="L63" i="2"/>
  <c r="K62" i="14" s="1"/>
  <c r="K62" i="17"/>
  <c r="L63" i="17"/>
  <c r="L63" i="13"/>
  <c r="G62" i="14" s="1"/>
  <c r="K62" i="13"/>
  <c r="K62" i="19"/>
  <c r="L63" i="19"/>
  <c r="K62" i="9"/>
  <c r="L63" i="9"/>
  <c r="K62" i="16"/>
  <c r="L63" i="16"/>
  <c r="F62" i="14" s="1"/>
  <c r="L63" i="7"/>
  <c r="K62" i="7"/>
  <c r="K62" i="4"/>
  <c r="L63" i="4"/>
  <c r="L62" i="14" s="1"/>
  <c r="L63" i="11"/>
  <c r="H62" i="14" s="1"/>
  <c r="K62" i="11"/>
  <c r="K62" i="10"/>
  <c r="L63" i="10"/>
  <c r="K62" i="8"/>
  <c r="L63" i="8"/>
  <c r="L63" i="20"/>
  <c r="K62" i="20"/>
  <c r="L62" i="4" l="1"/>
  <c r="L61" i="14" s="1"/>
  <c r="K61" i="4"/>
  <c r="K61" i="16"/>
  <c r="L62" i="16"/>
  <c r="F61" i="14" s="1"/>
  <c r="K61" i="17"/>
  <c r="L62" i="17"/>
  <c r="K61" i="11"/>
  <c r="L62" i="11"/>
  <c r="H61" i="14" s="1"/>
  <c r="K61" i="13"/>
  <c r="L62" i="13"/>
  <c r="G61" i="14" s="1"/>
  <c r="L62" i="6"/>
  <c r="K61" i="6"/>
  <c r="K61" i="10"/>
  <c r="L62" i="10"/>
  <c r="L62" i="19"/>
  <c r="K61" i="19"/>
  <c r="L62" i="7"/>
  <c r="K61" i="7"/>
  <c r="K61" i="8"/>
  <c r="L62" i="8"/>
  <c r="L62" i="9"/>
  <c r="K61" i="9"/>
  <c r="K61" i="2"/>
  <c r="L62" i="2"/>
  <c r="K61" i="14" s="1"/>
  <c r="K61" i="18"/>
  <c r="L62" i="18"/>
  <c r="D61" i="14" s="1"/>
  <c r="K61" i="20"/>
  <c r="L62" i="20"/>
  <c r="L61" i="19" l="1"/>
  <c r="K60" i="19"/>
  <c r="K60" i="8"/>
  <c r="L61" i="8"/>
  <c r="L61" i="4"/>
  <c r="L60" i="14" s="1"/>
  <c r="K60" i="4"/>
  <c r="L61" i="6"/>
  <c r="K60" i="6"/>
  <c r="L61" i="2"/>
  <c r="K60" i="14" s="1"/>
  <c r="K60" i="2"/>
  <c r="L61" i="11"/>
  <c r="H60" i="14" s="1"/>
  <c r="K60" i="11"/>
  <c r="L61" i="16"/>
  <c r="F60" i="14" s="1"/>
  <c r="K60" i="16"/>
  <c r="K60" i="9"/>
  <c r="L61" i="9"/>
  <c r="L61" i="7"/>
  <c r="K60" i="7"/>
  <c r="L61" i="18"/>
  <c r="D60" i="14" s="1"/>
  <c r="K60" i="18"/>
  <c r="L61" i="10"/>
  <c r="K60" i="10"/>
  <c r="L61" i="13"/>
  <c r="G60" i="14" s="1"/>
  <c r="K60" i="13"/>
  <c r="K60" i="17"/>
  <c r="L61" i="17"/>
  <c r="L61" i="20"/>
  <c r="K60" i="20"/>
  <c r="K59" i="18" l="1"/>
  <c r="L60" i="18"/>
  <c r="D59" i="14" s="1"/>
  <c r="K59" i="6"/>
  <c r="L60" i="6"/>
  <c r="L60" i="7"/>
  <c r="K59" i="7"/>
  <c r="L60" i="2"/>
  <c r="K59" i="14" s="1"/>
  <c r="K59" i="2"/>
  <c r="K59" i="4"/>
  <c r="L60" i="4"/>
  <c r="L59" i="14" s="1"/>
  <c r="L60" i="19"/>
  <c r="K59" i="19"/>
  <c r="L60" i="13"/>
  <c r="G59" i="14" s="1"/>
  <c r="K59" i="13"/>
  <c r="L60" i="11"/>
  <c r="H59" i="14" s="1"/>
  <c r="K59" i="11"/>
  <c r="K59" i="9"/>
  <c r="L60" i="9"/>
  <c r="L60" i="8"/>
  <c r="K59" i="8"/>
  <c r="K59" i="10"/>
  <c r="L60" i="10"/>
  <c r="K59" i="16"/>
  <c r="L60" i="16"/>
  <c r="F59" i="14" s="1"/>
  <c r="K59" i="17"/>
  <c r="L60" i="17"/>
  <c r="L60" i="20"/>
  <c r="K59" i="20"/>
  <c r="L59" i="8" l="1"/>
  <c r="K58" i="8"/>
  <c r="L59" i="11"/>
  <c r="H58" i="14" s="1"/>
  <c r="H13" i="15" s="1"/>
  <c r="K58" i="11"/>
  <c r="K58" i="16"/>
  <c r="L59" i="16"/>
  <c r="F58" i="14" s="1"/>
  <c r="F13" i="15" s="1"/>
  <c r="L59" i="13"/>
  <c r="G58" i="14" s="1"/>
  <c r="G13" i="15" s="1"/>
  <c r="K58" i="13"/>
  <c r="L59" i="19"/>
  <c r="K58" i="19"/>
  <c r="K58" i="2"/>
  <c r="L59" i="2"/>
  <c r="K58" i="14" s="1"/>
  <c r="K13" i="15" s="1"/>
  <c r="L59" i="6"/>
  <c r="K58" i="6"/>
  <c r="L59" i="7"/>
  <c r="K58" i="7"/>
  <c r="K58" i="17"/>
  <c r="L59" i="17"/>
  <c r="K58" i="10"/>
  <c r="L59" i="10"/>
  <c r="K58" i="9"/>
  <c r="L59" i="9"/>
  <c r="L59" i="4"/>
  <c r="L58" i="14" s="1"/>
  <c r="L13" i="15" s="1"/>
  <c r="K58" i="4"/>
  <c r="L59" i="18"/>
  <c r="D58" i="14" s="1"/>
  <c r="D13" i="15" s="1"/>
  <c r="K58" i="18"/>
  <c r="L59" i="20"/>
  <c r="K58" i="20"/>
  <c r="L58" i="4" l="1"/>
  <c r="L57" i="14" s="1"/>
  <c r="K57" i="4"/>
  <c r="L58" i="7"/>
  <c r="K57" i="7"/>
  <c r="L58" i="13"/>
  <c r="G57" i="14" s="1"/>
  <c r="K57" i="13"/>
  <c r="L58" i="10"/>
  <c r="K57" i="10"/>
  <c r="L58" i="19"/>
  <c r="K57" i="19"/>
  <c r="L58" i="11"/>
  <c r="H57" i="14" s="1"/>
  <c r="K57" i="11"/>
  <c r="L58" i="2"/>
  <c r="K57" i="14" s="1"/>
  <c r="K57" i="2"/>
  <c r="L58" i="18"/>
  <c r="D57" i="14" s="1"/>
  <c r="K57" i="18"/>
  <c r="L58" i="6"/>
  <c r="K57" i="6"/>
  <c r="K57" i="8"/>
  <c r="L58" i="8"/>
  <c r="L58" i="9"/>
  <c r="K57" i="9"/>
  <c r="K57" i="17"/>
  <c r="L58" i="17"/>
  <c r="K57" i="16"/>
  <c r="L58" i="16"/>
  <c r="F57" i="14" s="1"/>
  <c r="K57" i="20"/>
  <c r="L58" i="20"/>
  <c r="K56" i="11" l="1"/>
  <c r="L57" i="11"/>
  <c r="H56" i="14" s="1"/>
  <c r="K56" i="7"/>
  <c r="L57" i="7"/>
  <c r="L57" i="17"/>
  <c r="K56" i="17"/>
  <c r="K56" i="9"/>
  <c r="L57" i="9"/>
  <c r="L57" i="2"/>
  <c r="K56" i="14" s="1"/>
  <c r="K56" i="2"/>
  <c r="K56" i="13"/>
  <c r="L57" i="13"/>
  <c r="G56" i="14" s="1"/>
  <c r="L57" i="4"/>
  <c r="L56" i="14" s="1"/>
  <c r="K56" i="4"/>
  <c r="K56" i="18"/>
  <c r="L57" i="18"/>
  <c r="D56" i="14" s="1"/>
  <c r="L57" i="10"/>
  <c r="K56" i="10"/>
  <c r="K56" i="8"/>
  <c r="L57" i="8"/>
  <c r="K56" i="6"/>
  <c r="L57" i="6"/>
  <c r="L57" i="19"/>
  <c r="K56" i="19"/>
  <c r="L57" i="16"/>
  <c r="F56" i="14" s="1"/>
  <c r="K56" i="16"/>
  <c r="L57" i="20"/>
  <c r="K56" i="20"/>
  <c r="L56" i="18" l="1"/>
  <c r="D55" i="14" s="1"/>
  <c r="K55" i="18"/>
  <c r="K55" i="9"/>
  <c r="L56" i="9"/>
  <c r="L56" i="16"/>
  <c r="F55" i="14" s="1"/>
  <c r="K55" i="16"/>
  <c r="L56" i="2"/>
  <c r="K55" i="14" s="1"/>
  <c r="K55" i="2"/>
  <c r="K55" i="19"/>
  <c r="L56" i="19"/>
  <c r="K55" i="8"/>
  <c r="L56" i="8"/>
  <c r="L56" i="13"/>
  <c r="G55" i="14" s="1"/>
  <c r="K55" i="13"/>
  <c r="L56" i="7"/>
  <c r="K55" i="7"/>
  <c r="L56" i="10"/>
  <c r="K55" i="10"/>
  <c r="L56" i="4"/>
  <c r="L55" i="14" s="1"/>
  <c r="K55" i="4"/>
  <c r="L56" i="17"/>
  <c r="K55" i="17"/>
  <c r="K55" i="6"/>
  <c r="L56" i="6"/>
  <c r="K55" i="11"/>
  <c r="L56" i="11"/>
  <c r="H55" i="14" s="1"/>
  <c r="L56" i="20"/>
  <c r="K55" i="20"/>
  <c r="K54" i="4" l="1"/>
  <c r="L55" i="4"/>
  <c r="L54" i="14" s="1"/>
  <c r="K54" i="8"/>
  <c r="L55" i="8"/>
  <c r="L55" i="17"/>
  <c r="K54" i="17"/>
  <c r="K54" i="18"/>
  <c r="L55" i="18"/>
  <c r="D54" i="14" s="1"/>
  <c r="L55" i="7"/>
  <c r="K54" i="7"/>
  <c r="K54" i="2"/>
  <c r="L55" i="2"/>
  <c r="K54" i="14" s="1"/>
  <c r="L55" i="6"/>
  <c r="K54" i="6"/>
  <c r="L55" i="9"/>
  <c r="K54" i="9"/>
  <c r="K54" i="10"/>
  <c r="L55" i="10"/>
  <c r="K54" i="13"/>
  <c r="L55" i="13"/>
  <c r="G54" i="14" s="1"/>
  <c r="K54" i="16"/>
  <c r="L55" i="16"/>
  <c r="F54" i="14" s="1"/>
  <c r="K54" i="11"/>
  <c r="L55" i="11"/>
  <c r="H54" i="14" s="1"/>
  <c r="L55" i="19"/>
  <c r="K54" i="19"/>
  <c r="L55" i="20"/>
  <c r="K54" i="20"/>
  <c r="K53" i="9" l="1"/>
  <c r="L54" i="9"/>
  <c r="L54" i="13"/>
  <c r="G53" i="14" s="1"/>
  <c r="K53" i="13"/>
  <c r="L54" i="18"/>
  <c r="D53" i="14" s="1"/>
  <c r="K53" i="18"/>
  <c r="K53" i="17"/>
  <c r="L54" i="17"/>
  <c r="L54" i="11"/>
  <c r="H53" i="14" s="1"/>
  <c r="K53" i="11"/>
  <c r="K53" i="2"/>
  <c r="L54" i="2"/>
  <c r="K53" i="14" s="1"/>
  <c r="K53" i="8"/>
  <c r="L54" i="8"/>
  <c r="K53" i="19"/>
  <c r="L54" i="19"/>
  <c r="L54" i="6"/>
  <c r="K53" i="6"/>
  <c r="L54" i="7"/>
  <c r="K53" i="7"/>
  <c r="L54" i="16"/>
  <c r="F53" i="14" s="1"/>
  <c r="K53" i="16"/>
  <c r="K53" i="10"/>
  <c r="L54" i="10"/>
  <c r="L54" i="4"/>
  <c r="L53" i="14" s="1"/>
  <c r="K53" i="4"/>
  <c r="K53" i="20"/>
  <c r="L54" i="20"/>
  <c r="K52" i="13" l="1"/>
  <c r="L53" i="13"/>
  <c r="G52" i="14" s="1"/>
  <c r="K52" i="10"/>
  <c r="L53" i="10"/>
  <c r="L53" i="2"/>
  <c r="K52" i="14" s="1"/>
  <c r="K52" i="2"/>
  <c r="L53" i="4"/>
  <c r="L52" i="14" s="1"/>
  <c r="K52" i="4"/>
  <c r="K52" i="18"/>
  <c r="L53" i="18"/>
  <c r="D52" i="14" s="1"/>
  <c r="K52" i="7"/>
  <c r="L53" i="7"/>
  <c r="L53" i="19"/>
  <c r="K52" i="19"/>
  <c r="L53" i="17"/>
  <c r="K52" i="17"/>
  <c r="L53" i="16"/>
  <c r="F52" i="14" s="1"/>
  <c r="K52" i="16"/>
  <c r="K52" i="6"/>
  <c r="L53" i="6"/>
  <c r="L53" i="11"/>
  <c r="H52" i="14" s="1"/>
  <c r="K52" i="11"/>
  <c r="L53" i="8"/>
  <c r="K52" i="8"/>
  <c r="L53" i="9"/>
  <c r="K52" i="9"/>
  <c r="K52" i="20"/>
  <c r="L53" i="20"/>
  <c r="L52" i="6" l="1"/>
  <c r="K51" i="6"/>
  <c r="L52" i="7"/>
  <c r="K51" i="7"/>
  <c r="K51" i="9"/>
  <c r="L52" i="9"/>
  <c r="K51" i="8"/>
  <c r="L52" i="8"/>
  <c r="L52" i="17"/>
  <c r="K51" i="17"/>
  <c r="K51" i="4"/>
  <c r="L52" i="4"/>
  <c r="L51" i="14" s="1"/>
  <c r="L52" i="10"/>
  <c r="K51" i="10"/>
  <c r="K51" i="11"/>
  <c r="L52" i="11"/>
  <c r="H51" i="14" s="1"/>
  <c r="L52" i="16"/>
  <c r="F51" i="14" s="1"/>
  <c r="K51" i="16"/>
  <c r="L52" i="19"/>
  <c r="K51" i="19"/>
  <c r="K51" i="2"/>
  <c r="L52" i="2"/>
  <c r="K51" i="14" s="1"/>
  <c r="L52" i="18"/>
  <c r="D51" i="14" s="1"/>
  <c r="K51" i="18"/>
  <c r="L52" i="13"/>
  <c r="G51" i="14" s="1"/>
  <c r="K51" i="13"/>
  <c r="L52" i="20"/>
  <c r="K51" i="20"/>
  <c r="K50" i="18" l="1"/>
  <c r="L51" i="18"/>
  <c r="D50" i="14" s="1"/>
  <c r="K50" i="11"/>
  <c r="L51" i="11"/>
  <c r="H50" i="14" s="1"/>
  <c r="L51" i="8"/>
  <c r="K50" i="8"/>
  <c r="L51" i="13"/>
  <c r="G50" i="14" s="1"/>
  <c r="K50" i="13"/>
  <c r="L51" i="10"/>
  <c r="K50" i="10"/>
  <c r="K50" i="6"/>
  <c r="L51" i="6"/>
  <c r="L51" i="19"/>
  <c r="K50" i="19"/>
  <c r="L51" i="7"/>
  <c r="K50" i="7"/>
  <c r="L51" i="4"/>
  <c r="L50" i="14" s="1"/>
  <c r="K50" i="4"/>
  <c r="K50" i="16"/>
  <c r="L51" i="16"/>
  <c r="F50" i="14" s="1"/>
  <c r="K50" i="17"/>
  <c r="L51" i="17"/>
  <c r="K50" i="2"/>
  <c r="L51" i="2"/>
  <c r="K50" i="14" s="1"/>
  <c r="K50" i="9"/>
  <c r="L51" i="9"/>
  <c r="K50" i="20"/>
  <c r="L51" i="20"/>
  <c r="L50" i="7" l="1"/>
  <c r="K49" i="7"/>
  <c r="K49" i="2"/>
  <c r="L50" i="2"/>
  <c r="K49" i="14" s="1"/>
  <c r="L50" i="6"/>
  <c r="K49" i="6"/>
  <c r="K49" i="8"/>
  <c r="L50" i="8"/>
  <c r="K49" i="13"/>
  <c r="L50" i="13"/>
  <c r="G49" i="14" s="1"/>
  <c r="K49" i="16"/>
  <c r="L50" i="16"/>
  <c r="F49" i="14" s="1"/>
  <c r="L50" i="11"/>
  <c r="H49" i="14" s="1"/>
  <c r="K49" i="11"/>
  <c r="L50" i="4"/>
  <c r="L49" i="14" s="1"/>
  <c r="K49" i="4"/>
  <c r="L50" i="19"/>
  <c r="K49" i="19"/>
  <c r="K49" i="10"/>
  <c r="L50" i="10"/>
  <c r="K49" i="9"/>
  <c r="L50" i="9"/>
  <c r="K49" i="17"/>
  <c r="L50" i="17"/>
  <c r="L50" i="18"/>
  <c r="D49" i="14" s="1"/>
  <c r="K49" i="18"/>
  <c r="K49" i="20"/>
  <c r="L50" i="20"/>
  <c r="K48" i="4" l="1"/>
  <c r="L49" i="4"/>
  <c r="L48" i="14" s="1"/>
  <c r="L12" i="15" s="1"/>
  <c r="K48" i="17"/>
  <c r="L49" i="17"/>
  <c r="L49" i="10"/>
  <c r="K48" i="10"/>
  <c r="K48" i="16"/>
  <c r="L49" i="16"/>
  <c r="F48" i="14" s="1"/>
  <c r="F12" i="15" s="1"/>
  <c r="K48" i="8"/>
  <c r="L49" i="8"/>
  <c r="L49" i="2"/>
  <c r="K48" i="14" s="1"/>
  <c r="K12" i="15" s="1"/>
  <c r="K48" i="2"/>
  <c r="K48" i="18"/>
  <c r="L49" i="18"/>
  <c r="D48" i="14" s="1"/>
  <c r="D12" i="15" s="1"/>
  <c r="K48" i="19"/>
  <c r="L49" i="19"/>
  <c r="K48" i="11"/>
  <c r="L49" i="11"/>
  <c r="H48" i="14" s="1"/>
  <c r="H12" i="15" s="1"/>
  <c r="L49" i="6"/>
  <c r="K48" i="6"/>
  <c r="K48" i="7"/>
  <c r="L49" i="7"/>
  <c r="K48" i="9"/>
  <c r="L49" i="9"/>
  <c r="K48" i="13"/>
  <c r="L49" i="13"/>
  <c r="G48" i="14" s="1"/>
  <c r="G12" i="15" s="1"/>
  <c r="K48" i="20"/>
  <c r="L49" i="20"/>
  <c r="L48" i="6" l="1"/>
  <c r="K47" i="6"/>
  <c r="K47" i="2"/>
  <c r="L48" i="2"/>
  <c r="K47" i="14" s="1"/>
  <c r="L48" i="16"/>
  <c r="F47" i="14" s="1"/>
  <c r="K47" i="16"/>
  <c r="L48" i="9"/>
  <c r="K47" i="9"/>
  <c r="K47" i="19"/>
  <c r="L48" i="19"/>
  <c r="K47" i="17"/>
  <c r="L48" i="17"/>
  <c r="L48" i="10"/>
  <c r="K47" i="10"/>
  <c r="K47" i="13"/>
  <c r="L48" i="13"/>
  <c r="G47" i="14" s="1"/>
  <c r="K47" i="7"/>
  <c r="L48" i="7"/>
  <c r="K47" i="11"/>
  <c r="L48" i="11"/>
  <c r="H47" i="14" s="1"/>
  <c r="L48" i="18"/>
  <c r="D47" i="14" s="1"/>
  <c r="K47" i="18"/>
  <c r="L48" i="8"/>
  <c r="K47" i="8"/>
  <c r="L48" i="4"/>
  <c r="L47" i="14" s="1"/>
  <c r="K47" i="4"/>
  <c r="L48" i="20"/>
  <c r="K47" i="20"/>
  <c r="K46" i="8" l="1"/>
  <c r="L47" i="8"/>
  <c r="L47" i="9"/>
  <c r="K46" i="9"/>
  <c r="L47" i="13"/>
  <c r="G46" i="14" s="1"/>
  <c r="K46" i="13"/>
  <c r="L47" i="4"/>
  <c r="L46" i="14" s="1"/>
  <c r="K46" i="4"/>
  <c r="K46" i="16"/>
  <c r="L47" i="16"/>
  <c r="F46" i="14" s="1"/>
  <c r="L47" i="11"/>
  <c r="H46" i="14" s="1"/>
  <c r="K46" i="11"/>
  <c r="K46" i="17"/>
  <c r="L47" i="17"/>
  <c r="L47" i="2"/>
  <c r="K46" i="14" s="1"/>
  <c r="K46" i="2"/>
  <c r="L47" i="18"/>
  <c r="D46" i="14" s="1"/>
  <c r="K46" i="18"/>
  <c r="L47" i="10"/>
  <c r="K46" i="10"/>
  <c r="L47" i="6"/>
  <c r="K46" i="6"/>
  <c r="L47" i="7"/>
  <c r="K46" i="7"/>
  <c r="L47" i="19"/>
  <c r="K46" i="19"/>
  <c r="L47" i="20"/>
  <c r="K46" i="20"/>
  <c r="L46" i="10" l="1"/>
  <c r="K45" i="10"/>
  <c r="K45" i="11"/>
  <c r="L46" i="11"/>
  <c r="H45" i="14" s="1"/>
  <c r="K45" i="9"/>
  <c r="L46" i="9"/>
  <c r="K45" i="19"/>
  <c r="L46" i="19"/>
  <c r="L46" i="13"/>
  <c r="G45" i="14" s="1"/>
  <c r="K45" i="13"/>
  <c r="L46" i="7"/>
  <c r="K45" i="7"/>
  <c r="L46" i="2"/>
  <c r="K45" i="14" s="1"/>
  <c r="K45" i="2"/>
  <c r="K45" i="4"/>
  <c r="L46" i="4"/>
  <c r="L45" i="14" s="1"/>
  <c r="L46" i="6"/>
  <c r="K45" i="6"/>
  <c r="L46" i="18"/>
  <c r="D45" i="14" s="1"/>
  <c r="K45" i="18"/>
  <c r="K45" i="17"/>
  <c r="L46" i="17"/>
  <c r="L46" i="16"/>
  <c r="F45" i="14" s="1"/>
  <c r="K45" i="16"/>
  <c r="L46" i="8"/>
  <c r="K45" i="8"/>
  <c r="K45" i="20"/>
  <c r="L46" i="20"/>
  <c r="L45" i="18" l="1"/>
  <c r="D44" i="14" s="1"/>
  <c r="K44" i="18"/>
  <c r="L45" i="19"/>
  <c r="K44" i="19"/>
  <c r="L45" i="13"/>
  <c r="G44" i="14" s="1"/>
  <c r="K44" i="13"/>
  <c r="K44" i="10"/>
  <c r="L45" i="10"/>
  <c r="L45" i="16"/>
  <c r="F44" i="14" s="1"/>
  <c r="K44" i="16"/>
  <c r="K44" i="7"/>
  <c r="L45" i="7"/>
  <c r="K44" i="4"/>
  <c r="L45" i="4"/>
  <c r="L44" i="14" s="1"/>
  <c r="K44" i="11"/>
  <c r="L45" i="11"/>
  <c r="H44" i="14" s="1"/>
  <c r="L45" i="8"/>
  <c r="K44" i="8"/>
  <c r="L45" i="6"/>
  <c r="K44" i="6"/>
  <c r="L45" i="2"/>
  <c r="K44" i="14" s="1"/>
  <c r="K44" i="2"/>
  <c r="L45" i="17"/>
  <c r="K44" i="17"/>
  <c r="L45" i="9"/>
  <c r="K44" i="9"/>
  <c r="L45" i="20"/>
  <c r="K44" i="20"/>
  <c r="K43" i="7" l="1"/>
  <c r="L44" i="7"/>
  <c r="L44" i="17"/>
  <c r="K43" i="17"/>
  <c r="K43" i="10"/>
  <c r="L44" i="10"/>
  <c r="K43" i="8"/>
  <c r="L44" i="8"/>
  <c r="K43" i="16"/>
  <c r="L44" i="16"/>
  <c r="F43" i="14" s="1"/>
  <c r="L44" i="13"/>
  <c r="G43" i="14" s="1"/>
  <c r="K43" i="13"/>
  <c r="K43" i="18"/>
  <c r="L44" i="18"/>
  <c r="D43" i="14" s="1"/>
  <c r="L44" i="6"/>
  <c r="K43" i="6"/>
  <c r="K43" i="19"/>
  <c r="L44" i="19"/>
  <c r="K43" i="11"/>
  <c r="L44" i="11"/>
  <c r="H43" i="14" s="1"/>
  <c r="L44" i="9"/>
  <c r="K43" i="9"/>
  <c r="K43" i="2"/>
  <c r="L44" i="2"/>
  <c r="K43" i="14" s="1"/>
  <c r="L44" i="4"/>
  <c r="L43" i="14" s="1"/>
  <c r="K43" i="4"/>
  <c r="L44" i="20"/>
  <c r="K43" i="20"/>
  <c r="K42" i="6" l="1"/>
  <c r="L43" i="6"/>
  <c r="K42" i="2"/>
  <c r="L43" i="2"/>
  <c r="K42" i="14" s="1"/>
  <c r="L43" i="4"/>
  <c r="L42" i="14" s="1"/>
  <c r="K42" i="4"/>
  <c r="L43" i="13"/>
  <c r="G42" i="14" s="1"/>
  <c r="K42" i="13"/>
  <c r="K42" i="17"/>
  <c r="L43" i="17"/>
  <c r="L43" i="11"/>
  <c r="H42" i="14" s="1"/>
  <c r="K42" i="11"/>
  <c r="L43" i="8"/>
  <c r="K42" i="8"/>
  <c r="L43" i="9"/>
  <c r="K42" i="9"/>
  <c r="K42" i="19"/>
  <c r="L43" i="19"/>
  <c r="K42" i="18"/>
  <c r="L43" i="18"/>
  <c r="D42" i="14" s="1"/>
  <c r="K42" i="16"/>
  <c r="L43" i="16"/>
  <c r="F42" i="14" s="1"/>
  <c r="K42" i="10"/>
  <c r="L43" i="10"/>
  <c r="L43" i="7"/>
  <c r="K42" i="7"/>
  <c r="L43" i="20"/>
  <c r="K42" i="20"/>
  <c r="L42" i="9" l="1"/>
  <c r="K41" i="9"/>
  <c r="L42" i="13"/>
  <c r="G41" i="14" s="1"/>
  <c r="K41" i="13"/>
  <c r="L42" i="18"/>
  <c r="D41" i="14" s="1"/>
  <c r="K41" i="18"/>
  <c r="K41" i="8"/>
  <c r="L42" i="8"/>
  <c r="K41" i="4"/>
  <c r="L42" i="4"/>
  <c r="L41" i="14" s="1"/>
  <c r="L42" i="11"/>
  <c r="H41" i="14" s="1"/>
  <c r="K41" i="11"/>
  <c r="L42" i="10"/>
  <c r="K41" i="10"/>
  <c r="L42" i="2"/>
  <c r="K41" i="14" s="1"/>
  <c r="K41" i="2"/>
  <c r="K41" i="7"/>
  <c r="L42" i="7"/>
  <c r="K41" i="16"/>
  <c r="L42" i="16"/>
  <c r="F41" i="14" s="1"/>
  <c r="K41" i="19"/>
  <c r="L42" i="19"/>
  <c r="L42" i="17"/>
  <c r="K41" i="17"/>
  <c r="K41" i="6"/>
  <c r="L42" i="6"/>
  <c r="K41" i="20"/>
  <c r="L42" i="20"/>
  <c r="K40" i="16" l="1"/>
  <c r="L41" i="16"/>
  <c r="F40" i="14" s="1"/>
  <c r="K40" i="17"/>
  <c r="L41" i="17"/>
  <c r="K40" i="2"/>
  <c r="L41" i="2"/>
  <c r="K40" i="14" s="1"/>
  <c r="L41" i="13"/>
  <c r="G40" i="14" s="1"/>
  <c r="K40" i="13"/>
  <c r="L41" i="8"/>
  <c r="K40" i="8"/>
  <c r="L41" i="18"/>
  <c r="D40" i="14" s="1"/>
  <c r="K40" i="18"/>
  <c r="L41" i="9"/>
  <c r="K40" i="9"/>
  <c r="L41" i="11"/>
  <c r="H40" i="14" s="1"/>
  <c r="K40" i="11"/>
  <c r="L41" i="10"/>
  <c r="K40" i="10"/>
  <c r="K40" i="6"/>
  <c r="L41" i="6"/>
  <c r="K40" i="19"/>
  <c r="L41" i="19"/>
  <c r="K40" i="7"/>
  <c r="L41" i="7"/>
  <c r="K40" i="4"/>
  <c r="L41" i="4"/>
  <c r="L40" i="14" s="1"/>
  <c r="L41" i="20"/>
  <c r="K40" i="20"/>
  <c r="K39" i="6" l="1"/>
  <c r="L40" i="6"/>
  <c r="K39" i="18"/>
  <c r="L40" i="18"/>
  <c r="D39" i="14" s="1"/>
  <c r="K39" i="13"/>
  <c r="L40" i="13"/>
  <c r="G39" i="14" s="1"/>
  <c r="K39" i="7"/>
  <c r="L40" i="7"/>
  <c r="K39" i="9"/>
  <c r="L40" i="9"/>
  <c r="K39" i="8"/>
  <c r="L40" i="8"/>
  <c r="K39" i="11"/>
  <c r="L40" i="11"/>
  <c r="H39" i="14" s="1"/>
  <c r="K39" i="17"/>
  <c r="L40" i="17"/>
  <c r="K39" i="10"/>
  <c r="L40" i="10"/>
  <c r="L40" i="4"/>
  <c r="L39" i="14" s="1"/>
  <c r="K39" i="4"/>
  <c r="L40" i="19"/>
  <c r="K39" i="19"/>
  <c r="L40" i="2"/>
  <c r="K39" i="14" s="1"/>
  <c r="K39" i="2"/>
  <c r="K39" i="16"/>
  <c r="L40" i="16"/>
  <c r="F39" i="14" s="1"/>
  <c r="L40" i="20"/>
  <c r="K39" i="20"/>
  <c r="K38" i="18" l="1"/>
  <c r="L39" i="18"/>
  <c r="D38" i="14" s="1"/>
  <c r="D11" i="15" s="1"/>
  <c r="L39" i="4"/>
  <c r="L38" i="14" s="1"/>
  <c r="L11" i="15" s="1"/>
  <c r="K38" i="4"/>
  <c r="K38" i="17"/>
  <c r="L39" i="17"/>
  <c r="K38" i="7"/>
  <c r="L39" i="7"/>
  <c r="K38" i="19"/>
  <c r="L39" i="19"/>
  <c r="K38" i="2"/>
  <c r="L39" i="2"/>
  <c r="K38" i="14" s="1"/>
  <c r="K11" i="15" s="1"/>
  <c r="L39" i="8"/>
  <c r="K38" i="8"/>
  <c r="L39" i="16"/>
  <c r="F38" i="14" s="1"/>
  <c r="F11" i="15" s="1"/>
  <c r="K38" i="16"/>
  <c r="L39" i="10"/>
  <c r="K38" i="10"/>
  <c r="K38" i="11"/>
  <c r="L39" i="11"/>
  <c r="H38" i="14" s="1"/>
  <c r="H11" i="15" s="1"/>
  <c r="L39" i="9"/>
  <c r="K38" i="9"/>
  <c r="L39" i="13"/>
  <c r="G38" i="14" s="1"/>
  <c r="G11" i="15" s="1"/>
  <c r="K38" i="13"/>
  <c r="L39" i="6"/>
  <c r="K38" i="6"/>
  <c r="L39" i="20"/>
  <c r="K38" i="20"/>
  <c r="K37" i="2" l="1"/>
  <c r="L38" i="2"/>
  <c r="K37" i="14" s="1"/>
  <c r="L38" i="13"/>
  <c r="G37" i="14" s="1"/>
  <c r="K37" i="13"/>
  <c r="K37" i="6"/>
  <c r="L38" i="6"/>
  <c r="L38" i="8"/>
  <c r="K37" i="8"/>
  <c r="K37" i="16"/>
  <c r="L38" i="16"/>
  <c r="F37" i="14" s="1"/>
  <c r="L38" i="4"/>
  <c r="L37" i="14" s="1"/>
  <c r="K37" i="4"/>
  <c r="K37" i="11"/>
  <c r="L38" i="11"/>
  <c r="H37" i="14" s="1"/>
  <c r="L38" i="7"/>
  <c r="K37" i="7"/>
  <c r="K37" i="9"/>
  <c r="L38" i="9"/>
  <c r="K37" i="10"/>
  <c r="L38" i="10"/>
  <c r="K37" i="19"/>
  <c r="L38" i="19"/>
  <c r="K37" i="17"/>
  <c r="L38" i="17"/>
  <c r="L38" i="18"/>
  <c r="D37" i="14" s="1"/>
  <c r="K37" i="18"/>
  <c r="K37" i="20"/>
  <c r="L38" i="20"/>
  <c r="L37" i="4" l="1"/>
  <c r="L36" i="14" s="1"/>
  <c r="K36" i="4"/>
  <c r="K36" i="8"/>
  <c r="L37" i="8"/>
  <c r="K36" i="10"/>
  <c r="L37" i="10"/>
  <c r="L37" i="7"/>
  <c r="K36" i="7"/>
  <c r="L37" i="13"/>
  <c r="G36" i="14" s="1"/>
  <c r="K36" i="13"/>
  <c r="L37" i="17"/>
  <c r="K36" i="17"/>
  <c r="L37" i="18"/>
  <c r="D36" i="14" s="1"/>
  <c r="K36" i="18"/>
  <c r="L37" i="19"/>
  <c r="K36" i="19"/>
  <c r="L37" i="9"/>
  <c r="K36" i="9"/>
  <c r="K36" i="11"/>
  <c r="L37" i="11"/>
  <c r="H36" i="14" s="1"/>
  <c r="K36" i="16"/>
  <c r="L37" i="16"/>
  <c r="F36" i="14" s="1"/>
  <c r="L37" i="6"/>
  <c r="K36" i="6"/>
  <c r="K36" i="2"/>
  <c r="L37" i="2"/>
  <c r="K36" i="14" s="1"/>
  <c r="K36" i="20"/>
  <c r="L37" i="20"/>
  <c r="L36" i="19" l="1"/>
  <c r="K35" i="19"/>
  <c r="L36" i="6"/>
  <c r="K35" i="6"/>
  <c r="K35" i="7"/>
  <c r="L36" i="7"/>
  <c r="L36" i="11"/>
  <c r="H35" i="14" s="1"/>
  <c r="K35" i="11"/>
  <c r="L36" i="9"/>
  <c r="K35" i="9"/>
  <c r="K35" i="13"/>
  <c r="L36" i="13"/>
  <c r="G35" i="14" s="1"/>
  <c r="K35" i="4"/>
  <c r="L36" i="4"/>
  <c r="L35" i="14" s="1"/>
  <c r="K35" i="17"/>
  <c r="L36" i="17"/>
  <c r="K35" i="8"/>
  <c r="L36" i="8"/>
  <c r="K35" i="18"/>
  <c r="L36" i="18"/>
  <c r="D35" i="14" s="1"/>
  <c r="K35" i="2"/>
  <c r="L36" i="2"/>
  <c r="K35" i="14" s="1"/>
  <c r="K35" i="16"/>
  <c r="L36" i="16"/>
  <c r="F35" i="14" s="1"/>
  <c r="L36" i="10"/>
  <c r="K35" i="10"/>
  <c r="L36" i="20"/>
  <c r="K35" i="20"/>
  <c r="K34" i="11" l="1"/>
  <c r="L35" i="11"/>
  <c r="H34" i="14" s="1"/>
  <c r="K34" i="16"/>
  <c r="L35" i="16"/>
  <c r="F34" i="14" s="1"/>
  <c r="L35" i="18"/>
  <c r="D34" i="14" s="1"/>
  <c r="K34" i="18"/>
  <c r="L35" i="13"/>
  <c r="G34" i="14" s="1"/>
  <c r="K34" i="13"/>
  <c r="L35" i="9"/>
  <c r="K34" i="9"/>
  <c r="L35" i="19"/>
  <c r="K34" i="19"/>
  <c r="L35" i="6"/>
  <c r="K34" i="6"/>
  <c r="L35" i="17"/>
  <c r="K34" i="17"/>
  <c r="L35" i="10"/>
  <c r="K34" i="10"/>
  <c r="K34" i="2"/>
  <c r="L35" i="2"/>
  <c r="K34" i="14" s="1"/>
  <c r="L35" i="8"/>
  <c r="K34" i="8"/>
  <c r="L35" i="4"/>
  <c r="L34" i="14" s="1"/>
  <c r="K34" i="4"/>
  <c r="K34" i="7"/>
  <c r="L35" i="7"/>
  <c r="K34" i="20"/>
  <c r="L35" i="20"/>
  <c r="L34" i="16" l="1"/>
  <c r="F33" i="14" s="1"/>
  <c r="K33" i="16"/>
  <c r="L34" i="4"/>
  <c r="L33" i="14" s="1"/>
  <c r="K33" i="4"/>
  <c r="L34" i="17"/>
  <c r="K33" i="17"/>
  <c r="L34" i="2"/>
  <c r="K33" i="14" s="1"/>
  <c r="K33" i="2"/>
  <c r="L34" i="8"/>
  <c r="K33" i="8"/>
  <c r="K33" i="9"/>
  <c r="L34" i="9"/>
  <c r="L34" i="18"/>
  <c r="D33" i="14" s="1"/>
  <c r="K33" i="18"/>
  <c r="L34" i="19"/>
  <c r="K33" i="19"/>
  <c r="K33" i="13"/>
  <c r="L34" i="13"/>
  <c r="G33" i="14" s="1"/>
  <c r="L34" i="10"/>
  <c r="K33" i="10"/>
  <c r="K33" i="6"/>
  <c r="L34" i="6"/>
  <c r="L34" i="7"/>
  <c r="K33" i="7"/>
  <c r="K33" i="11"/>
  <c r="L34" i="11"/>
  <c r="H33" i="14" s="1"/>
  <c r="K33" i="20"/>
  <c r="L34" i="20"/>
  <c r="L33" i="19" l="1"/>
  <c r="K32" i="19"/>
  <c r="K32" i="7"/>
  <c r="L33" i="7"/>
  <c r="L33" i="4"/>
  <c r="L32" i="14" s="1"/>
  <c r="K32" i="4"/>
  <c r="K32" i="18"/>
  <c r="L33" i="18"/>
  <c r="D32" i="14" s="1"/>
  <c r="L33" i="8"/>
  <c r="K32" i="8"/>
  <c r="K32" i="17"/>
  <c r="L33" i="17"/>
  <c r="L33" i="16"/>
  <c r="F32" i="14" s="1"/>
  <c r="K32" i="16"/>
  <c r="L33" i="10"/>
  <c r="K32" i="10"/>
  <c r="K32" i="2"/>
  <c r="L33" i="2"/>
  <c r="K32" i="14" s="1"/>
  <c r="L33" i="9"/>
  <c r="K32" i="9"/>
  <c r="L33" i="11"/>
  <c r="H32" i="14" s="1"/>
  <c r="K32" i="11"/>
  <c r="L33" i="6"/>
  <c r="K32" i="6"/>
  <c r="K32" i="13"/>
  <c r="L33" i="13"/>
  <c r="G32" i="14" s="1"/>
  <c r="K32" i="20"/>
  <c r="L33" i="20"/>
  <c r="L32" i="6" l="1"/>
  <c r="K31" i="6"/>
  <c r="L32" i="7"/>
  <c r="K31" i="7"/>
  <c r="K31" i="10"/>
  <c r="L32" i="10"/>
  <c r="K31" i="8"/>
  <c r="L32" i="8"/>
  <c r="L32" i="4"/>
  <c r="L31" i="14" s="1"/>
  <c r="K31" i="4"/>
  <c r="L32" i="19"/>
  <c r="K31" i="19"/>
  <c r="K31" i="9"/>
  <c r="L32" i="9"/>
  <c r="L32" i="17"/>
  <c r="K31" i="17"/>
  <c r="L32" i="18"/>
  <c r="D31" i="14" s="1"/>
  <c r="K31" i="18"/>
  <c r="K31" i="11"/>
  <c r="L32" i="11"/>
  <c r="H31" i="14" s="1"/>
  <c r="L32" i="16"/>
  <c r="F31" i="14" s="1"/>
  <c r="K31" i="16"/>
  <c r="K31" i="13"/>
  <c r="L32" i="13"/>
  <c r="G31" i="14" s="1"/>
  <c r="K31" i="2"/>
  <c r="L32" i="2"/>
  <c r="K31" i="14" s="1"/>
  <c r="L32" i="20"/>
  <c r="K31" i="20"/>
  <c r="K30" i="19" l="1"/>
  <c r="L31" i="19"/>
  <c r="K30" i="11"/>
  <c r="L31" i="11"/>
  <c r="H30" i="14" s="1"/>
  <c r="K30" i="8"/>
  <c r="L31" i="8"/>
  <c r="L31" i="18"/>
  <c r="D30" i="14" s="1"/>
  <c r="K30" i="18"/>
  <c r="L31" i="4"/>
  <c r="L30" i="14" s="1"/>
  <c r="K30" i="4"/>
  <c r="K30" i="6"/>
  <c r="L31" i="6"/>
  <c r="K30" i="17"/>
  <c r="L31" i="17"/>
  <c r="L31" i="7"/>
  <c r="K30" i="7"/>
  <c r="L31" i="13"/>
  <c r="G30" i="14" s="1"/>
  <c r="K30" i="13"/>
  <c r="K30" i="16"/>
  <c r="L31" i="16"/>
  <c r="F30" i="14" s="1"/>
  <c r="L31" i="2"/>
  <c r="K30" i="14" s="1"/>
  <c r="K30" i="2"/>
  <c r="K30" i="9"/>
  <c r="L31" i="9"/>
  <c r="K30" i="10"/>
  <c r="L31" i="10"/>
  <c r="L31" i="20"/>
  <c r="K30" i="20"/>
  <c r="L30" i="9" l="1"/>
  <c r="K29" i="9"/>
  <c r="L30" i="11"/>
  <c r="H29" i="14" s="1"/>
  <c r="K29" i="11"/>
  <c r="K29" i="18"/>
  <c r="L30" i="18"/>
  <c r="D29" i="14" s="1"/>
  <c r="K29" i="4"/>
  <c r="L30" i="4"/>
  <c r="L29" i="14" s="1"/>
  <c r="K29" i="7"/>
  <c r="L30" i="7"/>
  <c r="L30" i="16"/>
  <c r="F29" i="14" s="1"/>
  <c r="K29" i="16"/>
  <c r="K29" i="6"/>
  <c r="L30" i="6"/>
  <c r="L30" i="2"/>
  <c r="K29" i="14" s="1"/>
  <c r="K29" i="2"/>
  <c r="L30" i="13"/>
  <c r="G29" i="14" s="1"/>
  <c r="K29" i="13"/>
  <c r="L30" i="10"/>
  <c r="K29" i="10"/>
  <c r="L30" i="17"/>
  <c r="K29" i="17"/>
  <c r="L30" i="8"/>
  <c r="K29" i="8"/>
  <c r="L30" i="19"/>
  <c r="K29" i="19"/>
  <c r="K29" i="20"/>
  <c r="L30" i="20"/>
  <c r="K28" i="8" l="1"/>
  <c r="L29" i="8"/>
  <c r="L29" i="16"/>
  <c r="F28" i="14" s="1"/>
  <c r="F10" i="15" s="1"/>
  <c r="K28" i="16"/>
  <c r="K28" i="10"/>
  <c r="L29" i="10"/>
  <c r="K28" i="19"/>
  <c r="L29" i="19"/>
  <c r="K28" i="9"/>
  <c r="L29" i="9"/>
  <c r="L29" i="2"/>
  <c r="K28" i="14" s="1"/>
  <c r="K10" i="15" s="1"/>
  <c r="K28" i="2"/>
  <c r="L29" i="11"/>
  <c r="H28" i="14" s="1"/>
  <c r="H10" i="15" s="1"/>
  <c r="K28" i="11"/>
  <c r="L29" i="4"/>
  <c r="L28" i="14" s="1"/>
  <c r="L10" i="15" s="1"/>
  <c r="K28" i="4"/>
  <c r="L29" i="17"/>
  <c r="K28" i="17"/>
  <c r="K28" i="13"/>
  <c r="L29" i="13"/>
  <c r="G28" i="14" s="1"/>
  <c r="G10" i="15" s="1"/>
  <c r="K28" i="6"/>
  <c r="L29" i="6"/>
  <c r="L29" i="7"/>
  <c r="K28" i="7"/>
  <c r="K28" i="18"/>
  <c r="L29" i="18"/>
  <c r="D28" i="14" s="1"/>
  <c r="D10" i="15" s="1"/>
  <c r="L29" i="20"/>
  <c r="K28" i="20"/>
  <c r="K27" i="2" l="1"/>
  <c r="L28" i="2"/>
  <c r="K27" i="14" s="1"/>
  <c r="K27" i="16"/>
  <c r="L28" i="16"/>
  <c r="F27" i="14" s="1"/>
  <c r="K27" i="13"/>
  <c r="L28" i="13"/>
  <c r="G27" i="14" s="1"/>
  <c r="L28" i="7"/>
  <c r="K27" i="7"/>
  <c r="L28" i="4"/>
  <c r="L27" i="14" s="1"/>
  <c r="K27" i="4"/>
  <c r="L28" i="19"/>
  <c r="K27" i="19"/>
  <c r="K27" i="17"/>
  <c r="L28" i="17"/>
  <c r="L28" i="11"/>
  <c r="H27" i="14" s="1"/>
  <c r="K27" i="11"/>
  <c r="K27" i="18"/>
  <c r="L28" i="18"/>
  <c r="D27" i="14" s="1"/>
  <c r="L28" i="6"/>
  <c r="K27" i="6"/>
  <c r="K27" i="9"/>
  <c r="L28" i="9"/>
  <c r="L28" i="10"/>
  <c r="K27" i="10"/>
  <c r="K27" i="8"/>
  <c r="L28" i="8"/>
  <c r="K27" i="20"/>
  <c r="L28" i="20"/>
  <c r="L27" i="6" l="1"/>
  <c r="K26" i="6"/>
  <c r="K26" i="19"/>
  <c r="L27" i="19"/>
  <c r="L27" i="16"/>
  <c r="F26" i="14" s="1"/>
  <c r="K26" i="16"/>
  <c r="L27" i="10"/>
  <c r="K26" i="10"/>
  <c r="K26" i="7"/>
  <c r="L27" i="7"/>
  <c r="K26" i="11"/>
  <c r="L27" i="11"/>
  <c r="H26" i="14" s="1"/>
  <c r="L27" i="4"/>
  <c r="L26" i="14" s="1"/>
  <c r="K26" i="4"/>
  <c r="L27" i="8"/>
  <c r="K26" i="8"/>
  <c r="L27" i="9"/>
  <c r="K26" i="9"/>
  <c r="L27" i="18"/>
  <c r="D26" i="14" s="1"/>
  <c r="K26" i="18"/>
  <c r="K26" i="17"/>
  <c r="L27" i="17"/>
  <c r="L27" i="13"/>
  <c r="G26" i="14" s="1"/>
  <c r="K26" i="13"/>
  <c r="K26" i="2"/>
  <c r="L27" i="2"/>
  <c r="K26" i="14" s="1"/>
  <c r="K26" i="20"/>
  <c r="L27" i="20"/>
  <c r="K25" i="13" l="1"/>
  <c r="L26" i="13"/>
  <c r="G25" i="14" s="1"/>
  <c r="L26" i="8"/>
  <c r="K25" i="8"/>
  <c r="L26" i="11"/>
  <c r="H25" i="14" s="1"/>
  <c r="K25" i="11"/>
  <c r="L26" i="16"/>
  <c r="F25" i="14" s="1"/>
  <c r="K25" i="16"/>
  <c r="L26" i="18"/>
  <c r="D25" i="14" s="1"/>
  <c r="K25" i="18"/>
  <c r="L26" i="10"/>
  <c r="K25" i="10"/>
  <c r="L26" i="19"/>
  <c r="K25" i="19"/>
  <c r="L26" i="9"/>
  <c r="K25" i="9"/>
  <c r="K25" i="4"/>
  <c r="L26" i="4"/>
  <c r="L25" i="14" s="1"/>
  <c r="L26" i="6"/>
  <c r="K25" i="6"/>
  <c r="L26" i="2"/>
  <c r="K25" i="14" s="1"/>
  <c r="K25" i="2"/>
  <c r="L26" i="17"/>
  <c r="K25" i="17"/>
  <c r="K25" i="7"/>
  <c r="L26" i="7"/>
  <c r="L26" i="20"/>
  <c r="K25" i="20"/>
  <c r="K24" i="6" l="1"/>
  <c r="L25" i="6"/>
  <c r="L25" i="10"/>
  <c r="K24" i="10"/>
  <c r="K24" i="8"/>
  <c r="L25" i="8"/>
  <c r="K24" i="18"/>
  <c r="L25" i="18"/>
  <c r="D24" i="14" s="1"/>
  <c r="L25" i="17"/>
  <c r="K24" i="17"/>
  <c r="L25" i="9"/>
  <c r="K24" i="9"/>
  <c r="L25" i="16"/>
  <c r="F24" i="14" s="1"/>
  <c r="K24" i="16"/>
  <c r="L25" i="2"/>
  <c r="K24" i="14" s="1"/>
  <c r="K24" i="2"/>
  <c r="L25" i="19"/>
  <c r="K24" i="19"/>
  <c r="K24" i="11"/>
  <c r="L25" i="11"/>
  <c r="H24" i="14" s="1"/>
  <c r="L25" i="7"/>
  <c r="K24" i="7"/>
  <c r="K24" i="4"/>
  <c r="L25" i="4"/>
  <c r="L24" i="14" s="1"/>
  <c r="K24" i="13"/>
  <c r="L25" i="13"/>
  <c r="G24" i="14" s="1"/>
  <c r="L25" i="20"/>
  <c r="K24" i="20"/>
  <c r="K23" i="2" l="1"/>
  <c r="L24" i="2"/>
  <c r="K23" i="14" s="1"/>
  <c r="L24" i="11"/>
  <c r="H23" i="14" s="1"/>
  <c r="K23" i="11"/>
  <c r="K23" i="18"/>
  <c r="L24" i="18"/>
  <c r="D23" i="14" s="1"/>
  <c r="L24" i="10"/>
  <c r="K23" i="10"/>
  <c r="K23" i="4"/>
  <c r="L24" i="4"/>
  <c r="L23" i="14" s="1"/>
  <c r="K23" i="7"/>
  <c r="L24" i="7"/>
  <c r="K23" i="19"/>
  <c r="L24" i="19"/>
  <c r="K23" i="16"/>
  <c r="L24" i="16"/>
  <c r="F23" i="14" s="1"/>
  <c r="K23" i="17"/>
  <c r="L24" i="17"/>
  <c r="L24" i="9"/>
  <c r="K23" i="9"/>
  <c r="L24" i="13"/>
  <c r="G23" i="14" s="1"/>
  <c r="K23" i="13"/>
  <c r="L24" i="8"/>
  <c r="K23" i="8"/>
  <c r="K23" i="6"/>
  <c r="L24" i="6"/>
  <c r="K23" i="20"/>
  <c r="L24" i="20"/>
  <c r="L23" i="8" l="1"/>
  <c r="K22" i="8"/>
  <c r="K22" i="11"/>
  <c r="L23" i="11"/>
  <c r="H22" i="14" s="1"/>
  <c r="L23" i="16"/>
  <c r="F22" i="14" s="1"/>
  <c r="K22" i="16"/>
  <c r="L23" i="9"/>
  <c r="K22" i="9"/>
  <c r="L23" i="10"/>
  <c r="K22" i="10"/>
  <c r="K22" i="7"/>
  <c r="L23" i="7"/>
  <c r="K22" i="13"/>
  <c r="L23" i="13"/>
  <c r="G22" i="14" s="1"/>
  <c r="K22" i="6"/>
  <c r="L23" i="6"/>
  <c r="L23" i="17"/>
  <c r="K22" i="17"/>
  <c r="L23" i="19"/>
  <c r="K22" i="19"/>
  <c r="K22" i="4"/>
  <c r="L23" i="4"/>
  <c r="L22" i="14" s="1"/>
  <c r="L23" i="18"/>
  <c r="D22" i="14" s="1"/>
  <c r="K22" i="18"/>
  <c r="K22" i="2"/>
  <c r="L23" i="2"/>
  <c r="K22" i="14" s="1"/>
  <c r="K22" i="20"/>
  <c r="L23" i="20"/>
  <c r="K21" i="7" l="1"/>
  <c r="L22" i="7"/>
  <c r="K21" i="11"/>
  <c r="L22" i="11"/>
  <c r="H21" i="14" s="1"/>
  <c r="L22" i="19"/>
  <c r="K21" i="19"/>
  <c r="K21" i="9"/>
  <c r="L22" i="9"/>
  <c r="L22" i="17"/>
  <c r="K21" i="17"/>
  <c r="K21" i="16"/>
  <c r="L22" i="16"/>
  <c r="F21" i="14" s="1"/>
  <c r="K21" i="8"/>
  <c r="L22" i="8"/>
  <c r="L22" i="18"/>
  <c r="D21" i="14" s="1"/>
  <c r="K21" i="18"/>
  <c r="K21" i="6"/>
  <c r="L22" i="6"/>
  <c r="K21" i="10"/>
  <c r="L22" i="10"/>
  <c r="K21" i="2"/>
  <c r="L22" i="2"/>
  <c r="K21" i="14" s="1"/>
  <c r="L22" i="4"/>
  <c r="L21" i="14" s="1"/>
  <c r="K21" i="4"/>
  <c r="K21" i="13"/>
  <c r="L22" i="13"/>
  <c r="G21" i="14" s="1"/>
  <c r="L22" i="20"/>
  <c r="K21" i="20"/>
  <c r="L21" i="4" l="1"/>
  <c r="L20" i="14" s="1"/>
  <c r="K20" i="4"/>
  <c r="K20" i="18"/>
  <c r="L21" i="18"/>
  <c r="D20" i="14" s="1"/>
  <c r="K20" i="10"/>
  <c r="L21" i="10"/>
  <c r="L21" i="16"/>
  <c r="F20" i="14" s="1"/>
  <c r="K20" i="16"/>
  <c r="K20" i="9"/>
  <c r="L21" i="9"/>
  <c r="L21" i="11"/>
  <c r="H20" i="14" s="1"/>
  <c r="K20" i="11"/>
  <c r="K20" i="17"/>
  <c r="L21" i="17"/>
  <c r="K20" i="19"/>
  <c r="L21" i="19"/>
  <c r="K20" i="13"/>
  <c r="L21" i="13"/>
  <c r="G20" i="14" s="1"/>
  <c r="K20" i="2"/>
  <c r="L21" i="2"/>
  <c r="K20" i="14" s="1"/>
  <c r="L21" i="6"/>
  <c r="K20" i="6"/>
  <c r="L21" i="8"/>
  <c r="K20" i="8"/>
  <c r="K20" i="7"/>
  <c r="L21" i="7"/>
  <c r="L21" i="20"/>
  <c r="K20" i="20"/>
  <c r="K19" i="8" l="1"/>
  <c r="L20" i="8"/>
  <c r="K19" i="16"/>
  <c r="L20" i="16"/>
  <c r="F19" i="14" s="1"/>
  <c r="K19" i="2"/>
  <c r="L20" i="2"/>
  <c r="K19" i="14" s="1"/>
  <c r="L20" i="4"/>
  <c r="L19" i="14" s="1"/>
  <c r="K19" i="4"/>
  <c r="L20" i="11"/>
  <c r="H19" i="14" s="1"/>
  <c r="K19" i="11"/>
  <c r="K19" i="19"/>
  <c r="L20" i="19"/>
  <c r="L20" i="18"/>
  <c r="D19" i="14" s="1"/>
  <c r="K19" i="18"/>
  <c r="L20" i="6"/>
  <c r="K19" i="6"/>
  <c r="K19" i="7"/>
  <c r="L20" i="7"/>
  <c r="K19" i="13"/>
  <c r="L20" i="13"/>
  <c r="G19" i="14" s="1"/>
  <c r="K19" i="17"/>
  <c r="L20" i="17"/>
  <c r="K19" i="9"/>
  <c r="L20" i="9"/>
  <c r="K19" i="10"/>
  <c r="L20" i="10"/>
  <c r="K19" i="20"/>
  <c r="L20" i="20"/>
  <c r="K18" i="9" l="1"/>
  <c r="L19" i="9"/>
  <c r="L19" i="18"/>
  <c r="D18" i="14" s="1"/>
  <c r="D9" i="15" s="1"/>
  <c r="K18" i="18"/>
  <c r="K18" i="11"/>
  <c r="L19" i="11"/>
  <c r="H18" i="14" s="1"/>
  <c r="H9" i="15" s="1"/>
  <c r="K18" i="6"/>
  <c r="L19" i="6"/>
  <c r="K18" i="4"/>
  <c r="L19" i="4"/>
  <c r="L18" i="14" s="1"/>
  <c r="L9" i="15" s="1"/>
  <c r="L19" i="13"/>
  <c r="G18" i="14" s="1"/>
  <c r="G9" i="15" s="1"/>
  <c r="K18" i="13"/>
  <c r="K18" i="19"/>
  <c r="L19" i="19"/>
  <c r="K18" i="16"/>
  <c r="L19" i="16"/>
  <c r="F18" i="14" s="1"/>
  <c r="F9" i="15" s="1"/>
  <c r="K18" i="10"/>
  <c r="L19" i="10"/>
  <c r="L19" i="17"/>
  <c r="K18" i="17"/>
  <c r="K18" i="7"/>
  <c r="L19" i="7"/>
  <c r="K18" i="2"/>
  <c r="L19" i="2"/>
  <c r="K18" i="14" s="1"/>
  <c r="K9" i="15" s="1"/>
  <c r="L19" i="8"/>
  <c r="K18" i="8"/>
  <c r="K18" i="20"/>
  <c r="L19" i="20"/>
  <c r="K17" i="17" l="1"/>
  <c r="L18" i="17"/>
  <c r="K17" i="13"/>
  <c r="L18" i="13"/>
  <c r="G17" i="14" s="1"/>
  <c r="K17" i="18"/>
  <c r="L18" i="18"/>
  <c r="D17" i="14" s="1"/>
  <c r="L18" i="2"/>
  <c r="K17" i="14" s="1"/>
  <c r="K17" i="2"/>
  <c r="K17" i="16"/>
  <c r="L18" i="16"/>
  <c r="F17" i="14" s="1"/>
  <c r="K17" i="6"/>
  <c r="L18" i="6"/>
  <c r="K17" i="8"/>
  <c r="L18" i="8"/>
  <c r="K17" i="7"/>
  <c r="L18" i="7"/>
  <c r="K17" i="10"/>
  <c r="L18" i="10"/>
  <c r="L18" i="19"/>
  <c r="K17" i="19"/>
  <c r="L18" i="4"/>
  <c r="L17" i="14" s="1"/>
  <c r="K17" i="4"/>
  <c r="K17" i="11"/>
  <c r="L18" i="11"/>
  <c r="H17" i="14" s="1"/>
  <c r="K17" i="9"/>
  <c r="L18" i="9"/>
  <c r="L18" i="20"/>
  <c r="K17" i="20"/>
  <c r="L17" i="2" l="1"/>
  <c r="K16" i="14" s="1"/>
  <c r="K16" i="2"/>
  <c r="K16" i="11"/>
  <c r="L17" i="11"/>
  <c r="H16" i="14" s="1"/>
  <c r="L17" i="6"/>
  <c r="K16" i="6"/>
  <c r="K16" i="13"/>
  <c r="L17" i="13"/>
  <c r="G16" i="14" s="1"/>
  <c r="L17" i="19"/>
  <c r="K16" i="19"/>
  <c r="L17" i="7"/>
  <c r="K16" i="7"/>
  <c r="K16" i="4"/>
  <c r="L17" i="4"/>
  <c r="L16" i="14" s="1"/>
  <c r="L17" i="9"/>
  <c r="K16" i="9"/>
  <c r="K16" i="10"/>
  <c r="L17" i="10"/>
  <c r="L17" i="8"/>
  <c r="K16" i="8"/>
  <c r="L17" i="16"/>
  <c r="F16" i="14" s="1"/>
  <c r="K16" i="16"/>
  <c r="L17" i="18"/>
  <c r="D16" i="14" s="1"/>
  <c r="K16" i="18"/>
  <c r="K16" i="17"/>
  <c r="L17" i="17"/>
  <c r="L17" i="20"/>
  <c r="K16" i="20"/>
  <c r="L16" i="18" l="1"/>
  <c r="D15" i="14" s="1"/>
  <c r="K15" i="18"/>
  <c r="K15" i="7"/>
  <c r="L16" i="7"/>
  <c r="L16" i="13"/>
  <c r="G15" i="14" s="1"/>
  <c r="K15" i="13"/>
  <c r="L16" i="11"/>
  <c r="H15" i="14" s="1"/>
  <c r="K15" i="11"/>
  <c r="K15" i="9"/>
  <c r="L16" i="9"/>
  <c r="K15" i="2"/>
  <c r="L16" i="2"/>
  <c r="K15" i="14" s="1"/>
  <c r="L16" i="8"/>
  <c r="K15" i="8"/>
  <c r="K15" i="16"/>
  <c r="L16" i="16"/>
  <c r="F15" i="14" s="1"/>
  <c r="L16" i="19"/>
  <c r="K15" i="19"/>
  <c r="L16" i="6"/>
  <c r="K15" i="6"/>
  <c r="K15" i="17"/>
  <c r="L16" i="17"/>
  <c r="K15" i="10"/>
  <c r="L16" i="10"/>
  <c r="K15" i="4"/>
  <c r="L16" i="4"/>
  <c r="L15" i="14" s="1"/>
  <c r="K15" i="20"/>
  <c r="L16" i="20"/>
  <c r="L15" i="11" l="1"/>
  <c r="H14" i="14" s="1"/>
  <c r="K14" i="11"/>
  <c r="L15" i="10"/>
  <c r="K14" i="10"/>
  <c r="L15" i="16"/>
  <c r="F14" i="14" s="1"/>
  <c r="K14" i="16"/>
  <c r="L15" i="8"/>
  <c r="K14" i="8"/>
  <c r="K14" i="18"/>
  <c r="L15" i="18"/>
  <c r="D14" i="14" s="1"/>
  <c r="L15" i="6"/>
  <c r="K14" i="6"/>
  <c r="L15" i="2"/>
  <c r="K14" i="14" s="1"/>
  <c r="K14" i="2"/>
  <c r="K14" i="7"/>
  <c r="L15" i="7"/>
  <c r="L15" i="19"/>
  <c r="K14" i="19"/>
  <c r="L15" i="13"/>
  <c r="G14" i="14" s="1"/>
  <c r="K14" i="13"/>
  <c r="K14" i="4"/>
  <c r="L15" i="4"/>
  <c r="L14" i="14" s="1"/>
  <c r="L15" i="17"/>
  <c r="K14" i="17"/>
  <c r="K14" i="9"/>
  <c r="L15" i="9"/>
  <c r="K14" i="20"/>
  <c r="L15" i="20"/>
  <c r="K13" i="13" l="1"/>
  <c r="L14" i="13"/>
  <c r="G13" i="14" s="1"/>
  <c r="K13" i="8"/>
  <c r="L14" i="8"/>
  <c r="L14" i="2"/>
  <c r="K13" i="14" s="1"/>
  <c r="K13" i="2"/>
  <c r="L14" i="16"/>
  <c r="F13" i="14" s="1"/>
  <c r="K13" i="16"/>
  <c r="K13" i="11"/>
  <c r="L14" i="11"/>
  <c r="H13" i="14" s="1"/>
  <c r="K13" i="17"/>
  <c r="L14" i="17"/>
  <c r="K13" i="6"/>
  <c r="L14" i="6"/>
  <c r="K13" i="10"/>
  <c r="L14" i="10"/>
  <c r="L14" i="7"/>
  <c r="K13" i="7"/>
  <c r="L14" i="19"/>
  <c r="K13" i="19"/>
  <c r="K13" i="9"/>
  <c r="L14" i="9"/>
  <c r="L14" i="4"/>
  <c r="L13" i="14" s="1"/>
  <c r="K13" i="4"/>
  <c r="L14" i="18"/>
  <c r="D13" i="14" s="1"/>
  <c r="K13" i="18"/>
  <c r="L14" i="20"/>
  <c r="K13" i="20"/>
  <c r="K12" i="4" l="1"/>
  <c r="L13" i="4"/>
  <c r="L12" i="14" s="1"/>
  <c r="K12" i="8"/>
  <c r="L13" i="8"/>
  <c r="K12" i="17"/>
  <c r="L13" i="17"/>
  <c r="K12" i="18"/>
  <c r="L13" i="18"/>
  <c r="D12" i="14" s="1"/>
  <c r="K12" i="7"/>
  <c r="L13" i="7"/>
  <c r="K12" i="2"/>
  <c r="L13" i="2"/>
  <c r="K12" i="14" s="1"/>
  <c r="K12" i="19"/>
  <c r="L13" i="19"/>
  <c r="K12" i="16"/>
  <c r="L13" i="16"/>
  <c r="F12" i="14" s="1"/>
  <c r="L13" i="10"/>
  <c r="K12" i="10"/>
  <c r="K12" i="9"/>
  <c r="L13" i="9"/>
  <c r="L13" i="6"/>
  <c r="K12" i="6"/>
  <c r="L13" i="11"/>
  <c r="H12" i="14" s="1"/>
  <c r="K12" i="11"/>
  <c r="L13" i="13"/>
  <c r="G12" i="14" s="1"/>
  <c r="K12" i="13"/>
  <c r="L13" i="20"/>
  <c r="K12" i="20"/>
  <c r="K11" i="11" l="1"/>
  <c r="L12" i="11"/>
  <c r="H11" i="14" s="1"/>
  <c r="L12" i="16"/>
  <c r="F11" i="14" s="1"/>
  <c r="K11" i="16"/>
  <c r="K11" i="8"/>
  <c r="L12" i="8"/>
  <c r="K11" i="9"/>
  <c r="L12" i="9"/>
  <c r="K11" i="2"/>
  <c r="L12" i="2"/>
  <c r="K11" i="14" s="1"/>
  <c r="L12" i="18"/>
  <c r="D11" i="14" s="1"/>
  <c r="K11" i="18"/>
  <c r="K11" i="13"/>
  <c r="L12" i="13"/>
  <c r="G11" i="14" s="1"/>
  <c r="K11" i="6"/>
  <c r="L12" i="6"/>
  <c r="K11" i="10"/>
  <c r="L12" i="10"/>
  <c r="K11" i="19"/>
  <c r="L12" i="19"/>
  <c r="L12" i="7"/>
  <c r="K11" i="7"/>
  <c r="L12" i="17"/>
  <c r="K11" i="17"/>
  <c r="K11" i="4"/>
  <c r="L12" i="4"/>
  <c r="L11" i="14" s="1"/>
  <c r="K11" i="20"/>
  <c r="L12" i="20"/>
  <c r="K10" i="6" l="1"/>
  <c r="L11" i="6"/>
  <c r="K10" i="17"/>
  <c r="L11" i="17"/>
  <c r="L11" i="18"/>
  <c r="D10" i="14" s="1"/>
  <c r="K10" i="18"/>
  <c r="L11" i="19"/>
  <c r="K10" i="19"/>
  <c r="K10" i="9"/>
  <c r="L11" i="9"/>
  <c r="K10" i="7"/>
  <c r="L11" i="7"/>
  <c r="K10" i="16"/>
  <c r="L11" i="16"/>
  <c r="F10" i="14" s="1"/>
  <c r="K10" i="4"/>
  <c r="L11" i="4"/>
  <c r="L10" i="14" s="1"/>
  <c r="L11" i="10"/>
  <c r="K10" i="10"/>
  <c r="K10" i="13"/>
  <c r="L11" i="13"/>
  <c r="G10" i="14" s="1"/>
  <c r="K10" i="2"/>
  <c r="L11" i="2"/>
  <c r="K10" i="14" s="1"/>
  <c r="K10" i="8"/>
  <c r="L11" i="8"/>
  <c r="L11" i="11"/>
  <c r="H10" i="14" s="1"/>
  <c r="K10" i="11"/>
  <c r="K10" i="20"/>
  <c r="L11" i="20"/>
  <c r="K9" i="13" l="1"/>
  <c r="L9" i="13" s="1"/>
  <c r="G8" i="14" s="1"/>
  <c r="G8" i="15" s="1"/>
  <c r="L10" i="13"/>
  <c r="G9" i="14" s="1"/>
  <c r="K9" i="4"/>
  <c r="L9" i="4" s="1"/>
  <c r="L8" i="14" s="1"/>
  <c r="L8" i="15" s="1"/>
  <c r="L10" i="4"/>
  <c r="L9" i="14" s="1"/>
  <c r="L10" i="7"/>
  <c r="K9" i="7"/>
  <c r="L9" i="7" s="1"/>
  <c r="L10" i="17"/>
  <c r="K9" i="17"/>
  <c r="L9" i="17" s="1"/>
  <c r="L10" i="8"/>
  <c r="K9" i="8"/>
  <c r="L9" i="8" s="1"/>
  <c r="K9" i="11"/>
  <c r="L9" i="11" s="1"/>
  <c r="H8" i="14" s="1"/>
  <c r="H8" i="15" s="1"/>
  <c r="L10" i="11"/>
  <c r="H9" i="14" s="1"/>
  <c r="L10" i="10"/>
  <c r="K9" i="10"/>
  <c r="L9" i="10" s="1"/>
  <c r="L10" i="18"/>
  <c r="D9" i="14" s="1"/>
  <c r="K9" i="18"/>
  <c r="L9" i="18" s="1"/>
  <c r="D8" i="14" s="1"/>
  <c r="D8" i="15" s="1"/>
  <c r="K9" i="19"/>
  <c r="L9" i="19" s="1"/>
  <c r="L10" i="19"/>
  <c r="L10" i="2"/>
  <c r="K9" i="14" s="1"/>
  <c r="K9" i="2"/>
  <c r="L9" i="2" s="1"/>
  <c r="K8" i="14" s="1"/>
  <c r="K8" i="15" s="1"/>
  <c r="L10" i="16"/>
  <c r="F9" i="14" s="1"/>
  <c r="K9" i="16"/>
  <c r="L9" i="16" s="1"/>
  <c r="F8" i="14" s="1"/>
  <c r="F8" i="15" s="1"/>
  <c r="K9" i="9"/>
  <c r="L9" i="9" s="1"/>
  <c r="L10" i="9"/>
  <c r="K9" i="6"/>
  <c r="L9" i="6" s="1"/>
  <c r="L10" i="6"/>
  <c r="L10" i="20"/>
  <c r="K9" i="20"/>
  <c r="L9" i="20" s="1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<sst xmlns="http://schemas.openxmlformats.org/spreadsheetml/2006/main" count="431" uniqueCount="54">
  <si>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</si>
  <si>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</si>
  <si>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</si>
  <si>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</si>
  <si>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</si>
  <si>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</si>
  <si>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</si>
  <si>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</si>
  <si>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</si>
  <si>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</si>
  <si>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</si>
  <si>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</si>
  <si>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</si>
  <si>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</si>
  <si>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</si>
  <si>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</si>
  <si>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</si>
  <si>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</si>
  <si>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</si>
  <si>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</si>
  <si>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</si>
  <si>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</si>
  <si>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</si>
  <si>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100 y más</t>
  </si>
  <si>
    <t>100 ymás</t>
  </si>
  <si>
    <t>Tabla de mortalidad para el total de la población. Madrid 2013 (*)</t>
  </si>
  <si>
    <t>Tabla de mortalidad para el total de la población. Madrid 2012 (*)</t>
  </si>
  <si>
    <t>Tabla de mortalidad para el total de la población. Madrid 2011 (*)</t>
  </si>
  <si>
    <t>Tabla de mortalidad para el total de la población.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</si>
  <si>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</si>
  <si>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Madrid 2014.</t>
  </si>
  <si>
    <t>Tabla de mortalidad para el total de la población. Madrid 2015.</t>
  </si>
  <si>
    <t>Tabla de mortalidad para el total de la población. Madrid 2016.</t>
  </si>
  <si>
    <t>Tabla de mortalidad para el total de la población. Madrid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</si>
  <si>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</si>
  <si>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</si>
  <si>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</si>
  <si>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</si>
  <si>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</si>
  <si>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</si>
  <si>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</si>
  <si>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</si>
  <si>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</si>
  <si>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</si>
  <si>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Madrid desde 2010 por edad. Total de la población.</t>
  </si>
  <si>
    <t>Edad</t>
  </si>
  <si>
    <t>Tabla de mortalidad para el total de la población. Madrid 2018.</t>
  </si>
  <si>
    <t>Tabla de mortalidad para el total de la población. Madrid 2019.</t>
  </si>
  <si>
    <t>Tabla de mortalidad para el total de la población. Madrid 2020.</t>
  </si>
  <si>
    <t>Tabla de mortalidad para el total de la población. Madrid 2021.</t>
  </si>
  <si>
    <t>Tabla de mortalidad para el total de la población. Madrid 2022.</t>
  </si>
  <si>
    <t>Tabla de mortalidad para el total de la población. Madrid 2023.</t>
  </si>
  <si>
    <t>Población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</si>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</sst>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vertAlign val="superscript"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1" fillId="0" borderId="0" xfId="0" applyFont="1" applyFill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0" fontId="8" fillId="0" borderId="2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6" xfId="0" applyNumberFormat="1" applyFont="1" applyBorder="1"/>
    <xf numFmtId="0" fontId="8" fillId="0" borderId="6" xfId="0" applyFont="1" applyBorder="1"/>
    <xf numFmtId="3" fontId="7" fillId="0" borderId="0" xfId="0" applyNumberFormat="1" applyFont="1" applyFill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7" xfId="0" applyNumberFormat="1" applyFont="1" applyBorder="1"/>
    <xf numFmtId="3" fontId="10" fillId="0" borderId="0" xfId="0" applyNumberFormat="1" applyFont="1"/>
    <xf numFmtId="3" fontId="9" fillId="0" borderId="7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9" fillId="0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2" fillId="0" borderId="0" xfId="0" applyNumberFormat="1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2" fontId="8" fillId="3" borderId="0" xfId="0" applyNumberFormat="1" applyFont="1" applyFill="1" applyBorder="1"/>
    <xf numFmtId="2" fontId="7" fillId="3" borderId="0" xfId="0" applyNumberFormat="1" applyFont="1" applyFill="1"/>
    <xf numFmtId="2" fontId="8" fillId="0" borderId="0" xfId="0" applyNumberFormat="1" applyFont="1" applyFill="1" applyBorder="1"/>
    <xf numFmtId="3" fontId="12" fillId="0" borderId="0" xfId="0" quotePrefix="1" applyNumberFormat="1" applyFont="1" applyBorder="1"/>
    <xf numFmtId="0" fontId="8" fillId="0" borderId="0" xfId="0" applyFont="1" applyFill="1" applyBorder="1"/>
    <xf numFmtId="0" fontId="8" fillId="0" borderId="6" xfId="0" applyFont="1" applyFill="1" applyBorder="1"/>
    <xf numFmtId="0" fontId="10" fillId="0" borderId="0" xfId="0" applyFont="1" applyFill="1" applyBorder="1"/>
    <xf numFmtId="0" fontId="10" fillId="0" borderId="0" xfId="0" applyFont="1" applyFill="1"/>
    <xf numFmtId="0" fontId="9" fillId="0" borderId="0" xfId="0" applyFont="1" applyFill="1" applyBorder="1"/>
    <xf numFmtId="2" fontId="8" fillId="0" borderId="0" xfId="0" applyNumberFormat="1" applyFont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workbookViewId="0"/>
  </sheetViews>
  <sheetFormatPr baseColWidth="10" defaultRowHeight="12.75" x14ac:dyDescent="0.2"/>
  <cols>
    <col min="1" max="1" width="10" style="7" customWidth="1"/>
    <col min="2" max="15" width="10.7109375" style="7" customWidth="1"/>
    <col min="16" max="238" width="10.85546875" style="8"/>
    <col min="239" max="239" width="10" style="8" customWidth="1"/>
    <col min="240" max="269" width="10.7109375" style="8" customWidth="1"/>
    <col min="270" max="494" width="10.85546875" style="8"/>
    <col min="495" max="495" width="10" style="8" customWidth="1"/>
    <col min="496" max="525" width="10.7109375" style="8" customWidth="1"/>
    <col min="526" max="750" width="10.85546875" style="8"/>
    <col min="751" max="751" width="10" style="8" customWidth="1"/>
    <col min="752" max="781" width="10.7109375" style="8" customWidth="1"/>
    <col min="782" max="1006" width="10.85546875" style="8"/>
    <col min="1007" max="1007" width="10" style="8" customWidth="1"/>
    <col min="1008" max="1037" width="10.7109375" style="8" customWidth="1"/>
    <col min="1038" max="1262" width="10.85546875" style="8"/>
    <col min="1263" max="1263" width="10" style="8" customWidth="1"/>
    <col min="1264" max="1293" width="10.7109375" style="8" customWidth="1"/>
    <col min="1294" max="1518" width="10.85546875" style="8"/>
    <col min="1519" max="1519" width="10" style="8" customWidth="1"/>
    <col min="1520" max="1549" width="10.7109375" style="8" customWidth="1"/>
    <col min="1550" max="1774" width="10.85546875" style="8"/>
    <col min="1775" max="1775" width="10" style="8" customWidth="1"/>
    <col min="1776" max="1805" width="10.7109375" style="8" customWidth="1"/>
    <col min="1806" max="2030" width="10.85546875" style="8"/>
    <col min="2031" max="2031" width="10" style="8" customWidth="1"/>
    <col min="2032" max="2061" width="10.7109375" style="8" customWidth="1"/>
    <col min="2062" max="2286" width="10.85546875" style="8"/>
    <col min="2287" max="2287" width="10" style="8" customWidth="1"/>
    <col min="2288" max="2317" width="10.7109375" style="8" customWidth="1"/>
    <col min="2318" max="2542" width="10.85546875" style="8"/>
    <col min="2543" max="2543" width="10" style="8" customWidth="1"/>
    <col min="2544" max="2573" width="10.7109375" style="8" customWidth="1"/>
    <col min="2574" max="2798" width="10.85546875" style="8"/>
    <col min="2799" max="2799" width="10" style="8" customWidth="1"/>
    <col min="2800" max="2829" width="10.7109375" style="8" customWidth="1"/>
    <col min="2830" max="3054" width="10.85546875" style="8"/>
    <col min="3055" max="3055" width="10" style="8" customWidth="1"/>
    <col min="3056" max="3085" width="10.7109375" style="8" customWidth="1"/>
    <col min="3086" max="3310" width="10.85546875" style="8"/>
    <col min="3311" max="3311" width="10" style="8" customWidth="1"/>
    <col min="3312" max="3341" width="10.7109375" style="8" customWidth="1"/>
    <col min="3342" max="3566" width="10.85546875" style="8"/>
    <col min="3567" max="3567" width="10" style="8" customWidth="1"/>
    <col min="3568" max="3597" width="10.7109375" style="8" customWidth="1"/>
    <col min="3598" max="3822" width="10.85546875" style="8"/>
    <col min="3823" max="3823" width="10" style="8" customWidth="1"/>
    <col min="3824" max="3853" width="10.7109375" style="8" customWidth="1"/>
    <col min="3854" max="4078" width="10.85546875" style="8"/>
    <col min="4079" max="4079" width="10" style="8" customWidth="1"/>
    <col min="4080" max="4109" width="10.7109375" style="8" customWidth="1"/>
    <col min="4110" max="4334" width="10.85546875" style="8"/>
    <col min="4335" max="4335" width="10" style="8" customWidth="1"/>
    <col min="4336" max="4365" width="10.7109375" style="8" customWidth="1"/>
    <col min="4366" max="4590" width="10.85546875" style="8"/>
    <col min="4591" max="4591" width="10" style="8" customWidth="1"/>
    <col min="4592" max="4621" width="10.7109375" style="8" customWidth="1"/>
    <col min="4622" max="4846" width="10.85546875" style="8"/>
    <col min="4847" max="4847" width="10" style="8" customWidth="1"/>
    <col min="4848" max="4877" width="10.7109375" style="8" customWidth="1"/>
    <col min="4878" max="5102" width="10.85546875" style="8"/>
    <col min="5103" max="5103" width="10" style="8" customWidth="1"/>
    <col min="5104" max="5133" width="10.7109375" style="8" customWidth="1"/>
    <col min="5134" max="5358" width="10.85546875" style="8"/>
    <col min="5359" max="5359" width="10" style="8" customWidth="1"/>
    <col min="5360" max="5389" width="10.7109375" style="8" customWidth="1"/>
    <col min="5390" max="5614" width="10.85546875" style="8"/>
    <col min="5615" max="5615" width="10" style="8" customWidth="1"/>
    <col min="5616" max="5645" width="10.7109375" style="8" customWidth="1"/>
    <col min="5646" max="5870" width="10.85546875" style="8"/>
    <col min="5871" max="5871" width="10" style="8" customWidth="1"/>
    <col min="5872" max="5901" width="10.7109375" style="8" customWidth="1"/>
    <col min="5902" max="6126" width="10.85546875" style="8"/>
    <col min="6127" max="6127" width="10" style="8" customWidth="1"/>
    <col min="6128" max="6157" width="10.7109375" style="8" customWidth="1"/>
    <col min="6158" max="6382" width="10.85546875" style="8"/>
    <col min="6383" max="6383" width="10" style="8" customWidth="1"/>
    <col min="6384" max="6413" width="10.7109375" style="8" customWidth="1"/>
    <col min="6414" max="6638" width="10.85546875" style="8"/>
    <col min="6639" max="6639" width="10" style="8" customWidth="1"/>
    <col min="6640" max="6669" width="10.7109375" style="8" customWidth="1"/>
    <col min="6670" max="6894" width="10.85546875" style="8"/>
    <col min="6895" max="6895" width="10" style="8" customWidth="1"/>
    <col min="6896" max="6925" width="10.7109375" style="8" customWidth="1"/>
    <col min="6926" max="7150" width="10.85546875" style="8"/>
    <col min="7151" max="7151" width="10" style="8" customWidth="1"/>
    <col min="7152" max="7181" width="10.7109375" style="8" customWidth="1"/>
    <col min="7182" max="7406" width="10.85546875" style="8"/>
    <col min="7407" max="7407" width="10" style="8" customWidth="1"/>
    <col min="7408" max="7437" width="10.7109375" style="8" customWidth="1"/>
    <col min="7438" max="7662" width="10.85546875" style="8"/>
    <col min="7663" max="7663" width="10" style="8" customWidth="1"/>
    <col min="7664" max="7693" width="10.7109375" style="8" customWidth="1"/>
    <col min="7694" max="7918" width="10.85546875" style="8"/>
    <col min="7919" max="7919" width="10" style="8" customWidth="1"/>
    <col min="7920" max="7949" width="10.7109375" style="8" customWidth="1"/>
    <col min="7950" max="8174" width="10.85546875" style="8"/>
    <col min="8175" max="8175" width="10" style="8" customWidth="1"/>
    <col min="8176" max="8205" width="10.7109375" style="8" customWidth="1"/>
    <col min="8206" max="8430" width="10.85546875" style="8"/>
    <col min="8431" max="8431" width="10" style="8" customWidth="1"/>
    <col min="8432" max="8461" width="10.7109375" style="8" customWidth="1"/>
    <col min="8462" max="8686" width="10.85546875" style="8"/>
    <col min="8687" max="8687" width="10" style="8" customWidth="1"/>
    <col min="8688" max="8717" width="10.7109375" style="8" customWidth="1"/>
    <col min="8718" max="8942" width="10.85546875" style="8"/>
    <col min="8943" max="8943" width="10" style="8" customWidth="1"/>
    <col min="8944" max="8973" width="10.7109375" style="8" customWidth="1"/>
    <col min="8974" max="9198" width="10.85546875" style="8"/>
    <col min="9199" max="9199" width="10" style="8" customWidth="1"/>
    <col min="9200" max="9229" width="10.7109375" style="8" customWidth="1"/>
    <col min="9230" max="9454" width="10.85546875" style="8"/>
    <col min="9455" max="9455" width="10" style="8" customWidth="1"/>
    <col min="9456" max="9485" width="10.7109375" style="8" customWidth="1"/>
    <col min="9486" max="9710" width="10.85546875" style="8"/>
    <col min="9711" max="9711" width="10" style="8" customWidth="1"/>
    <col min="9712" max="9741" width="10.7109375" style="8" customWidth="1"/>
    <col min="9742" max="9966" width="10.85546875" style="8"/>
    <col min="9967" max="9967" width="10" style="8" customWidth="1"/>
    <col min="9968" max="9997" width="10.7109375" style="8" customWidth="1"/>
    <col min="9998" max="10222" width="10.85546875" style="8"/>
    <col min="10223" max="10223" width="10" style="8" customWidth="1"/>
    <col min="10224" max="10253" width="10.7109375" style="8" customWidth="1"/>
    <col min="10254" max="10478" width="10.85546875" style="8"/>
    <col min="10479" max="10479" width="10" style="8" customWidth="1"/>
    <col min="10480" max="10509" width="10.7109375" style="8" customWidth="1"/>
    <col min="10510" max="10734" width="10.85546875" style="8"/>
    <col min="10735" max="10735" width="10" style="8" customWidth="1"/>
    <col min="10736" max="10765" width="10.7109375" style="8" customWidth="1"/>
    <col min="10766" max="10990" width="10.85546875" style="8"/>
    <col min="10991" max="10991" width="10" style="8" customWidth="1"/>
    <col min="10992" max="11021" width="10.7109375" style="8" customWidth="1"/>
    <col min="11022" max="11246" width="10.85546875" style="8"/>
    <col min="11247" max="11247" width="10" style="8" customWidth="1"/>
    <col min="11248" max="11277" width="10.7109375" style="8" customWidth="1"/>
    <col min="11278" max="11502" width="10.85546875" style="8"/>
    <col min="11503" max="11503" width="10" style="8" customWidth="1"/>
    <col min="11504" max="11533" width="10.7109375" style="8" customWidth="1"/>
    <col min="11534" max="11758" width="10.85546875" style="8"/>
    <col min="11759" max="11759" width="10" style="8" customWidth="1"/>
    <col min="11760" max="11789" width="10.7109375" style="8" customWidth="1"/>
    <col min="11790" max="12014" width="10.85546875" style="8"/>
    <col min="12015" max="12015" width="10" style="8" customWidth="1"/>
    <col min="12016" max="12045" width="10.7109375" style="8" customWidth="1"/>
    <col min="12046" max="12270" width="10.85546875" style="8"/>
    <col min="12271" max="12271" width="10" style="8" customWidth="1"/>
    <col min="12272" max="12301" width="10.7109375" style="8" customWidth="1"/>
    <col min="12302" max="12526" width="10.85546875" style="8"/>
    <col min="12527" max="12527" width="10" style="8" customWidth="1"/>
    <col min="12528" max="12557" width="10.7109375" style="8" customWidth="1"/>
    <col min="12558" max="12782" width="10.85546875" style="8"/>
    <col min="12783" max="12783" width="10" style="8" customWidth="1"/>
    <col min="12784" max="12813" width="10.7109375" style="8" customWidth="1"/>
    <col min="12814" max="13038" width="10.85546875" style="8"/>
    <col min="13039" max="13039" width="10" style="8" customWidth="1"/>
    <col min="13040" max="13069" width="10.7109375" style="8" customWidth="1"/>
    <col min="13070" max="13294" width="10.85546875" style="8"/>
    <col min="13295" max="13295" width="10" style="8" customWidth="1"/>
    <col min="13296" max="13325" width="10.7109375" style="8" customWidth="1"/>
    <col min="13326" max="13550" width="10.85546875" style="8"/>
    <col min="13551" max="13551" width="10" style="8" customWidth="1"/>
    <col min="13552" max="13581" width="10.7109375" style="8" customWidth="1"/>
    <col min="13582" max="13806" width="10.85546875" style="8"/>
    <col min="13807" max="13807" width="10" style="8" customWidth="1"/>
    <col min="13808" max="13837" width="10.7109375" style="8" customWidth="1"/>
    <col min="13838" max="14062" width="10.85546875" style="8"/>
    <col min="14063" max="14063" width="10" style="8" customWidth="1"/>
    <col min="14064" max="14093" width="10.7109375" style="8" customWidth="1"/>
    <col min="14094" max="14318" width="10.85546875" style="8"/>
    <col min="14319" max="14319" width="10" style="8" customWidth="1"/>
    <col min="14320" max="14349" width="10.7109375" style="8" customWidth="1"/>
    <col min="14350" max="14574" width="10.85546875" style="8"/>
    <col min="14575" max="14575" width="10" style="8" customWidth="1"/>
    <col min="14576" max="14605" width="10.7109375" style="8" customWidth="1"/>
    <col min="14606" max="14830" width="10.85546875" style="8"/>
    <col min="14831" max="14831" width="10" style="8" customWidth="1"/>
    <col min="14832" max="14861" width="10.7109375" style="8" customWidth="1"/>
    <col min="14862" max="15086" width="10.85546875" style="8"/>
    <col min="15087" max="15087" width="10" style="8" customWidth="1"/>
    <col min="15088" max="15117" width="10.7109375" style="8" customWidth="1"/>
    <col min="15118" max="15342" width="10.85546875" style="8"/>
    <col min="15343" max="15343" width="10" style="8" customWidth="1"/>
    <col min="15344" max="15373" width="10.7109375" style="8" customWidth="1"/>
    <col min="15374" max="15598" width="10.85546875" style="8"/>
    <col min="15599" max="15599" width="10" style="8" customWidth="1"/>
    <col min="15600" max="15629" width="10.7109375" style="8" customWidth="1"/>
    <col min="15630" max="15854" width="10.85546875" style="8"/>
    <col min="15855" max="15855" width="10" style="8" customWidth="1"/>
    <col min="15856" max="15885" width="10.7109375" style="8" customWidth="1"/>
    <col min="15886" max="16110" width="10.85546875" style="8"/>
    <col min="16111" max="16111" width="10" style="8" customWidth="1"/>
    <col min="16112" max="16141" width="10.7109375" style="8" customWidth="1"/>
    <col min="16142" max="16384" width="10.85546875" style="8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2" customFormat="1" ht="15" customHeight="1" x14ac:dyDescent="0.2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 x14ac:dyDescent="0.2">
      <c r="A5" s="11"/>
    </row>
    <row r="6" spans="1:15" s="36" customFormat="1" ht="15" customHeight="1" x14ac:dyDescent="0.2">
      <c r="A6" s="64" t="s">
        <v>45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ht="1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4"/>
      <c r="K7" s="4"/>
      <c r="L7" s="4"/>
      <c r="M7" s="4"/>
      <c r="N7" s="4"/>
      <c r="O7" s="4"/>
    </row>
    <row r="8" spans="1:15" ht="15" customHeight="1" x14ac:dyDescent="0.2">
      <c r="A8" s="14">
        <v>0</v>
      </c>
      <c r="B8" s="65">
        <f>'Esperanza Vida Madrid'!B8</f>
        <v>85.355622816742553</v>
      </c>
      <c r="C8" s="65">
        <f>'Esperanza Vida Madrid'!C8</f>
        <v>84.715544619084724</v>
      </c>
      <c r="D8" s="65">
        <f>'Esperanza Vida Madrid'!D8</f>
        <v>84.511728279056939</v>
      </c>
      <c r="E8" s="65">
        <f>'Esperanza Vida Madrid'!E8</f>
        <v>82.140782967885514</v>
      </c>
      <c r="F8" s="65">
        <f>'Esperanza Vida Madrid'!F8</f>
        <v>84.989793293245697</v>
      </c>
      <c r="G8" s="65">
        <f>'Esperanza Vida Madrid'!G8</f>
        <v>84.68987757864663</v>
      </c>
      <c r="H8" s="65">
        <f>'Esperanza Vida Madrid'!H8</f>
        <v>84.324616202049384</v>
      </c>
      <c r="I8" s="65">
        <f>'Esperanza Vida Madrid'!I8</f>
        <v>84.386067475782241</v>
      </c>
      <c r="J8" s="65">
        <f>'Esperanza Vida Madrid'!J8</f>
        <v>83.854937095391662</v>
      </c>
      <c r="K8" s="65">
        <f>'Esperanza Vida Madrid'!K8</f>
        <v>84.117438151069862</v>
      </c>
      <c r="L8" s="65">
        <f>'Esperanza Vida Madrid'!L8</f>
        <v>83.959555751470944</v>
      </c>
      <c r="M8" s="65">
        <f>'Esperanza Vida Madrid'!M8</f>
        <v>83.498900273448569</v>
      </c>
      <c r="N8" s="65">
        <f>'Esperanza Vida Madrid'!N8</f>
        <v>83.986824039534014</v>
      </c>
      <c r="O8" s="65">
        <f>'Esperanza Vida Madrid'!O8</f>
        <v>83.902062200496758</v>
      </c>
    </row>
    <row r="9" spans="1:15" ht="15" customHeight="1" x14ac:dyDescent="0.2">
      <c r="A9" s="14">
        <v>10</v>
      </c>
      <c r="B9" s="67">
        <f>'Esperanza Vida Madrid'!B18</f>
        <v>75.67534207384648</v>
      </c>
      <c r="C9" s="67">
        <f>'Esperanza Vida Madrid'!C18</f>
        <v>75.051255675513644</v>
      </c>
      <c r="D9" s="67">
        <f>'Esperanza Vida Madrid'!D18</f>
        <v>74.832429117824745</v>
      </c>
      <c r="E9" s="67">
        <f>'Esperanza Vida Madrid'!E18</f>
        <v>72.398159179227093</v>
      </c>
      <c r="F9" s="67">
        <f>'Esperanza Vida Madrid'!F18</f>
        <v>75.301089015571549</v>
      </c>
      <c r="G9" s="67">
        <f>'Esperanza Vida Madrid'!G18</f>
        <v>75.005971845589599</v>
      </c>
      <c r="H9" s="67">
        <f>'Esperanza Vida Madrid'!H18</f>
        <v>74.646083954056948</v>
      </c>
      <c r="I9" s="67">
        <f>'Esperanza Vida Madrid'!I18</f>
        <v>74.762984891787966</v>
      </c>
      <c r="J9" s="67">
        <f>'Esperanza Vida Madrid'!J18</f>
        <v>74.200055676152999</v>
      </c>
      <c r="K9" s="67">
        <f>'Esperanza Vida Madrid'!K18</f>
        <v>74.485599974677058</v>
      </c>
      <c r="L9" s="67">
        <f>'Esperanza Vida Madrid'!L18</f>
        <v>74.331433520689899</v>
      </c>
      <c r="M9" s="67">
        <f>'Esperanza Vida Madrid'!M18</f>
        <v>73.928636336833662</v>
      </c>
      <c r="N9" s="67">
        <f>'Esperanza Vida Madrid'!N18</f>
        <v>74.34334798858157</v>
      </c>
      <c r="O9" s="67">
        <f>'Esperanza Vida Madrid'!O18</f>
        <v>74.260299871638665</v>
      </c>
    </row>
    <row r="10" spans="1:15" ht="15" customHeight="1" x14ac:dyDescent="0.2">
      <c r="A10" s="14">
        <v>20</v>
      </c>
      <c r="B10" s="66">
        <f>'Esperanza Vida Madrid'!B28</f>
        <v>65.773734686918516</v>
      </c>
      <c r="C10" s="66">
        <f>'Esperanza Vida Madrid'!C28</f>
        <v>65.149235500347203</v>
      </c>
      <c r="D10" s="66">
        <f>'Esperanza Vida Madrid'!D28</f>
        <v>64.909432485660133</v>
      </c>
      <c r="E10" s="66">
        <f>'Esperanza Vida Madrid'!E28</f>
        <v>62.479649456704188</v>
      </c>
      <c r="F10" s="66">
        <f>'Esperanza Vida Madrid'!F28</f>
        <v>65.367464461877674</v>
      </c>
      <c r="G10" s="66">
        <f>'Esperanza Vida Madrid'!G28</f>
        <v>65.102981282884045</v>
      </c>
      <c r="H10" s="66">
        <f>'Esperanza Vida Madrid'!H28</f>
        <v>64.748360895243977</v>
      </c>
      <c r="I10" s="66">
        <f>'Esperanza Vida Madrid'!I28</f>
        <v>64.867065501253961</v>
      </c>
      <c r="J10" s="66">
        <f>'Esperanza Vida Madrid'!J28</f>
        <v>64.275348302520499</v>
      </c>
      <c r="K10" s="66">
        <f>'Esperanza Vida Madrid'!K28</f>
        <v>64.591991497915032</v>
      </c>
      <c r="L10" s="66">
        <f>'Esperanza Vida Madrid'!L28</f>
        <v>64.394013430525391</v>
      </c>
      <c r="M10" s="66">
        <f>'Esperanza Vida Madrid'!M28</f>
        <v>64.026124543638687</v>
      </c>
      <c r="N10" s="66">
        <f>'Esperanza Vida Madrid'!N28</f>
        <v>64.426105031556574</v>
      </c>
      <c r="O10" s="66">
        <f>'Esperanza Vida Madrid'!O28</f>
        <v>64.342268115281868</v>
      </c>
    </row>
    <row r="11" spans="1:15" ht="15" customHeight="1" x14ac:dyDescent="0.2">
      <c r="A11" s="14">
        <v>30</v>
      </c>
      <c r="B11" s="67">
        <f>'Esperanza Vida Madrid'!B38</f>
        <v>55.889364411861372</v>
      </c>
      <c r="C11" s="67">
        <f>'Esperanza Vida Madrid'!C38</f>
        <v>55.278391244718094</v>
      </c>
      <c r="D11" s="67">
        <f>'Esperanza Vida Madrid'!D38</f>
        <v>55.016181444411863</v>
      </c>
      <c r="E11" s="67">
        <f>'Esperanza Vida Madrid'!E38</f>
        <v>52.578417786378388</v>
      </c>
      <c r="F11" s="67">
        <f>'Esperanza Vida Madrid'!F38</f>
        <v>55.480183966874748</v>
      </c>
      <c r="G11" s="67">
        <f>'Esperanza Vida Madrid'!G38</f>
        <v>55.233658986957494</v>
      </c>
      <c r="H11" s="67">
        <f>'Esperanza Vida Madrid'!H38</f>
        <v>54.893463242089034</v>
      </c>
      <c r="I11" s="67">
        <f>'Esperanza Vida Madrid'!I38</f>
        <v>54.999637160479047</v>
      </c>
      <c r="J11" s="67">
        <f>'Esperanza Vida Madrid'!J38</f>
        <v>54.389497859739095</v>
      </c>
      <c r="K11" s="67">
        <f>'Esperanza Vida Madrid'!K38</f>
        <v>54.721954143682147</v>
      </c>
      <c r="L11" s="67">
        <f>'Esperanza Vida Madrid'!L38</f>
        <v>54.521206670822437</v>
      </c>
      <c r="M11" s="67">
        <f>'Esperanza Vida Madrid'!M38</f>
        <v>54.165866549897338</v>
      </c>
      <c r="N11" s="67">
        <f>'Esperanza Vida Madrid'!N38</f>
        <v>54.532314128042167</v>
      </c>
      <c r="O11" s="67">
        <f>'Esperanza Vida Madrid'!O38</f>
        <v>54.47591316655754</v>
      </c>
    </row>
    <row r="12" spans="1:15" ht="15" customHeight="1" x14ac:dyDescent="0.2">
      <c r="A12" s="14">
        <v>40</v>
      </c>
      <c r="B12" s="66">
        <f>'Esperanza Vida Madrid'!B48</f>
        <v>46.065724658881209</v>
      </c>
      <c r="C12" s="66">
        <f>'Esperanza Vida Madrid'!C48</f>
        <v>45.472278511302655</v>
      </c>
      <c r="D12" s="66">
        <f>'Esperanza Vida Madrid'!D48</f>
        <v>45.219290617315131</v>
      </c>
      <c r="E12" s="66">
        <f>'Esperanza Vida Madrid'!E48</f>
        <v>42.797156501752781</v>
      </c>
      <c r="F12" s="66">
        <f>'Esperanza Vida Madrid'!F48</f>
        <v>45.637070678685831</v>
      </c>
      <c r="G12" s="66">
        <f>'Esperanza Vida Madrid'!G48</f>
        <v>45.414502214099969</v>
      </c>
      <c r="H12" s="66">
        <f>'Esperanza Vida Madrid'!H48</f>
        <v>45.061608723552517</v>
      </c>
      <c r="I12" s="66">
        <f>'Esperanza Vida Madrid'!I48</f>
        <v>45.171813919364808</v>
      </c>
      <c r="J12" s="66">
        <f>'Esperanza Vida Madrid'!J48</f>
        <v>44.552824897768168</v>
      </c>
      <c r="K12" s="66">
        <f>'Esperanza Vida Madrid'!K48</f>
        <v>44.915132120992183</v>
      </c>
      <c r="L12" s="66">
        <f>'Esperanza Vida Madrid'!L48</f>
        <v>44.726865101715227</v>
      </c>
      <c r="M12" s="66">
        <f>'Esperanza Vida Madrid'!M48</f>
        <v>44.362792914350685</v>
      </c>
      <c r="N12" s="66">
        <f>'Esperanza Vida Madrid'!N48</f>
        <v>44.71353847303228</v>
      </c>
      <c r="O12" s="66">
        <f>'Esperanza Vida Madrid'!O48</f>
        <v>44.676779202977855</v>
      </c>
    </row>
    <row r="13" spans="1:15" ht="15" customHeight="1" x14ac:dyDescent="0.2">
      <c r="A13" s="14">
        <v>50</v>
      </c>
      <c r="B13" s="67">
        <f>'Esperanza Vida Madrid'!B58</f>
        <v>36.414599485927212</v>
      </c>
      <c r="C13" s="67">
        <f>'Esperanza Vida Madrid'!C58</f>
        <v>35.836480149014641</v>
      </c>
      <c r="D13" s="67">
        <f>'Esperanza Vida Madrid'!D58</f>
        <v>35.593259144647178</v>
      </c>
      <c r="E13" s="67">
        <f>'Esperanza Vida Madrid'!E58</f>
        <v>33.214841181597812</v>
      </c>
      <c r="F13" s="67">
        <f>'Esperanza Vida Madrid'!F58</f>
        <v>36.006448330697857</v>
      </c>
      <c r="G13" s="67">
        <f>'Esperanza Vida Madrid'!G58</f>
        <v>35.825248928862734</v>
      </c>
      <c r="H13" s="67">
        <f>'Esperanza Vida Madrid'!H58</f>
        <v>35.494810191321918</v>
      </c>
      <c r="I13" s="67">
        <f>'Esperanza Vida Madrid'!I58</f>
        <v>35.605445972528841</v>
      </c>
      <c r="J13" s="67">
        <f>'Esperanza Vida Madrid'!J58</f>
        <v>35.008943557952492</v>
      </c>
      <c r="K13" s="67">
        <f>'Esperanza Vida Madrid'!K58</f>
        <v>35.403830988576551</v>
      </c>
      <c r="L13" s="67">
        <f>'Esperanza Vida Madrid'!L58</f>
        <v>35.229530181965139</v>
      </c>
      <c r="M13" s="67">
        <f>'Esperanza Vida Madrid'!M58</f>
        <v>34.918354221096152</v>
      </c>
      <c r="N13" s="67">
        <f>'Esperanza Vida Madrid'!N58</f>
        <v>35.22700624289368</v>
      </c>
      <c r="O13" s="67">
        <f>'Esperanza Vida Madrid'!O58</f>
        <v>35.240726096813709</v>
      </c>
    </row>
    <row r="14" spans="1:15" ht="15" customHeight="1" x14ac:dyDescent="0.2">
      <c r="A14" s="14">
        <v>60</v>
      </c>
      <c r="B14" s="66">
        <f>'Esperanza Vida Madrid'!B68</f>
        <v>27.264999261845865</v>
      </c>
      <c r="C14" s="66">
        <f>'Esperanza Vida Madrid'!C68</f>
        <v>26.741487870610737</v>
      </c>
      <c r="D14" s="66">
        <f>'Esperanza Vida Madrid'!D68</f>
        <v>26.504027708456157</v>
      </c>
      <c r="E14" s="66">
        <f>'Esperanza Vida Madrid'!E68</f>
        <v>24.254718782802055</v>
      </c>
      <c r="F14" s="66">
        <f>'Esperanza Vida Madrid'!F68</f>
        <v>26.944873516123124</v>
      </c>
      <c r="G14" s="66">
        <f>'Esperanza Vida Madrid'!G68</f>
        <v>26.769884301251789</v>
      </c>
      <c r="H14" s="66">
        <f>'Esperanza Vida Madrid'!H68</f>
        <v>26.472394084248748</v>
      </c>
      <c r="I14" s="66">
        <f>'Esperanza Vida Madrid'!I68</f>
        <v>26.606141351395316</v>
      </c>
      <c r="J14" s="66">
        <f>'Esperanza Vida Madrid'!J68</f>
        <v>26.153378169561943</v>
      </c>
      <c r="K14" s="66">
        <f>'Esperanza Vida Madrid'!K68</f>
        <v>26.465331627377708</v>
      </c>
      <c r="L14" s="66">
        <f>'Esperanza Vida Madrid'!L68</f>
        <v>26.316790257871606</v>
      </c>
      <c r="M14" s="66">
        <f>'Esperanza Vida Madrid'!M68</f>
        <v>26.005394703311364</v>
      </c>
      <c r="N14" s="66">
        <f>'Esperanza Vida Madrid'!N68</f>
        <v>26.34032764707344</v>
      </c>
      <c r="O14" s="66">
        <f>'Esperanza Vida Madrid'!O68</f>
        <v>26.354370344838095</v>
      </c>
    </row>
    <row r="15" spans="1:15" ht="15" customHeight="1" x14ac:dyDescent="0.2">
      <c r="A15" s="14">
        <v>70</v>
      </c>
      <c r="B15" s="67">
        <f>'Esperanza Vida Madrid'!B78</f>
        <v>18.884423959691134</v>
      </c>
      <c r="C15" s="67">
        <f>'Esperanza Vida Madrid'!C78</f>
        <v>18.383003116914516</v>
      </c>
      <c r="D15" s="67">
        <f>'Esperanza Vida Madrid'!D78</f>
        <v>18.229730849900736</v>
      </c>
      <c r="E15" s="67">
        <f>'Esperanza Vida Madrid'!E78</f>
        <v>16.134079127672365</v>
      </c>
      <c r="F15" s="67">
        <f>'Esperanza Vida Madrid'!F78</f>
        <v>18.570297201939994</v>
      </c>
      <c r="G15" s="67">
        <f>'Esperanza Vida Madrid'!G78</f>
        <v>18.423321266590158</v>
      </c>
      <c r="H15" s="67">
        <f>'Esperanza Vida Madrid'!H78</f>
        <v>18.150205740781193</v>
      </c>
      <c r="I15" s="67">
        <f>'Esperanza Vida Madrid'!I78</f>
        <v>18.196686581890781</v>
      </c>
      <c r="J15" s="67">
        <f>'Esperanza Vida Madrid'!J78</f>
        <v>17.842326458925513</v>
      </c>
      <c r="K15" s="67">
        <f>'Esperanza Vida Madrid'!K78</f>
        <v>18.131871732986639</v>
      </c>
      <c r="L15" s="67">
        <f>'Esperanza Vida Madrid'!L78</f>
        <v>17.970138599048898</v>
      </c>
      <c r="M15" s="67">
        <f>'Esperanza Vida Madrid'!M78</f>
        <v>17.667144609420028</v>
      </c>
      <c r="N15" s="67">
        <f>'Esperanza Vida Madrid'!N78</f>
        <v>17.915759776564457</v>
      </c>
      <c r="O15" s="67">
        <f>'Esperanza Vida Madrid'!O78</f>
        <v>17.870783573915617</v>
      </c>
    </row>
    <row r="16" spans="1:15" ht="15" customHeight="1" x14ac:dyDescent="0.2">
      <c r="A16" s="14">
        <v>80</v>
      </c>
      <c r="B16" s="66">
        <f>'Esperanza Vida Madrid'!B88</f>
        <v>11.20770854834846</v>
      </c>
      <c r="C16" s="66">
        <f>'Esperanza Vida Madrid'!C88</f>
        <v>10.784749234541435</v>
      </c>
      <c r="D16" s="66">
        <f>'Esperanza Vida Madrid'!D88</f>
        <v>10.765851616514263</v>
      </c>
      <c r="E16" s="66">
        <f>'Esperanza Vida Madrid'!E88</f>
        <v>9.0732577829034842</v>
      </c>
      <c r="F16" s="66">
        <f>'Esperanza Vida Madrid'!F88</f>
        <v>10.856068037341608</v>
      </c>
      <c r="G16" s="66">
        <f>'Esperanza Vida Madrid'!G88</f>
        <v>10.716907290340114</v>
      </c>
      <c r="H16" s="66">
        <f>'Esperanza Vida Madrid'!H88</f>
        <v>10.555911805917358</v>
      </c>
      <c r="I16" s="66">
        <f>'Esperanza Vida Madrid'!I88</f>
        <v>10.555700944618883</v>
      </c>
      <c r="J16" s="66">
        <f>'Esperanza Vida Madrid'!J88</f>
        <v>10.278051623433988</v>
      </c>
      <c r="K16" s="66">
        <f>'Esperanza Vida Madrid'!K88</f>
        <v>10.594690994076883</v>
      </c>
      <c r="L16" s="66">
        <f>'Esperanza Vida Madrid'!L88</f>
        <v>10.458644168846755</v>
      </c>
      <c r="M16" s="66">
        <f>'Esperanza Vida Madrid'!M88</f>
        <v>10.198089473436085</v>
      </c>
      <c r="N16" s="66">
        <f>'Esperanza Vida Madrid'!N88</f>
        <v>10.417463739764878</v>
      </c>
      <c r="O16" s="66">
        <f>'Esperanza Vida Madrid'!O88</f>
        <v>10.433814394402734</v>
      </c>
    </row>
    <row r="17" spans="1:15" ht="15" customHeight="1" x14ac:dyDescent="0.2">
      <c r="A17" s="14">
        <v>90</v>
      </c>
      <c r="B17" s="67">
        <f>'Esperanza Vida Madrid'!B98</f>
        <v>5.0864273575331209</v>
      </c>
      <c r="C17" s="67">
        <f>'Esperanza Vida Madrid'!C98</f>
        <v>4.8190453395055215</v>
      </c>
      <c r="D17" s="67">
        <f>'Esperanza Vida Madrid'!D98</f>
        <v>4.9945840045389494</v>
      </c>
      <c r="E17" s="67">
        <f>'Esperanza Vida Madrid'!E98</f>
        <v>4.0715490864184076</v>
      </c>
      <c r="F17" s="67">
        <f>'Esperanza Vida Madrid'!F98</f>
        <v>4.9933469804087647</v>
      </c>
      <c r="G17" s="67">
        <f>'Esperanza Vida Madrid'!G98</f>
        <v>4.8830411911295259</v>
      </c>
      <c r="H17" s="67">
        <f>'Esperanza Vida Madrid'!H98</f>
        <v>4.7155956702683453</v>
      </c>
      <c r="I17" s="67">
        <f>'Esperanza Vida Madrid'!I98</f>
        <v>4.776951998624738</v>
      </c>
      <c r="J17" s="67">
        <f>'Esperanza Vida Madrid'!J98</f>
        <v>4.6680282334167291</v>
      </c>
      <c r="K17" s="67">
        <f>'Esperanza Vida Madrid'!K98</f>
        <v>4.9187841949607334</v>
      </c>
      <c r="L17" s="67">
        <f>'Esperanza Vida Madrid'!L98</f>
        <v>4.8737233094580619</v>
      </c>
      <c r="M17" s="67">
        <f>'Esperanza Vida Madrid'!M98</f>
        <v>4.6806649930812805</v>
      </c>
      <c r="N17" s="67">
        <f>'Esperanza Vida Madrid'!N98</f>
        <v>4.8662566545744088</v>
      </c>
      <c r="O17" s="67">
        <f>'Esperanza Vida Madrid'!O98</f>
        <v>4.904636519853006</v>
      </c>
    </row>
    <row r="18" spans="1:15" ht="1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35"/>
      <c r="K18" s="35"/>
      <c r="L18" s="35"/>
      <c r="M18" s="35"/>
      <c r="N18" s="35"/>
      <c r="O18" s="35"/>
    </row>
    <row r="19" spans="1:15" ht="15" customHeight="1" x14ac:dyDescent="0.2">
      <c r="A19" s="11"/>
    </row>
    <row r="20" spans="1:15" ht="15" customHeight="1" x14ac:dyDescent="0.2">
      <c r="A20" s="68"/>
    </row>
    <row r="21" spans="1:15" ht="15" customHeight="1" x14ac:dyDescent="0.2">
      <c r="A21" s="11"/>
    </row>
    <row r="22" spans="1:15" ht="15" customHeight="1" x14ac:dyDescent="0.2">
      <c r="A22" s="3" t="s">
        <v>53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">
      <c r="A7" s="40"/>
      <c r="B7" s="41"/>
      <c r="C7" s="42">
        <v>42370</v>
      </c>
      <c r="D7" s="43">
        <v>42736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98</v>
      </c>
      <c r="C9" s="52">
        <v>29427</v>
      </c>
      <c r="D9" s="52">
        <v>28857</v>
      </c>
      <c r="E9" s="15">
        <v>8.8499999999999995E-2</v>
      </c>
      <c r="F9" s="16">
        <f>B9/((C9+D9)/2)</f>
        <v>3.3628440052158397E-3</v>
      </c>
      <c r="G9" s="16">
        <f t="shared" ref="G9:G72" si="0">F9/((1+(1-E9)*F9))</f>
        <v>3.3525676066639052E-3</v>
      </c>
      <c r="H9" s="11">
        <v>100000</v>
      </c>
      <c r="I9" s="11">
        <f>H9*G9</f>
        <v>335.25676066639051</v>
      </c>
      <c r="J9" s="11">
        <f t="shared" ref="J9:J72" si="1">H10+I9*E9</f>
        <v>99694.413462652577</v>
      </c>
      <c r="K9" s="11">
        <f t="shared" ref="K9:K72" si="2">K10+J9</f>
        <v>8438606.7475782242</v>
      </c>
      <c r="L9" s="17">
        <f>K9/H9</f>
        <v>84.386067475782241</v>
      </c>
    </row>
    <row r="10" spans="1:13" x14ac:dyDescent="0.2">
      <c r="A10" s="14">
        <v>1</v>
      </c>
      <c r="B10" s="51">
        <v>9</v>
      </c>
      <c r="C10" s="52">
        <v>29422</v>
      </c>
      <c r="D10" s="52">
        <v>29433</v>
      </c>
      <c r="E10" s="15">
        <v>0.67759999999999998</v>
      </c>
      <c r="F10" s="16">
        <f t="shared" ref="F10:F73" si="3">B10/((C10+D10)/2)</f>
        <v>3.0583637753801716E-4</v>
      </c>
      <c r="G10" s="16">
        <f t="shared" si="0"/>
        <v>3.0580622454027271E-4</v>
      </c>
      <c r="H10" s="11">
        <f>H9-I9</f>
        <v>99664.743239333606</v>
      </c>
      <c r="I10" s="11">
        <f t="shared" ref="I10:I73" si="4">H10*G10</f>
        <v>30.478098849796279</v>
      </c>
      <c r="J10" s="11">
        <f t="shared" si="1"/>
        <v>99654.917100264429</v>
      </c>
      <c r="K10" s="11">
        <f t="shared" si="2"/>
        <v>8338912.3341155713</v>
      </c>
      <c r="L10" s="18">
        <f t="shared" ref="L10:L73" si="5">K10/H10</f>
        <v>83.669631437173493</v>
      </c>
    </row>
    <row r="11" spans="1:13" x14ac:dyDescent="0.2">
      <c r="A11" s="14">
        <v>2</v>
      </c>
      <c r="B11" s="51">
        <v>7</v>
      </c>
      <c r="C11" s="52">
        <v>28607</v>
      </c>
      <c r="D11" s="52">
        <v>28892</v>
      </c>
      <c r="E11" s="15">
        <v>0.46489999999999998</v>
      </c>
      <c r="F11" s="16">
        <f t="shared" si="3"/>
        <v>2.4348249534774519E-4</v>
      </c>
      <c r="G11" s="16">
        <f t="shared" si="0"/>
        <v>2.4345077675874349E-4</v>
      </c>
      <c r="H11" s="11">
        <f t="shared" ref="H11:H74" si="6">H10-I10</f>
        <v>99634.265140483811</v>
      </c>
      <c r="I11" s="11">
        <f t="shared" si="4"/>
        <v>24.256039240237381</v>
      </c>
      <c r="J11" s="11">
        <f t="shared" si="1"/>
        <v>99621.285733886354</v>
      </c>
      <c r="K11" s="11">
        <f t="shared" si="2"/>
        <v>8239257.4170153067</v>
      </c>
      <c r="L11" s="18">
        <f t="shared" si="5"/>
        <v>82.695018680551271</v>
      </c>
    </row>
    <row r="12" spans="1:13" x14ac:dyDescent="0.2">
      <c r="A12" s="14">
        <v>3</v>
      </c>
      <c r="B12" s="51">
        <v>2</v>
      </c>
      <c r="C12" s="52">
        <v>29484</v>
      </c>
      <c r="D12" s="52">
        <v>28492</v>
      </c>
      <c r="E12" s="15">
        <v>0.55869999999999997</v>
      </c>
      <c r="F12" s="16">
        <f t="shared" si="3"/>
        <v>6.8994066510280109E-5</v>
      </c>
      <c r="G12" s="16">
        <f t="shared" si="0"/>
        <v>6.8991965906267788E-5</v>
      </c>
      <c r="H12" s="11">
        <f t="shared" si="6"/>
        <v>99610.009101243573</v>
      </c>
      <c r="I12" s="11">
        <f t="shared" si="4"/>
        <v>6.8722903518360203</v>
      </c>
      <c r="J12" s="11">
        <f t="shared" si="1"/>
        <v>99606.976359511304</v>
      </c>
      <c r="K12" s="11">
        <f t="shared" si="2"/>
        <v>8139636.1312814206</v>
      </c>
      <c r="L12" s="18">
        <f t="shared" si="5"/>
        <v>81.715042541641552</v>
      </c>
    </row>
    <row r="13" spans="1:13" x14ac:dyDescent="0.2">
      <c r="A13" s="14">
        <v>4</v>
      </c>
      <c r="B13" s="51">
        <v>4</v>
      </c>
      <c r="C13" s="52">
        <v>29470</v>
      </c>
      <c r="D13" s="52">
        <v>29311</v>
      </c>
      <c r="E13" s="15">
        <v>0.47270000000000001</v>
      </c>
      <c r="F13" s="16">
        <f t="shared" si="3"/>
        <v>1.360983991425801E-4</v>
      </c>
      <c r="G13" s="16">
        <f t="shared" si="0"/>
        <v>1.3608863278459811E-4</v>
      </c>
      <c r="H13" s="11">
        <f t="shared" si="6"/>
        <v>99603.136810891738</v>
      </c>
      <c r="I13" s="11">
        <f t="shared" si="4"/>
        <v>13.554854709651531</v>
      </c>
      <c r="J13" s="11">
        <f t="shared" si="1"/>
        <v>99595.989336003331</v>
      </c>
      <c r="K13" s="11">
        <f t="shared" si="2"/>
        <v>8040029.1549219089</v>
      </c>
      <c r="L13" s="18">
        <f t="shared" si="5"/>
        <v>80.72064206358128</v>
      </c>
    </row>
    <row r="14" spans="1:13" x14ac:dyDescent="0.2">
      <c r="A14" s="14">
        <v>5</v>
      </c>
      <c r="B14" s="51">
        <v>4</v>
      </c>
      <c r="C14" s="52">
        <v>29679</v>
      </c>
      <c r="D14" s="52">
        <v>29313</v>
      </c>
      <c r="E14" s="15">
        <v>0.53759999999999997</v>
      </c>
      <c r="F14" s="16">
        <f t="shared" si="3"/>
        <v>1.3561160835367508E-4</v>
      </c>
      <c r="G14" s="16">
        <f t="shared" si="0"/>
        <v>1.3560310511583868E-4</v>
      </c>
      <c r="H14" s="11">
        <f t="shared" si="6"/>
        <v>99589.581956182083</v>
      </c>
      <c r="I14" s="11">
        <f t="shared" si="4"/>
        <v>13.50465655044659</v>
      </c>
      <c r="J14" s="11">
        <f t="shared" si="1"/>
        <v>99583.337402993158</v>
      </c>
      <c r="K14" s="11">
        <f t="shared" si="2"/>
        <v>7940433.1655859053</v>
      </c>
      <c r="L14" s="18">
        <f t="shared" si="5"/>
        <v>79.731564382703965</v>
      </c>
    </row>
    <row r="15" spans="1:13" x14ac:dyDescent="0.2">
      <c r="A15" s="14">
        <v>6</v>
      </c>
      <c r="B15" s="51">
        <v>2</v>
      </c>
      <c r="C15" s="52">
        <v>30209</v>
      </c>
      <c r="D15" s="52">
        <v>29446</v>
      </c>
      <c r="E15" s="15">
        <v>0.92210000000000003</v>
      </c>
      <c r="F15" s="16">
        <f t="shared" si="3"/>
        <v>6.7052216913921715E-5</v>
      </c>
      <c r="G15" s="16">
        <f t="shared" si="0"/>
        <v>6.7051866677367235E-5</v>
      </c>
      <c r="H15" s="11">
        <f t="shared" si="6"/>
        <v>99576.077299631637</v>
      </c>
      <c r="I15" s="11">
        <f t="shared" si="4"/>
        <v>6.6767618593501146</v>
      </c>
      <c r="J15" s="11">
        <f t="shared" si="1"/>
        <v>99575.557179882802</v>
      </c>
      <c r="K15" s="11">
        <f t="shared" si="2"/>
        <v>7840849.8281829124</v>
      </c>
      <c r="L15" s="18">
        <f t="shared" si="5"/>
        <v>78.74230478661282</v>
      </c>
    </row>
    <row r="16" spans="1:13" x14ac:dyDescent="0.2">
      <c r="A16" s="14">
        <v>7</v>
      </c>
      <c r="B16" s="51">
        <v>2</v>
      </c>
      <c r="C16" s="52">
        <v>30828</v>
      </c>
      <c r="D16" s="52">
        <v>29945</v>
      </c>
      <c r="E16" s="15">
        <v>0.58330000000000004</v>
      </c>
      <c r="F16" s="16">
        <f t="shared" si="3"/>
        <v>6.581870238428249E-5</v>
      </c>
      <c r="G16" s="16">
        <f t="shared" si="0"/>
        <v>6.5816897247061488E-5</v>
      </c>
      <c r="H16" s="11">
        <f t="shared" si="6"/>
        <v>99569.400537772293</v>
      </c>
      <c r="I16" s="11">
        <f t="shared" si="4"/>
        <v>6.5533490041460682</v>
      </c>
      <c r="J16" s="11">
        <f t="shared" si="1"/>
        <v>99566.669757242271</v>
      </c>
      <c r="K16" s="11">
        <f t="shared" si="2"/>
        <v>7741274.2710030293</v>
      </c>
      <c r="L16" s="18">
        <f t="shared" si="5"/>
        <v>77.747523126508398</v>
      </c>
    </row>
    <row r="17" spans="1:12" x14ac:dyDescent="0.2">
      <c r="A17" s="14">
        <v>8</v>
      </c>
      <c r="B17" s="51">
        <v>2</v>
      </c>
      <c r="C17" s="52">
        <v>28998</v>
      </c>
      <c r="D17" s="52">
        <v>30715</v>
      </c>
      <c r="E17" s="15">
        <v>0.69259999999999999</v>
      </c>
      <c r="F17" s="16">
        <f t="shared" si="3"/>
        <v>6.6987088238741984E-5</v>
      </c>
      <c r="G17" s="16">
        <f t="shared" si="0"/>
        <v>6.6985708880350358E-5</v>
      </c>
      <c r="H17" s="11">
        <f t="shared" si="6"/>
        <v>99562.847188768152</v>
      </c>
      <c r="I17" s="11">
        <f t="shared" si="4"/>
        <v>6.6692878970856322</v>
      </c>
      <c r="J17" s="11">
        <f t="shared" si="1"/>
        <v>99560.797049668588</v>
      </c>
      <c r="K17" s="11">
        <f t="shared" si="2"/>
        <v>7641707.601245787</v>
      </c>
      <c r="L17" s="18">
        <f t="shared" si="5"/>
        <v>76.752602170539987</v>
      </c>
    </row>
    <row r="18" spans="1:12" x14ac:dyDescent="0.2">
      <c r="A18" s="14">
        <v>9</v>
      </c>
      <c r="B18" s="51">
        <v>2</v>
      </c>
      <c r="C18" s="52">
        <v>28345</v>
      </c>
      <c r="D18" s="52">
        <v>28917</v>
      </c>
      <c r="E18" s="15">
        <v>6.5600000000000006E-2</v>
      </c>
      <c r="F18" s="16">
        <f t="shared" si="3"/>
        <v>6.9854353672592649E-5</v>
      </c>
      <c r="G18" s="16">
        <f t="shared" si="0"/>
        <v>6.9849794443230929E-5</v>
      </c>
      <c r="H18" s="11">
        <f t="shared" si="6"/>
        <v>99556.177900871073</v>
      </c>
      <c r="I18" s="11">
        <f t="shared" si="4"/>
        <v>6.9539785619295742</v>
      </c>
      <c r="J18" s="11">
        <f t="shared" si="1"/>
        <v>99549.680103302802</v>
      </c>
      <c r="K18" s="11">
        <f t="shared" si="2"/>
        <v>7542146.8041961184</v>
      </c>
      <c r="L18" s="18">
        <f t="shared" si="5"/>
        <v>75.757697445013378</v>
      </c>
    </row>
    <row r="19" spans="1:12" x14ac:dyDescent="0.2">
      <c r="A19" s="14">
        <v>10</v>
      </c>
      <c r="B19" s="51">
        <v>2</v>
      </c>
      <c r="C19" s="52">
        <v>27841</v>
      </c>
      <c r="D19" s="52">
        <v>28381</v>
      </c>
      <c r="E19" s="15">
        <v>0.75139999999999996</v>
      </c>
      <c r="F19" s="16">
        <f t="shared" si="3"/>
        <v>7.1146526270854829E-5</v>
      </c>
      <c r="G19" s="16">
        <f t="shared" si="0"/>
        <v>7.1145267922620637E-5</v>
      </c>
      <c r="H19" s="11">
        <f t="shared" si="6"/>
        <v>99549.223922309146</v>
      </c>
      <c r="I19" s="11">
        <f t="shared" si="4"/>
        <v>7.0824562074416395</v>
      </c>
      <c r="J19" s="11">
        <f t="shared" si="1"/>
        <v>99547.463223695973</v>
      </c>
      <c r="K19" s="11">
        <f t="shared" si="2"/>
        <v>7442597.1240928154</v>
      </c>
      <c r="L19" s="18">
        <f t="shared" si="5"/>
        <v>74.762984891787966</v>
      </c>
    </row>
    <row r="20" spans="1:12" x14ac:dyDescent="0.2">
      <c r="A20" s="14">
        <v>11</v>
      </c>
      <c r="B20" s="51">
        <v>2</v>
      </c>
      <c r="C20" s="52">
        <v>28098</v>
      </c>
      <c r="D20" s="52">
        <v>27884</v>
      </c>
      <c r="E20" s="15">
        <v>0.51090000000000002</v>
      </c>
      <c r="F20" s="16">
        <f t="shared" si="3"/>
        <v>7.1451537994355328E-5</v>
      </c>
      <c r="G20" s="16">
        <f t="shared" si="0"/>
        <v>7.1449041068487261E-5</v>
      </c>
      <c r="H20" s="11">
        <f t="shared" si="6"/>
        <v>99542.141466101704</v>
      </c>
      <c r="I20" s="11">
        <f t="shared" si="4"/>
        <v>7.112190553656669</v>
      </c>
      <c r="J20" s="11">
        <f t="shared" si="1"/>
        <v>99538.662893701912</v>
      </c>
      <c r="K20" s="11">
        <f t="shared" si="2"/>
        <v>7343049.6608691197</v>
      </c>
      <c r="L20" s="18">
        <f t="shared" si="5"/>
        <v>73.768250840471794</v>
      </c>
    </row>
    <row r="21" spans="1:12" x14ac:dyDescent="0.2">
      <c r="A21" s="14">
        <v>12</v>
      </c>
      <c r="B21" s="51">
        <v>6</v>
      </c>
      <c r="C21" s="52">
        <v>27892</v>
      </c>
      <c r="D21" s="52">
        <v>28257</v>
      </c>
      <c r="E21" s="15">
        <v>0.50819999999999999</v>
      </c>
      <c r="F21" s="16">
        <f t="shared" si="3"/>
        <v>2.1371707421325402E-4</v>
      </c>
      <c r="G21" s="16">
        <f t="shared" si="0"/>
        <v>2.1369461361499386E-4</v>
      </c>
      <c r="H21" s="11">
        <f t="shared" si="6"/>
        <v>99535.029275548048</v>
      </c>
      <c r="I21" s="11">
        <f t="shared" si="4"/>
        <v>21.270099622195342</v>
      </c>
      <c r="J21" s="11">
        <f t="shared" si="1"/>
        <v>99524.568640553844</v>
      </c>
      <c r="K21" s="11">
        <f t="shared" si="2"/>
        <v>7243510.9979754174</v>
      </c>
      <c r="L21" s="18">
        <f t="shared" si="5"/>
        <v>72.77348538194353</v>
      </c>
    </row>
    <row r="22" spans="1:12" x14ac:dyDescent="0.2">
      <c r="A22" s="14">
        <v>13</v>
      </c>
      <c r="B22" s="51">
        <v>3</v>
      </c>
      <c r="C22" s="52">
        <v>27102</v>
      </c>
      <c r="D22" s="52">
        <v>28075</v>
      </c>
      <c r="E22" s="15">
        <v>0.44719999999999999</v>
      </c>
      <c r="F22" s="16">
        <f t="shared" si="3"/>
        <v>1.0874096090762455E-4</v>
      </c>
      <c r="G22" s="16">
        <f t="shared" si="0"/>
        <v>1.0873442466354233E-4</v>
      </c>
      <c r="H22" s="11">
        <f t="shared" si="6"/>
        <v>99513.75917592585</v>
      </c>
      <c r="I22" s="11">
        <f t="shared" si="4"/>
        <v>10.820571350100604</v>
      </c>
      <c r="J22" s="11">
        <f t="shared" si="1"/>
        <v>99507.777564083517</v>
      </c>
      <c r="K22" s="11">
        <f t="shared" si="2"/>
        <v>7143986.429334864</v>
      </c>
      <c r="L22" s="18">
        <f t="shared" si="5"/>
        <v>71.788931384908651</v>
      </c>
    </row>
    <row r="23" spans="1:12" x14ac:dyDescent="0.2">
      <c r="A23" s="14">
        <v>14</v>
      </c>
      <c r="B23" s="51">
        <v>3</v>
      </c>
      <c r="C23" s="52">
        <v>26910</v>
      </c>
      <c r="D23" s="52">
        <v>27301</v>
      </c>
      <c r="E23" s="15">
        <v>0.61199999999999999</v>
      </c>
      <c r="F23" s="16">
        <f t="shared" si="3"/>
        <v>1.1067864455553301E-4</v>
      </c>
      <c r="G23" s="16">
        <f t="shared" si="0"/>
        <v>1.1067389185183392E-4</v>
      </c>
      <c r="H23" s="11">
        <f t="shared" si="6"/>
        <v>99502.938604575756</v>
      </c>
      <c r="I23" s="11">
        <f t="shared" si="4"/>
        <v>11.012377466062487</v>
      </c>
      <c r="J23" s="11">
        <f t="shared" si="1"/>
        <v>99498.665802118921</v>
      </c>
      <c r="K23" s="11">
        <f t="shared" si="2"/>
        <v>7044478.6517707808</v>
      </c>
      <c r="L23" s="18">
        <f t="shared" si="5"/>
        <v>70.796689530602791</v>
      </c>
    </row>
    <row r="24" spans="1:12" x14ac:dyDescent="0.2">
      <c r="A24" s="14">
        <v>15</v>
      </c>
      <c r="B24" s="51">
        <v>7</v>
      </c>
      <c r="C24" s="52">
        <v>26779</v>
      </c>
      <c r="D24" s="52">
        <v>27136</v>
      </c>
      <c r="E24" s="15">
        <v>0.2853</v>
      </c>
      <c r="F24" s="16">
        <f t="shared" si="3"/>
        <v>2.5966799591950295E-4</v>
      </c>
      <c r="G24" s="16">
        <f t="shared" si="0"/>
        <v>2.5961981444979281E-4</v>
      </c>
      <c r="H24" s="11">
        <f t="shared" si="6"/>
        <v>99491.926227109696</v>
      </c>
      <c r="I24" s="11">
        <f t="shared" si="4"/>
        <v>25.830075426334695</v>
      </c>
      <c r="J24" s="11">
        <f t="shared" si="1"/>
        <v>99473.465472202501</v>
      </c>
      <c r="K24" s="11">
        <f t="shared" si="2"/>
        <v>6944979.9859686615</v>
      </c>
      <c r="L24" s="18">
        <f t="shared" si="5"/>
        <v>69.804458003108635</v>
      </c>
    </row>
    <row r="25" spans="1:12" x14ac:dyDescent="0.2">
      <c r="A25" s="14">
        <v>16</v>
      </c>
      <c r="B25" s="51">
        <v>2</v>
      </c>
      <c r="C25" s="52">
        <v>26071</v>
      </c>
      <c r="D25" s="52">
        <v>27063</v>
      </c>
      <c r="E25" s="15">
        <v>0.49730000000000002</v>
      </c>
      <c r="F25" s="16">
        <f t="shared" si="3"/>
        <v>7.5281364098317468E-5</v>
      </c>
      <c r="G25" s="16">
        <f t="shared" si="0"/>
        <v>7.5278515262572186E-5</v>
      </c>
      <c r="H25" s="11">
        <f t="shared" si="6"/>
        <v>99466.096151683363</v>
      </c>
      <c r="I25" s="11">
        <f t="shared" si="4"/>
        <v>7.4876600372629687</v>
      </c>
      <c r="J25" s="11">
        <f t="shared" si="1"/>
        <v>99462.332104982634</v>
      </c>
      <c r="K25" s="11">
        <f t="shared" si="2"/>
        <v>6845506.5204964587</v>
      </c>
      <c r="L25" s="18">
        <f t="shared" si="5"/>
        <v>68.822511240988376</v>
      </c>
    </row>
    <row r="26" spans="1:12" x14ac:dyDescent="0.2">
      <c r="A26" s="14">
        <v>17</v>
      </c>
      <c r="B26" s="51">
        <v>4</v>
      </c>
      <c r="C26" s="52">
        <v>25530</v>
      </c>
      <c r="D26" s="52">
        <v>26431</v>
      </c>
      <c r="E26" s="15">
        <v>0.54579999999999995</v>
      </c>
      <c r="F26" s="16">
        <f t="shared" si="3"/>
        <v>1.5396162506495255E-4</v>
      </c>
      <c r="G26" s="16">
        <f t="shared" si="0"/>
        <v>1.5395085937832919E-4</v>
      </c>
      <c r="H26" s="11">
        <f t="shared" si="6"/>
        <v>99458.608491646097</v>
      </c>
      <c r="I26" s="11">
        <f t="shared" si="4"/>
        <v>15.311738249861705</v>
      </c>
      <c r="J26" s="11">
        <f t="shared" si="1"/>
        <v>99451.653900133009</v>
      </c>
      <c r="K26" s="11">
        <f t="shared" si="2"/>
        <v>6746044.1883914759</v>
      </c>
      <c r="L26" s="18">
        <f t="shared" si="5"/>
        <v>67.8276550486638</v>
      </c>
    </row>
    <row r="27" spans="1:12" x14ac:dyDescent="0.2">
      <c r="A27" s="14">
        <v>18</v>
      </c>
      <c r="B27" s="51">
        <v>4</v>
      </c>
      <c r="C27" s="52">
        <v>26687</v>
      </c>
      <c r="D27" s="52">
        <v>26522</v>
      </c>
      <c r="E27" s="15">
        <v>0.32990000000000003</v>
      </c>
      <c r="F27" s="16">
        <f t="shared" si="3"/>
        <v>1.5035050461388111E-4</v>
      </c>
      <c r="G27" s="16">
        <f t="shared" si="0"/>
        <v>1.5033535834559907E-4</v>
      </c>
      <c r="H27" s="11">
        <f t="shared" si="6"/>
        <v>99443.296753396236</v>
      </c>
      <c r="I27" s="11">
        <f t="shared" si="4"/>
        <v>14.949843652489573</v>
      </c>
      <c r="J27" s="11">
        <f t="shared" si="1"/>
        <v>99433.278863164698</v>
      </c>
      <c r="K27" s="11">
        <f t="shared" si="2"/>
        <v>6646592.5344913425</v>
      </c>
      <c r="L27" s="18">
        <f t="shared" si="5"/>
        <v>66.83801474295295</v>
      </c>
    </row>
    <row r="28" spans="1:12" x14ac:dyDescent="0.2">
      <c r="A28" s="14">
        <v>19</v>
      </c>
      <c r="B28" s="51">
        <v>8</v>
      </c>
      <c r="C28" s="52">
        <v>27050</v>
      </c>
      <c r="D28" s="52">
        <v>27858</v>
      </c>
      <c r="E28" s="15">
        <v>0.4798</v>
      </c>
      <c r="F28" s="16">
        <f t="shared" si="3"/>
        <v>2.9139651781161214E-4</v>
      </c>
      <c r="G28" s="16">
        <f t="shared" si="0"/>
        <v>2.9135235331996881E-4</v>
      </c>
      <c r="H28" s="11">
        <f t="shared" si="6"/>
        <v>99428.346909743748</v>
      </c>
      <c r="I28" s="11">
        <f t="shared" si="4"/>
        <v>28.968682858868089</v>
      </c>
      <c r="J28" s="11">
        <f t="shared" si="1"/>
        <v>99413.27740092056</v>
      </c>
      <c r="K28" s="11">
        <f t="shared" si="2"/>
        <v>6547159.2556281779</v>
      </c>
      <c r="L28" s="18">
        <f t="shared" si="5"/>
        <v>65.848014767573005</v>
      </c>
    </row>
    <row r="29" spans="1:12" x14ac:dyDescent="0.2">
      <c r="A29" s="14">
        <v>20</v>
      </c>
      <c r="B29" s="51">
        <v>5</v>
      </c>
      <c r="C29" s="52">
        <v>27576</v>
      </c>
      <c r="D29" s="52">
        <v>28222</v>
      </c>
      <c r="E29" s="15">
        <v>0.53720000000000001</v>
      </c>
      <c r="F29" s="16">
        <f t="shared" si="3"/>
        <v>1.7921789311444854E-4</v>
      </c>
      <c r="G29" s="16">
        <f t="shared" si="0"/>
        <v>1.7920302964942797E-4</v>
      </c>
      <c r="H29" s="11">
        <f t="shared" si="6"/>
        <v>99399.378226884874</v>
      </c>
      <c r="I29" s="11">
        <f t="shared" si="4"/>
        <v>17.812669723527154</v>
      </c>
      <c r="J29" s="11">
        <f t="shared" si="1"/>
        <v>99391.134523336819</v>
      </c>
      <c r="K29" s="11">
        <f t="shared" si="2"/>
        <v>6447745.9782272577</v>
      </c>
      <c r="L29" s="18">
        <f t="shared" si="5"/>
        <v>64.867065501253961</v>
      </c>
    </row>
    <row r="30" spans="1:12" x14ac:dyDescent="0.2">
      <c r="A30" s="14">
        <v>21</v>
      </c>
      <c r="B30" s="51">
        <v>5</v>
      </c>
      <c r="C30" s="52">
        <v>28611</v>
      </c>
      <c r="D30" s="52">
        <v>28582</v>
      </c>
      <c r="E30" s="15">
        <v>0.50980000000000003</v>
      </c>
      <c r="F30" s="16">
        <f t="shared" si="3"/>
        <v>1.7484657213295333E-4</v>
      </c>
      <c r="G30" s="16">
        <f t="shared" si="0"/>
        <v>1.7483158735437534E-4</v>
      </c>
      <c r="H30" s="11">
        <f t="shared" si="6"/>
        <v>99381.565557161346</v>
      </c>
      <c r="I30" s="11">
        <f t="shared" si="4"/>
        <v>17.375036860121433</v>
      </c>
      <c r="J30" s="11">
        <f t="shared" si="1"/>
        <v>99373.048314092521</v>
      </c>
      <c r="K30" s="11">
        <f t="shared" si="2"/>
        <v>6348354.843703921</v>
      </c>
      <c r="L30" s="18">
        <f t="shared" si="5"/>
        <v>63.878595674290665</v>
      </c>
    </row>
    <row r="31" spans="1:12" x14ac:dyDescent="0.2">
      <c r="A31" s="14">
        <v>22</v>
      </c>
      <c r="B31" s="51">
        <v>12</v>
      </c>
      <c r="C31" s="52">
        <v>30272</v>
      </c>
      <c r="D31" s="52">
        <v>29898</v>
      </c>
      <c r="E31" s="15">
        <v>0.36480000000000001</v>
      </c>
      <c r="F31" s="16">
        <f t="shared" si="3"/>
        <v>3.9886986870533487E-4</v>
      </c>
      <c r="G31" s="16">
        <f t="shared" si="0"/>
        <v>3.9876883577949658E-4</v>
      </c>
      <c r="H31" s="11">
        <f t="shared" si="6"/>
        <v>99364.190520301228</v>
      </c>
      <c r="I31" s="11">
        <f t="shared" si="4"/>
        <v>39.623342571952612</v>
      </c>
      <c r="J31" s="11">
        <f t="shared" si="1"/>
        <v>99339.021773099521</v>
      </c>
      <c r="K31" s="11">
        <f t="shared" si="2"/>
        <v>6248981.7953898283</v>
      </c>
      <c r="L31" s="18">
        <f t="shared" si="5"/>
        <v>62.889676478701759</v>
      </c>
    </row>
    <row r="32" spans="1:12" x14ac:dyDescent="0.2">
      <c r="A32" s="14">
        <v>23</v>
      </c>
      <c r="B32" s="51">
        <v>6</v>
      </c>
      <c r="C32" s="52">
        <v>31928</v>
      </c>
      <c r="D32" s="52">
        <v>31904</v>
      </c>
      <c r="E32" s="15">
        <v>0.38340000000000002</v>
      </c>
      <c r="F32" s="16">
        <f t="shared" si="3"/>
        <v>1.8799348289259306E-4</v>
      </c>
      <c r="G32" s="16">
        <f t="shared" si="0"/>
        <v>1.8797169381882278E-4</v>
      </c>
      <c r="H32" s="11">
        <f t="shared" si="6"/>
        <v>99324.567177729274</v>
      </c>
      <c r="I32" s="11">
        <f t="shared" si="4"/>
        <v>18.670207130219222</v>
      </c>
      <c r="J32" s="11">
        <f t="shared" si="1"/>
        <v>99313.055128012784</v>
      </c>
      <c r="K32" s="11">
        <f t="shared" si="2"/>
        <v>6149642.7736167284</v>
      </c>
      <c r="L32" s="18">
        <f t="shared" si="5"/>
        <v>61.914619397361058</v>
      </c>
    </row>
    <row r="33" spans="1:12" x14ac:dyDescent="0.2">
      <c r="A33" s="14">
        <v>24</v>
      </c>
      <c r="B33" s="51">
        <v>8</v>
      </c>
      <c r="C33" s="52">
        <v>32394</v>
      </c>
      <c r="D33" s="52">
        <v>33834</v>
      </c>
      <c r="E33" s="15">
        <v>0.48980000000000001</v>
      </c>
      <c r="F33" s="16">
        <f t="shared" si="3"/>
        <v>2.4158965996255361E-4</v>
      </c>
      <c r="G33" s="16">
        <f t="shared" si="0"/>
        <v>2.4155988552187156E-4</v>
      </c>
      <c r="H33" s="11">
        <f t="shared" si="6"/>
        <v>99305.89697059906</v>
      </c>
      <c r="I33" s="11">
        <f t="shared" si="4"/>
        <v>23.988321103864681</v>
      </c>
      <c r="J33" s="11">
        <f t="shared" si="1"/>
        <v>99293.658129171861</v>
      </c>
      <c r="K33" s="11">
        <f t="shared" si="2"/>
        <v>6050329.7184887156</v>
      </c>
      <c r="L33" s="18">
        <f t="shared" si="5"/>
        <v>60.926187699407244</v>
      </c>
    </row>
    <row r="34" spans="1:12" x14ac:dyDescent="0.2">
      <c r="A34" s="14">
        <v>25</v>
      </c>
      <c r="B34" s="51">
        <v>6</v>
      </c>
      <c r="C34" s="52">
        <v>34250</v>
      </c>
      <c r="D34" s="52">
        <v>34474</v>
      </c>
      <c r="E34" s="15">
        <v>0.61929999999999996</v>
      </c>
      <c r="F34" s="16">
        <f t="shared" si="3"/>
        <v>1.7461148943600488E-4</v>
      </c>
      <c r="G34" s="16">
        <f t="shared" si="0"/>
        <v>1.7459988297966643E-4</v>
      </c>
      <c r="H34" s="11">
        <f t="shared" si="6"/>
        <v>99281.908649495192</v>
      </c>
      <c r="I34" s="11">
        <f t="shared" si="4"/>
        <v>17.334609632199793</v>
      </c>
      <c r="J34" s="11">
        <f t="shared" si="1"/>
        <v>99275.309363608205</v>
      </c>
      <c r="K34" s="11">
        <f t="shared" si="2"/>
        <v>5951036.0603595441</v>
      </c>
      <c r="L34" s="18">
        <f t="shared" si="5"/>
        <v>59.940790233687785</v>
      </c>
    </row>
    <row r="35" spans="1:12" x14ac:dyDescent="0.2">
      <c r="A35" s="14">
        <v>26</v>
      </c>
      <c r="B35" s="51">
        <v>7</v>
      </c>
      <c r="C35" s="52">
        <v>36530</v>
      </c>
      <c r="D35" s="52">
        <v>36383</v>
      </c>
      <c r="E35" s="15">
        <v>0.56520000000000004</v>
      </c>
      <c r="F35" s="16">
        <f t="shared" si="3"/>
        <v>1.9200965534266865E-4</v>
      </c>
      <c r="G35" s="16">
        <f t="shared" si="0"/>
        <v>1.9199362660151344E-4</v>
      </c>
      <c r="H35" s="11">
        <f t="shared" si="6"/>
        <v>99264.574039862986</v>
      </c>
      <c r="I35" s="11">
        <f t="shared" si="4"/>
        <v>19.058165562967737</v>
      </c>
      <c r="J35" s="11">
        <f t="shared" si="1"/>
        <v>99256.287549476212</v>
      </c>
      <c r="K35" s="11">
        <f t="shared" si="2"/>
        <v>5851760.7509959359</v>
      </c>
      <c r="L35" s="18">
        <f t="shared" si="5"/>
        <v>58.951149567679273</v>
      </c>
    </row>
    <row r="36" spans="1:12" x14ac:dyDescent="0.2">
      <c r="A36" s="14">
        <v>27</v>
      </c>
      <c r="B36" s="51">
        <v>10</v>
      </c>
      <c r="C36" s="52">
        <v>37728</v>
      </c>
      <c r="D36" s="52">
        <v>38533</v>
      </c>
      <c r="E36" s="15">
        <v>0.31969999999999998</v>
      </c>
      <c r="F36" s="16">
        <f t="shared" si="3"/>
        <v>2.6225724813469531E-4</v>
      </c>
      <c r="G36" s="16">
        <f t="shared" si="0"/>
        <v>2.6221046621991074E-4</v>
      </c>
      <c r="H36" s="11">
        <f t="shared" si="6"/>
        <v>99245.515874300021</v>
      </c>
      <c r="I36" s="11">
        <f t="shared" si="4"/>
        <v>26.023212987635759</v>
      </c>
      <c r="J36" s="11">
        <f t="shared" si="1"/>
        <v>99227.812282504528</v>
      </c>
      <c r="K36" s="11">
        <f t="shared" si="2"/>
        <v>5752504.4634464597</v>
      </c>
      <c r="L36" s="18">
        <f t="shared" si="5"/>
        <v>57.962361450489382</v>
      </c>
    </row>
    <row r="37" spans="1:12" x14ac:dyDescent="0.2">
      <c r="A37" s="14">
        <v>28</v>
      </c>
      <c r="B37" s="51">
        <v>6</v>
      </c>
      <c r="C37" s="52">
        <v>39394</v>
      </c>
      <c r="D37" s="52">
        <v>39392</v>
      </c>
      <c r="E37" s="15">
        <v>0.52049999999999996</v>
      </c>
      <c r="F37" s="16">
        <f t="shared" si="3"/>
        <v>1.5231132434696519E-4</v>
      </c>
      <c r="G37" s="16">
        <f t="shared" si="0"/>
        <v>1.5230020136371123E-4</v>
      </c>
      <c r="H37" s="11">
        <f t="shared" si="6"/>
        <v>99219.492661312383</v>
      </c>
      <c r="I37" s="11">
        <f t="shared" si="4"/>
        <v>15.111148711523144</v>
      </c>
      <c r="J37" s="11">
        <f t="shared" si="1"/>
        <v>99212.246865505207</v>
      </c>
      <c r="K37" s="11">
        <f t="shared" si="2"/>
        <v>5653276.6511639552</v>
      </c>
      <c r="L37" s="18">
        <f t="shared" si="5"/>
        <v>56.97747992384442</v>
      </c>
    </row>
    <row r="38" spans="1:12" x14ac:dyDescent="0.2">
      <c r="A38" s="14">
        <v>29</v>
      </c>
      <c r="B38" s="51">
        <v>10</v>
      </c>
      <c r="C38" s="52">
        <v>40965</v>
      </c>
      <c r="D38" s="52">
        <v>40843</v>
      </c>
      <c r="E38" s="15">
        <v>0.53769999999999996</v>
      </c>
      <c r="F38" s="16">
        <f t="shared" si="3"/>
        <v>2.4447486798357131E-4</v>
      </c>
      <c r="G38" s="16">
        <f t="shared" si="0"/>
        <v>2.4444724037765827E-4</v>
      </c>
      <c r="H38" s="11">
        <f t="shared" si="6"/>
        <v>99204.381512600856</v>
      </c>
      <c r="I38" s="11">
        <f t="shared" si="4"/>
        <v>24.250237294127661</v>
      </c>
      <c r="J38" s="11">
        <f t="shared" si="1"/>
        <v>99193.170627899788</v>
      </c>
      <c r="K38" s="11">
        <f t="shared" si="2"/>
        <v>5554064.4042984499</v>
      </c>
      <c r="L38" s="18">
        <f t="shared" si="5"/>
        <v>55.98607964299417</v>
      </c>
    </row>
    <row r="39" spans="1:12" x14ac:dyDescent="0.2">
      <c r="A39" s="14">
        <v>30</v>
      </c>
      <c r="B39" s="51">
        <v>10</v>
      </c>
      <c r="C39" s="52">
        <v>42732</v>
      </c>
      <c r="D39" s="52">
        <v>42140</v>
      </c>
      <c r="E39" s="15">
        <v>0.67789999999999995</v>
      </c>
      <c r="F39" s="16">
        <f t="shared" si="3"/>
        <v>2.3564897728343859E-4</v>
      </c>
      <c r="G39" s="16">
        <f t="shared" si="0"/>
        <v>2.3563109228607189E-4</v>
      </c>
      <c r="H39" s="11">
        <f t="shared" si="6"/>
        <v>99180.131275306732</v>
      </c>
      <c r="I39" s="11">
        <f t="shared" si="4"/>
        <v>23.369922665476526</v>
      </c>
      <c r="J39" s="11">
        <f t="shared" si="1"/>
        <v>99172.603823216181</v>
      </c>
      <c r="K39" s="11">
        <f t="shared" si="2"/>
        <v>5454871.2336705504</v>
      </c>
      <c r="L39" s="18">
        <f t="shared" si="5"/>
        <v>54.999637160479047</v>
      </c>
    </row>
    <row r="40" spans="1:12" x14ac:dyDescent="0.2">
      <c r="A40" s="14">
        <v>31</v>
      </c>
      <c r="B40" s="51">
        <v>10</v>
      </c>
      <c r="C40" s="52">
        <v>44692</v>
      </c>
      <c r="D40" s="52">
        <v>43719</v>
      </c>
      <c r="E40" s="15">
        <v>0.43769999999999998</v>
      </c>
      <c r="F40" s="16">
        <f t="shared" si="3"/>
        <v>2.2621619481738697E-4</v>
      </c>
      <c r="G40" s="16">
        <f t="shared" si="0"/>
        <v>2.261874234680716E-4</v>
      </c>
      <c r="H40" s="11">
        <f t="shared" si="6"/>
        <v>99156.761352641261</v>
      </c>
      <c r="I40" s="11">
        <f t="shared" si="4"/>
        <v>22.428012369792384</v>
      </c>
      <c r="J40" s="11">
        <f t="shared" si="1"/>
        <v>99144.150081285727</v>
      </c>
      <c r="K40" s="11">
        <f t="shared" si="2"/>
        <v>5355698.6298473338</v>
      </c>
      <c r="L40" s="18">
        <f t="shared" si="5"/>
        <v>54.012440067504009</v>
      </c>
    </row>
    <row r="41" spans="1:12" x14ac:dyDescent="0.2">
      <c r="A41" s="14">
        <v>32</v>
      </c>
      <c r="B41" s="51">
        <v>11</v>
      </c>
      <c r="C41" s="52">
        <v>45332</v>
      </c>
      <c r="D41" s="52">
        <v>45268</v>
      </c>
      <c r="E41" s="15">
        <v>0.23749999999999999</v>
      </c>
      <c r="F41" s="16">
        <f t="shared" si="3"/>
        <v>2.4282560706401766E-4</v>
      </c>
      <c r="G41" s="16">
        <f t="shared" si="0"/>
        <v>2.4278065512704463E-4</v>
      </c>
      <c r="H41" s="11">
        <f t="shared" si="6"/>
        <v>99134.333340271463</v>
      </c>
      <c r="I41" s="11">
        <f t="shared" si="4"/>
        <v>24.067898393933927</v>
      </c>
      <c r="J41" s="11">
        <f t="shared" si="1"/>
        <v>99115.981567746101</v>
      </c>
      <c r="K41" s="11">
        <f t="shared" si="2"/>
        <v>5256554.4797660485</v>
      </c>
      <c r="L41" s="18">
        <f t="shared" si="5"/>
        <v>53.024560741466871</v>
      </c>
    </row>
    <row r="42" spans="1:12" x14ac:dyDescent="0.2">
      <c r="A42" s="14">
        <v>33</v>
      </c>
      <c r="B42" s="51">
        <v>21</v>
      </c>
      <c r="C42" s="52">
        <v>48035</v>
      </c>
      <c r="D42" s="52">
        <v>45647</v>
      </c>
      <c r="E42" s="15">
        <v>0.50639999999999996</v>
      </c>
      <c r="F42" s="16">
        <f t="shared" si="3"/>
        <v>4.4832518520099914E-4</v>
      </c>
      <c r="G42" s="16">
        <f t="shared" si="0"/>
        <v>4.4822599578612924E-4</v>
      </c>
      <c r="H42" s="11">
        <f t="shared" si="6"/>
        <v>99110.265441877535</v>
      </c>
      <c r="I42" s="11">
        <f t="shared" si="4"/>
        <v>44.42379742031315</v>
      </c>
      <c r="J42" s="11">
        <f t="shared" si="1"/>
        <v>99088.337855470862</v>
      </c>
      <c r="K42" s="11">
        <f t="shared" si="2"/>
        <v>5157438.4981983025</v>
      </c>
      <c r="L42" s="18">
        <f t="shared" si="5"/>
        <v>52.037379530809986</v>
      </c>
    </row>
    <row r="43" spans="1:12" x14ac:dyDescent="0.2">
      <c r="A43" s="14">
        <v>34</v>
      </c>
      <c r="B43" s="51">
        <v>13</v>
      </c>
      <c r="C43" s="52">
        <v>49074</v>
      </c>
      <c r="D43" s="52">
        <v>48026</v>
      </c>
      <c r="E43" s="15">
        <v>0.61199999999999999</v>
      </c>
      <c r="F43" s="16">
        <f t="shared" si="3"/>
        <v>2.6776519052523171E-4</v>
      </c>
      <c r="G43" s="16">
        <f t="shared" si="0"/>
        <v>2.6773737451458182E-4</v>
      </c>
      <c r="H43" s="11">
        <f t="shared" si="6"/>
        <v>99065.841644457221</v>
      </c>
      <c r="I43" s="11">
        <f t="shared" si="4"/>
        <v>26.523628345964301</v>
      </c>
      <c r="J43" s="11">
        <f t="shared" si="1"/>
        <v>99055.550476658987</v>
      </c>
      <c r="K43" s="11">
        <f t="shared" si="2"/>
        <v>5058350.1603428312</v>
      </c>
      <c r="L43" s="18">
        <f t="shared" si="5"/>
        <v>51.060487412977508</v>
      </c>
    </row>
    <row r="44" spans="1:12" x14ac:dyDescent="0.2">
      <c r="A44" s="14">
        <v>35</v>
      </c>
      <c r="B44" s="51">
        <v>14</v>
      </c>
      <c r="C44" s="52">
        <v>50135</v>
      </c>
      <c r="D44" s="52">
        <v>49204</v>
      </c>
      <c r="E44" s="15">
        <v>0.38469999999999999</v>
      </c>
      <c r="F44" s="16">
        <f t="shared" si="3"/>
        <v>2.8186311519141525E-4</v>
      </c>
      <c r="G44" s="16">
        <f t="shared" si="0"/>
        <v>2.8181424004214715E-4</v>
      </c>
      <c r="H44" s="11">
        <f t="shared" si="6"/>
        <v>99039.318016111254</v>
      </c>
      <c r="I44" s="11">
        <f t="shared" si="4"/>
        <v>27.910690141002927</v>
      </c>
      <c r="J44" s="11">
        <f t="shared" si="1"/>
        <v>99022.144568467498</v>
      </c>
      <c r="K44" s="11">
        <f t="shared" si="2"/>
        <v>4959294.6098661721</v>
      </c>
      <c r="L44" s="18">
        <f t="shared" si="5"/>
        <v>50.07399797582832</v>
      </c>
    </row>
    <row r="45" spans="1:12" x14ac:dyDescent="0.2">
      <c r="A45" s="14">
        <v>36</v>
      </c>
      <c r="B45" s="51">
        <v>16</v>
      </c>
      <c r="C45" s="52">
        <v>51027</v>
      </c>
      <c r="D45" s="52">
        <v>50033</v>
      </c>
      <c r="E45" s="15">
        <v>0.41270000000000001</v>
      </c>
      <c r="F45" s="16">
        <f t="shared" si="3"/>
        <v>3.1664357807243223E-4</v>
      </c>
      <c r="G45" s="16">
        <f t="shared" si="0"/>
        <v>3.16584704469603E-4</v>
      </c>
      <c r="H45" s="11">
        <f t="shared" si="6"/>
        <v>99011.407325970256</v>
      </c>
      <c r="I45" s="11">
        <f t="shared" si="4"/>
        <v>31.345497127411779</v>
      </c>
      <c r="J45" s="11">
        <f t="shared" si="1"/>
        <v>98992.998115507318</v>
      </c>
      <c r="K45" s="11">
        <f t="shared" si="2"/>
        <v>4860272.4652977046</v>
      </c>
      <c r="L45" s="18">
        <f t="shared" si="5"/>
        <v>49.088005074975605</v>
      </c>
    </row>
    <row r="46" spans="1:12" x14ac:dyDescent="0.2">
      <c r="A46" s="14">
        <v>37</v>
      </c>
      <c r="B46" s="51">
        <v>26</v>
      </c>
      <c r="C46" s="52">
        <v>52630</v>
      </c>
      <c r="D46" s="52">
        <v>50915</v>
      </c>
      <c r="E46" s="15">
        <v>0.57650000000000001</v>
      </c>
      <c r="F46" s="16">
        <f t="shared" si="3"/>
        <v>5.0219711236660389E-4</v>
      </c>
      <c r="G46" s="16">
        <f t="shared" si="0"/>
        <v>5.0209032755619838E-4</v>
      </c>
      <c r="H46" s="11">
        <f t="shared" si="6"/>
        <v>98980.061828842838</v>
      </c>
      <c r="I46" s="11">
        <f t="shared" si="4"/>
        <v>49.696931665176471</v>
      </c>
      <c r="J46" s="11">
        <f t="shared" si="1"/>
        <v>98959.015178282629</v>
      </c>
      <c r="K46" s="11">
        <f t="shared" si="2"/>
        <v>4761279.4671821976</v>
      </c>
      <c r="L46" s="18">
        <f t="shared" si="5"/>
        <v>48.103419812117743</v>
      </c>
    </row>
    <row r="47" spans="1:12" x14ac:dyDescent="0.2">
      <c r="A47" s="14">
        <v>38</v>
      </c>
      <c r="B47" s="51">
        <v>21</v>
      </c>
      <c r="C47" s="52">
        <v>53730</v>
      </c>
      <c r="D47" s="52">
        <v>52600</v>
      </c>
      <c r="E47" s="15">
        <v>0.50560000000000005</v>
      </c>
      <c r="F47" s="16">
        <f t="shared" si="3"/>
        <v>3.9499670836076365E-4</v>
      </c>
      <c r="G47" s="16">
        <f t="shared" si="0"/>
        <v>3.9491958594734992E-4</v>
      </c>
      <c r="H47" s="11">
        <f t="shared" si="6"/>
        <v>98930.364897177657</v>
      </c>
      <c r="I47" s="11">
        <f t="shared" si="4"/>
        <v>39.069538742813641</v>
      </c>
      <c r="J47" s="11">
        <f t="shared" si="1"/>
        <v>98911.048917223205</v>
      </c>
      <c r="K47" s="11">
        <f t="shared" si="2"/>
        <v>4662320.4520039149</v>
      </c>
      <c r="L47" s="18">
        <f t="shared" si="5"/>
        <v>47.127294606157108</v>
      </c>
    </row>
    <row r="48" spans="1:12" x14ac:dyDescent="0.2">
      <c r="A48" s="14">
        <v>39</v>
      </c>
      <c r="B48" s="51">
        <v>31</v>
      </c>
      <c r="C48" s="52">
        <v>55096</v>
      </c>
      <c r="D48" s="52">
        <v>53402</v>
      </c>
      <c r="E48" s="15">
        <v>0.48380000000000001</v>
      </c>
      <c r="F48" s="16">
        <f t="shared" si="3"/>
        <v>5.7143910486829252E-4</v>
      </c>
      <c r="G48" s="16">
        <f t="shared" si="0"/>
        <v>5.7127059325909324E-4</v>
      </c>
      <c r="H48" s="11">
        <f t="shared" si="6"/>
        <v>98891.295358434843</v>
      </c>
      <c r="I48" s="11">
        <f t="shared" si="4"/>
        <v>56.493688967573284</v>
      </c>
      <c r="J48" s="11">
        <f t="shared" si="1"/>
        <v>98862.133316189778</v>
      </c>
      <c r="K48" s="11">
        <f t="shared" si="2"/>
        <v>4563409.4030866921</v>
      </c>
      <c r="L48" s="18">
        <f t="shared" si="5"/>
        <v>46.145713700548271</v>
      </c>
    </row>
    <row r="49" spans="1:12" x14ac:dyDescent="0.2">
      <c r="A49" s="14">
        <v>40</v>
      </c>
      <c r="B49" s="51">
        <v>33</v>
      </c>
      <c r="C49" s="52">
        <v>54525</v>
      </c>
      <c r="D49" s="52">
        <v>54821</v>
      </c>
      <c r="E49" s="15">
        <v>0.43659999999999999</v>
      </c>
      <c r="F49" s="16">
        <f t="shared" si="3"/>
        <v>6.0358860863680432E-4</v>
      </c>
      <c r="G49" s="16">
        <f t="shared" si="0"/>
        <v>6.0338342097124038E-4</v>
      </c>
      <c r="H49" s="11">
        <f t="shared" si="6"/>
        <v>98834.80166946727</v>
      </c>
      <c r="I49" s="11">
        <f t="shared" si="4"/>
        <v>59.635280742337223</v>
      </c>
      <c r="J49" s="11">
        <f t="shared" si="1"/>
        <v>98801.203152297036</v>
      </c>
      <c r="K49" s="11">
        <f t="shared" si="2"/>
        <v>4464547.2697705021</v>
      </c>
      <c r="L49" s="18">
        <f t="shared" si="5"/>
        <v>45.171813919364808</v>
      </c>
    </row>
    <row r="50" spans="1:12" x14ac:dyDescent="0.2">
      <c r="A50" s="14">
        <v>41</v>
      </c>
      <c r="B50" s="51">
        <v>43</v>
      </c>
      <c r="C50" s="52">
        <v>54828</v>
      </c>
      <c r="D50" s="52">
        <v>54246</v>
      </c>
      <c r="E50" s="15">
        <v>0.49359999999999998</v>
      </c>
      <c r="F50" s="16">
        <f t="shared" si="3"/>
        <v>7.8845554394264448E-4</v>
      </c>
      <c r="G50" s="16">
        <f t="shared" si="0"/>
        <v>7.8814085987766094E-4</v>
      </c>
      <c r="H50" s="11">
        <f t="shared" si="6"/>
        <v>98775.166388724931</v>
      </c>
      <c r="I50" s="11">
        <f t="shared" si="4"/>
        <v>77.848744572168698</v>
      </c>
      <c r="J50" s="11">
        <f t="shared" si="1"/>
        <v>98735.743784473583</v>
      </c>
      <c r="K50" s="11">
        <f t="shared" si="2"/>
        <v>4365746.066618205</v>
      </c>
      <c r="L50" s="18">
        <f t="shared" si="5"/>
        <v>44.198822702429283</v>
      </c>
    </row>
    <row r="51" spans="1:12" x14ac:dyDescent="0.2">
      <c r="A51" s="14">
        <v>42</v>
      </c>
      <c r="B51" s="51">
        <v>43</v>
      </c>
      <c r="C51" s="52">
        <v>53149</v>
      </c>
      <c r="D51" s="52">
        <v>54440</v>
      </c>
      <c r="E51" s="15">
        <v>0.48070000000000002</v>
      </c>
      <c r="F51" s="16">
        <f t="shared" si="3"/>
        <v>7.9933822230897214E-4</v>
      </c>
      <c r="G51" s="16">
        <f t="shared" si="0"/>
        <v>7.9900655761219416E-4</v>
      </c>
      <c r="H51" s="11">
        <f t="shared" si="6"/>
        <v>98697.317644152761</v>
      </c>
      <c r="I51" s="11">
        <f t="shared" si="4"/>
        <v>78.859804016411772</v>
      </c>
      <c r="J51" s="11">
        <f t="shared" si="1"/>
        <v>98656.365747927048</v>
      </c>
      <c r="K51" s="11">
        <f t="shared" si="2"/>
        <v>4267010.3228337318</v>
      </c>
      <c r="L51" s="18">
        <f t="shared" si="5"/>
        <v>43.233295743843627</v>
      </c>
    </row>
    <row r="52" spans="1:12" x14ac:dyDescent="0.2">
      <c r="A52" s="14">
        <v>43</v>
      </c>
      <c r="B52" s="51">
        <v>47</v>
      </c>
      <c r="C52" s="52">
        <v>52424</v>
      </c>
      <c r="D52" s="52">
        <v>52803</v>
      </c>
      <c r="E52" s="15">
        <v>0.52349999999999997</v>
      </c>
      <c r="F52" s="16">
        <f t="shared" si="3"/>
        <v>8.9330685090328529E-4</v>
      </c>
      <c r="G52" s="16">
        <f t="shared" si="0"/>
        <v>8.929267670576631E-4</v>
      </c>
      <c r="H52" s="11">
        <f t="shared" si="6"/>
        <v>98618.457840136354</v>
      </c>
      <c r="I52" s="11">
        <f t="shared" si="4"/>
        <v>88.05906073140541</v>
      </c>
      <c r="J52" s="11">
        <f t="shared" si="1"/>
        <v>98576.497697697836</v>
      </c>
      <c r="K52" s="11">
        <f t="shared" si="2"/>
        <v>4168353.9570858045</v>
      </c>
      <c r="L52" s="18">
        <f t="shared" si="5"/>
        <v>42.267482663771098</v>
      </c>
    </row>
    <row r="53" spans="1:12" x14ac:dyDescent="0.2">
      <c r="A53" s="14">
        <v>44</v>
      </c>
      <c r="B53" s="51">
        <v>49</v>
      </c>
      <c r="C53" s="52">
        <v>51725</v>
      </c>
      <c r="D53" s="52">
        <v>52113</v>
      </c>
      <c r="E53" s="15">
        <v>0.51629999999999998</v>
      </c>
      <c r="F53" s="16">
        <f t="shared" si="3"/>
        <v>9.4377780773897805E-4</v>
      </c>
      <c r="G53" s="16">
        <f t="shared" si="0"/>
        <v>9.4334716473438399E-4</v>
      </c>
      <c r="H53" s="11">
        <f t="shared" si="6"/>
        <v>98530.398779404946</v>
      </c>
      <c r="I53" s="11">
        <f t="shared" si="4"/>
        <v>92.948372328699861</v>
      </c>
      <c r="J53" s="11">
        <f t="shared" si="1"/>
        <v>98485.439651709559</v>
      </c>
      <c r="K53" s="11">
        <f t="shared" si="2"/>
        <v>4069777.4593881066</v>
      </c>
      <c r="L53" s="18">
        <f t="shared" si="5"/>
        <v>41.304790296238821</v>
      </c>
    </row>
    <row r="54" spans="1:12" x14ac:dyDescent="0.2">
      <c r="A54" s="14">
        <v>45</v>
      </c>
      <c r="B54" s="51">
        <v>55</v>
      </c>
      <c r="C54" s="52">
        <v>50369</v>
      </c>
      <c r="D54" s="52">
        <v>51438</v>
      </c>
      <c r="E54" s="15">
        <v>0.57499999999999996</v>
      </c>
      <c r="F54" s="16">
        <f t="shared" si="3"/>
        <v>1.0804758022532831E-3</v>
      </c>
      <c r="G54" s="16">
        <f t="shared" si="0"/>
        <v>1.0799798731023647E-3</v>
      </c>
      <c r="H54" s="11">
        <f t="shared" si="6"/>
        <v>98437.450407076249</v>
      </c>
      <c r="I54" s="11">
        <f t="shared" si="4"/>
        <v>106.31046519915452</v>
      </c>
      <c r="J54" s="11">
        <f t="shared" si="1"/>
        <v>98392.268459366605</v>
      </c>
      <c r="K54" s="11">
        <f t="shared" si="2"/>
        <v>3971292.0197363971</v>
      </c>
      <c r="L54" s="18">
        <f t="shared" si="5"/>
        <v>40.343304335022857</v>
      </c>
    </row>
    <row r="55" spans="1:12" x14ac:dyDescent="0.2">
      <c r="A55" s="14">
        <v>46</v>
      </c>
      <c r="B55" s="51">
        <v>73</v>
      </c>
      <c r="C55" s="52">
        <v>49825</v>
      </c>
      <c r="D55" s="52">
        <v>50003</v>
      </c>
      <c r="E55" s="15">
        <v>0.55759999999999998</v>
      </c>
      <c r="F55" s="16">
        <f t="shared" si="3"/>
        <v>1.4625155267059342E-3</v>
      </c>
      <c r="G55" s="16">
        <f t="shared" si="0"/>
        <v>1.4615698663471642E-3</v>
      </c>
      <c r="H55" s="11">
        <f t="shared" si="6"/>
        <v>98331.139941877089</v>
      </c>
      <c r="I55" s="11">
        <f t="shared" si="4"/>
        <v>143.71783106261358</v>
      </c>
      <c r="J55" s="11">
        <f t="shared" si="1"/>
        <v>98267.559173414978</v>
      </c>
      <c r="K55" s="11">
        <f t="shared" si="2"/>
        <v>3872899.7512770304</v>
      </c>
      <c r="L55" s="18">
        <f t="shared" si="5"/>
        <v>39.386299737461364</v>
      </c>
    </row>
    <row r="56" spans="1:12" x14ac:dyDescent="0.2">
      <c r="A56" s="14">
        <v>47</v>
      </c>
      <c r="B56" s="51">
        <v>55</v>
      </c>
      <c r="C56" s="52">
        <v>50058</v>
      </c>
      <c r="D56" s="52">
        <v>49665</v>
      </c>
      <c r="E56" s="15">
        <v>0.54600000000000004</v>
      </c>
      <c r="F56" s="16">
        <f t="shared" si="3"/>
        <v>1.103055463634267E-3</v>
      </c>
      <c r="G56" s="16">
        <f t="shared" si="0"/>
        <v>1.1025033440930979E-3</v>
      </c>
      <c r="H56" s="11">
        <f t="shared" si="6"/>
        <v>98187.42211081447</v>
      </c>
      <c r="I56" s="11">
        <f t="shared" si="4"/>
        <v>108.25196122505353</v>
      </c>
      <c r="J56" s="11">
        <f t="shared" si="1"/>
        <v>98138.2757204183</v>
      </c>
      <c r="K56" s="11">
        <f t="shared" si="2"/>
        <v>3774632.1921036155</v>
      </c>
      <c r="L56" s="18">
        <f t="shared" si="5"/>
        <v>38.443133661698134</v>
      </c>
    </row>
    <row r="57" spans="1:12" x14ac:dyDescent="0.2">
      <c r="A57" s="14">
        <v>48</v>
      </c>
      <c r="B57" s="51">
        <v>72</v>
      </c>
      <c r="C57" s="52">
        <v>50041</v>
      </c>
      <c r="D57" s="52">
        <v>49755</v>
      </c>
      <c r="E57" s="15">
        <v>0.48809999999999998</v>
      </c>
      <c r="F57" s="16">
        <f t="shared" si="3"/>
        <v>1.4429436049541065E-3</v>
      </c>
      <c r="G57" s="16">
        <f t="shared" si="0"/>
        <v>1.4418785716834178E-3</v>
      </c>
      <c r="H57" s="11">
        <f t="shared" si="6"/>
        <v>98079.170149589423</v>
      </c>
      <c r="I57" s="11">
        <f t="shared" si="4"/>
        <v>141.41825376718489</v>
      </c>
      <c r="J57" s="11">
        <f t="shared" si="1"/>
        <v>98006.778145485994</v>
      </c>
      <c r="K57" s="11">
        <f t="shared" si="2"/>
        <v>3676493.9163831971</v>
      </c>
      <c r="L57" s="18">
        <f t="shared" si="5"/>
        <v>37.484961493616261</v>
      </c>
    </row>
    <row r="58" spans="1:12" x14ac:dyDescent="0.2">
      <c r="A58" s="14">
        <v>49</v>
      </c>
      <c r="B58" s="51">
        <v>92</v>
      </c>
      <c r="C58" s="52">
        <v>49290</v>
      </c>
      <c r="D58" s="52">
        <v>49707</v>
      </c>
      <c r="E58" s="15">
        <v>0.48980000000000001</v>
      </c>
      <c r="F58" s="16">
        <f t="shared" si="3"/>
        <v>1.8586421810761942E-3</v>
      </c>
      <c r="G58" s="16">
        <f t="shared" si="0"/>
        <v>1.8568813390497721E-3</v>
      </c>
      <c r="H58" s="11">
        <f t="shared" si="6"/>
        <v>97937.751895822235</v>
      </c>
      <c r="I58" s="11">
        <f t="shared" si="4"/>
        <v>181.85878388383875</v>
      </c>
      <c r="J58" s="11">
        <f t="shared" si="1"/>
        <v>97844.967544284693</v>
      </c>
      <c r="K58" s="11">
        <f t="shared" si="2"/>
        <v>3578487.138237711</v>
      </c>
      <c r="L58" s="18">
        <f t="shared" si="5"/>
        <v>36.538383503474719</v>
      </c>
    </row>
    <row r="59" spans="1:12" x14ac:dyDescent="0.2">
      <c r="A59" s="14">
        <v>50</v>
      </c>
      <c r="B59" s="51">
        <v>110</v>
      </c>
      <c r="C59" s="52">
        <v>49421</v>
      </c>
      <c r="D59" s="52">
        <v>49121</v>
      </c>
      <c r="E59" s="15">
        <v>0.57940000000000003</v>
      </c>
      <c r="F59" s="16">
        <f t="shared" si="3"/>
        <v>2.232550587566723E-3</v>
      </c>
      <c r="G59" s="16">
        <f t="shared" si="0"/>
        <v>2.2304561651896927E-3</v>
      </c>
      <c r="H59" s="11">
        <f t="shared" si="6"/>
        <v>97755.893111938392</v>
      </c>
      <c r="I59" s="11">
        <f t="shared" si="4"/>
        <v>218.0402344751476</v>
      </c>
      <c r="J59" s="11">
        <f t="shared" si="1"/>
        <v>97664.18538931814</v>
      </c>
      <c r="K59" s="11">
        <f t="shared" si="2"/>
        <v>3480642.1706934264</v>
      </c>
      <c r="L59" s="18">
        <f t="shared" si="5"/>
        <v>35.605445972528841</v>
      </c>
    </row>
    <row r="60" spans="1:12" x14ac:dyDescent="0.2">
      <c r="A60" s="14">
        <v>51</v>
      </c>
      <c r="B60" s="51">
        <v>121</v>
      </c>
      <c r="C60" s="52">
        <v>49729</v>
      </c>
      <c r="D60" s="52">
        <v>49314</v>
      </c>
      <c r="E60" s="15">
        <v>0.49909999999999999</v>
      </c>
      <c r="F60" s="16">
        <f t="shared" si="3"/>
        <v>2.4433831770039275E-3</v>
      </c>
      <c r="G60" s="16">
        <f t="shared" si="0"/>
        <v>2.4403963987098582E-3</v>
      </c>
      <c r="H60" s="11">
        <f t="shared" si="6"/>
        <v>97537.852877463243</v>
      </c>
      <c r="I60" s="11">
        <f t="shared" si="4"/>
        <v>238.03102490005327</v>
      </c>
      <c r="J60" s="11">
        <f t="shared" si="1"/>
        <v>97418.623137090806</v>
      </c>
      <c r="K60" s="11">
        <f t="shared" si="2"/>
        <v>3382977.9853041084</v>
      </c>
      <c r="L60" s="18">
        <f t="shared" si="5"/>
        <v>34.683744674533095</v>
      </c>
    </row>
    <row r="61" spans="1:12" x14ac:dyDescent="0.2">
      <c r="A61" s="14">
        <v>52</v>
      </c>
      <c r="B61" s="51">
        <v>109</v>
      </c>
      <c r="C61" s="52">
        <v>47488</v>
      </c>
      <c r="D61" s="52">
        <v>49545</v>
      </c>
      <c r="E61" s="15">
        <v>0.49249999999999999</v>
      </c>
      <c r="F61" s="16">
        <f t="shared" si="3"/>
        <v>2.2466583533437079E-3</v>
      </c>
      <c r="G61" s="16">
        <f t="shared" si="0"/>
        <v>2.2440996777606686E-3</v>
      </c>
      <c r="H61" s="11">
        <f t="shared" si="6"/>
        <v>97299.821852563196</v>
      </c>
      <c r="I61" s="11">
        <f t="shared" si="4"/>
        <v>218.35049886550752</v>
      </c>
      <c r="J61" s="11">
        <f t="shared" si="1"/>
        <v>97189.008974388955</v>
      </c>
      <c r="K61" s="11">
        <f t="shared" si="2"/>
        <v>3285559.3621670175</v>
      </c>
      <c r="L61" s="18">
        <f t="shared" si="5"/>
        <v>33.767372844172016</v>
      </c>
    </row>
    <row r="62" spans="1:12" x14ac:dyDescent="0.2">
      <c r="A62" s="14">
        <v>53</v>
      </c>
      <c r="B62" s="51">
        <v>136</v>
      </c>
      <c r="C62" s="52">
        <v>46194</v>
      </c>
      <c r="D62" s="52">
        <v>47436</v>
      </c>
      <c r="E62" s="15">
        <v>0.49919999999999998</v>
      </c>
      <c r="F62" s="16">
        <f t="shared" si="3"/>
        <v>2.9050517996368685E-3</v>
      </c>
      <c r="G62" s="16">
        <f t="shared" si="0"/>
        <v>2.9008315250630308E-3</v>
      </c>
      <c r="H62" s="11">
        <f t="shared" si="6"/>
        <v>97081.471353697692</v>
      </c>
      <c r="I62" s="11">
        <f t="shared" si="4"/>
        <v>281.61699260230984</v>
      </c>
      <c r="J62" s="11">
        <f t="shared" si="1"/>
        <v>96940.43756380245</v>
      </c>
      <c r="K62" s="11">
        <f t="shared" si="2"/>
        <v>3188370.3531926284</v>
      </c>
      <c r="L62" s="18">
        <f t="shared" si="5"/>
        <v>32.84221292419862</v>
      </c>
    </row>
    <row r="63" spans="1:12" x14ac:dyDescent="0.2">
      <c r="A63" s="14">
        <v>54</v>
      </c>
      <c r="B63" s="51">
        <v>152</v>
      </c>
      <c r="C63" s="52">
        <v>43989</v>
      </c>
      <c r="D63" s="52">
        <v>46045</v>
      </c>
      <c r="E63" s="15">
        <v>0.49109999999999998</v>
      </c>
      <c r="F63" s="16">
        <f t="shared" si="3"/>
        <v>3.3765022102761181E-3</v>
      </c>
      <c r="G63" s="16">
        <f t="shared" si="0"/>
        <v>3.3707103120903426E-3</v>
      </c>
      <c r="H63" s="11">
        <f t="shared" si="6"/>
        <v>96799.854361095378</v>
      </c>
      <c r="I63" s="11">
        <f t="shared" si="4"/>
        <v>326.28426730378749</v>
      </c>
      <c r="J63" s="11">
        <f t="shared" si="1"/>
        <v>96633.808297464493</v>
      </c>
      <c r="K63" s="11">
        <f t="shared" si="2"/>
        <v>3091429.9156288258</v>
      </c>
      <c r="L63" s="18">
        <f t="shared" si="5"/>
        <v>31.936307508240382</v>
      </c>
    </row>
    <row r="64" spans="1:12" x14ac:dyDescent="0.2">
      <c r="A64" s="14">
        <v>55</v>
      </c>
      <c r="B64" s="51">
        <v>141</v>
      </c>
      <c r="C64" s="52">
        <v>43867</v>
      </c>
      <c r="D64" s="52">
        <v>43919</v>
      </c>
      <c r="E64" s="15">
        <v>0.49399999999999999</v>
      </c>
      <c r="F64" s="16">
        <f t="shared" si="3"/>
        <v>3.2123573234912172E-3</v>
      </c>
      <c r="G64" s="16">
        <f t="shared" si="0"/>
        <v>3.2071442618525478E-3</v>
      </c>
      <c r="H64" s="11">
        <f t="shared" si="6"/>
        <v>96473.570093791597</v>
      </c>
      <c r="I64" s="11">
        <f t="shared" si="4"/>
        <v>309.40465674673328</v>
      </c>
      <c r="J64" s="11">
        <f t="shared" si="1"/>
        <v>96317.011337477757</v>
      </c>
      <c r="K64" s="11">
        <f t="shared" si="2"/>
        <v>2994796.1073313612</v>
      </c>
      <c r="L64" s="18">
        <f t="shared" si="5"/>
        <v>31.042658672420028</v>
      </c>
    </row>
    <row r="65" spans="1:12" x14ac:dyDescent="0.2">
      <c r="A65" s="14">
        <v>56</v>
      </c>
      <c r="B65" s="51">
        <v>163</v>
      </c>
      <c r="C65" s="52">
        <v>42272</v>
      </c>
      <c r="D65" s="52">
        <v>43670</v>
      </c>
      <c r="E65" s="15">
        <v>0.495</v>
      </c>
      <c r="F65" s="16">
        <f t="shared" si="3"/>
        <v>3.7932559167810848E-3</v>
      </c>
      <c r="G65" s="16">
        <f t="shared" si="0"/>
        <v>3.7860034703483341E-3</v>
      </c>
      <c r="H65" s="11">
        <f t="shared" si="6"/>
        <v>96164.165437044867</v>
      </c>
      <c r="I65" s="11">
        <f t="shared" si="4"/>
        <v>364.0778640678032</v>
      </c>
      <c r="J65" s="11">
        <f t="shared" si="1"/>
        <v>95980.306115690619</v>
      </c>
      <c r="K65" s="11">
        <f t="shared" si="2"/>
        <v>2898479.0959938834</v>
      </c>
      <c r="L65" s="18">
        <f t="shared" si="5"/>
        <v>30.140947855377696</v>
      </c>
    </row>
    <row r="66" spans="1:12" x14ac:dyDescent="0.2">
      <c r="A66" s="14">
        <v>57</v>
      </c>
      <c r="B66" s="51">
        <v>156</v>
      </c>
      <c r="C66" s="52">
        <v>41125</v>
      </c>
      <c r="D66" s="52">
        <v>42061</v>
      </c>
      <c r="E66" s="15">
        <v>0.49509999999999998</v>
      </c>
      <c r="F66" s="16">
        <f t="shared" si="3"/>
        <v>3.7506311158127569E-3</v>
      </c>
      <c r="G66" s="16">
        <f t="shared" si="0"/>
        <v>3.7435419941086053E-3</v>
      </c>
      <c r="H66" s="11">
        <f t="shared" si="6"/>
        <v>95800.087572977063</v>
      </c>
      <c r="I66" s="11">
        <f t="shared" si="4"/>
        <v>358.63165086872158</v>
      </c>
      <c r="J66" s="11">
        <f t="shared" si="1"/>
        <v>95619.014452453455</v>
      </c>
      <c r="K66" s="11">
        <f t="shared" si="2"/>
        <v>2802498.7898781928</v>
      </c>
      <c r="L66" s="18">
        <f t="shared" si="5"/>
        <v>29.253614071525249</v>
      </c>
    </row>
    <row r="67" spans="1:12" x14ac:dyDescent="0.2">
      <c r="A67" s="14">
        <v>58</v>
      </c>
      <c r="B67" s="51">
        <v>179</v>
      </c>
      <c r="C67" s="52">
        <v>40138</v>
      </c>
      <c r="D67" s="52">
        <v>40965</v>
      </c>
      <c r="E67" s="15">
        <v>0.495</v>
      </c>
      <c r="F67" s="16">
        <f t="shared" si="3"/>
        <v>4.4141400441414002E-3</v>
      </c>
      <c r="G67" s="16">
        <f t="shared" si="0"/>
        <v>4.404322190193149E-3</v>
      </c>
      <c r="H67" s="11">
        <f t="shared" si="6"/>
        <v>95441.455922108347</v>
      </c>
      <c r="I67" s="11">
        <f t="shared" si="4"/>
        <v>420.3549221820831</v>
      </c>
      <c r="J67" s="11">
        <f t="shared" si="1"/>
        <v>95229.176686406397</v>
      </c>
      <c r="K67" s="11">
        <f t="shared" si="2"/>
        <v>2706879.7754257396</v>
      </c>
      <c r="L67" s="18">
        <f t="shared" si="5"/>
        <v>28.36167731593363</v>
      </c>
    </row>
    <row r="68" spans="1:12" x14ac:dyDescent="0.2">
      <c r="A68" s="14">
        <v>59</v>
      </c>
      <c r="B68" s="51">
        <v>172</v>
      </c>
      <c r="C68" s="52">
        <v>36887</v>
      </c>
      <c r="D68" s="52">
        <v>39889</v>
      </c>
      <c r="E68" s="15">
        <v>0.498</v>
      </c>
      <c r="F68" s="16">
        <f t="shared" si="3"/>
        <v>4.4805668438053555E-3</v>
      </c>
      <c r="G68" s="16">
        <f t="shared" si="0"/>
        <v>4.4705115699958387E-3</v>
      </c>
      <c r="H68" s="11">
        <f t="shared" si="6"/>
        <v>95021.100999926261</v>
      </c>
      <c r="I68" s="11">
        <f t="shared" si="4"/>
        <v>424.79293141391349</v>
      </c>
      <c r="J68" s="11">
        <f t="shared" si="1"/>
        <v>94807.854948356471</v>
      </c>
      <c r="K68" s="11">
        <f t="shared" si="2"/>
        <v>2611650.598739333</v>
      </c>
      <c r="L68" s="18">
        <f t="shared" si="5"/>
        <v>27.48495409184282</v>
      </c>
    </row>
    <row r="69" spans="1:12" x14ac:dyDescent="0.2">
      <c r="A69" s="14">
        <v>60</v>
      </c>
      <c r="B69" s="51">
        <v>187</v>
      </c>
      <c r="C69" s="52">
        <v>35624</v>
      </c>
      <c r="D69" s="52">
        <v>36753</v>
      </c>
      <c r="E69" s="15">
        <v>0.52290000000000003</v>
      </c>
      <c r="F69" s="16">
        <f t="shared" si="3"/>
        <v>5.167387429708333E-3</v>
      </c>
      <c r="G69" s="16">
        <f t="shared" si="0"/>
        <v>5.1546792867843503E-3</v>
      </c>
      <c r="H69" s="11">
        <f t="shared" si="6"/>
        <v>94596.308068512342</v>
      </c>
      <c r="I69" s="11">
        <f t="shared" si="4"/>
        <v>487.61362980703188</v>
      </c>
      <c r="J69" s="11">
        <f t="shared" si="1"/>
        <v>94363.667605731403</v>
      </c>
      <c r="K69" s="11">
        <f t="shared" si="2"/>
        <v>2516842.7437909767</v>
      </c>
      <c r="L69" s="18">
        <f t="shared" si="5"/>
        <v>26.606141351395316</v>
      </c>
    </row>
    <row r="70" spans="1:12" x14ac:dyDescent="0.2">
      <c r="A70" s="14">
        <v>61</v>
      </c>
      <c r="B70" s="51">
        <v>196</v>
      </c>
      <c r="C70" s="52">
        <v>33333</v>
      </c>
      <c r="D70" s="52">
        <v>35392</v>
      </c>
      <c r="E70" s="15">
        <v>0.50980000000000003</v>
      </c>
      <c r="F70" s="16">
        <f t="shared" si="3"/>
        <v>5.7038923244816294E-3</v>
      </c>
      <c r="G70" s="16">
        <f t="shared" si="0"/>
        <v>5.68798843569267E-3</v>
      </c>
      <c r="H70" s="11">
        <f t="shared" si="6"/>
        <v>94108.694438705308</v>
      </c>
      <c r="I70" s="11">
        <f t="shared" si="4"/>
        <v>535.28916566549083</v>
      </c>
      <c r="J70" s="11">
        <f t="shared" si="1"/>
        <v>93846.295689696082</v>
      </c>
      <c r="K70" s="11">
        <f t="shared" si="2"/>
        <v>2422479.0761852455</v>
      </c>
      <c r="L70" s="18">
        <f t="shared" si="5"/>
        <v>25.741288736749503</v>
      </c>
    </row>
    <row r="71" spans="1:12" x14ac:dyDescent="0.2">
      <c r="A71" s="14">
        <v>62</v>
      </c>
      <c r="B71" s="51">
        <v>195</v>
      </c>
      <c r="C71" s="52">
        <v>32520</v>
      </c>
      <c r="D71" s="52">
        <v>33115</v>
      </c>
      <c r="E71" s="15">
        <v>0.54849999999999999</v>
      </c>
      <c r="F71" s="16">
        <f t="shared" si="3"/>
        <v>5.9419517025976996E-3</v>
      </c>
      <c r="G71" s="16">
        <f t="shared" si="0"/>
        <v>5.9260533388866025E-3</v>
      </c>
      <c r="H71" s="11">
        <f t="shared" si="6"/>
        <v>93573.405273039811</v>
      </c>
      <c r="I71" s="11">
        <f t="shared" si="4"/>
        <v>554.52099074928674</v>
      </c>
      <c r="J71" s="11">
        <f t="shared" si="1"/>
        <v>93323.039045716505</v>
      </c>
      <c r="K71" s="11">
        <f t="shared" si="2"/>
        <v>2328632.7804955496</v>
      </c>
      <c r="L71" s="18">
        <f t="shared" si="5"/>
        <v>24.885626142393587</v>
      </c>
    </row>
    <row r="72" spans="1:12" x14ac:dyDescent="0.2">
      <c r="A72" s="14">
        <v>63</v>
      </c>
      <c r="B72" s="51">
        <v>216</v>
      </c>
      <c r="C72" s="52">
        <v>32286</v>
      </c>
      <c r="D72" s="52">
        <v>32299</v>
      </c>
      <c r="E72" s="15">
        <v>0.47010000000000002</v>
      </c>
      <c r="F72" s="16">
        <f t="shared" si="3"/>
        <v>6.6888596423318111E-3</v>
      </c>
      <c r="G72" s="16">
        <f t="shared" si="0"/>
        <v>6.6652352045479231E-3</v>
      </c>
      <c r="H72" s="11">
        <f t="shared" si="6"/>
        <v>93018.884282290528</v>
      </c>
      <c r="I72" s="11">
        <f t="shared" si="4"/>
        <v>619.99274220609232</v>
      </c>
      <c r="J72" s="11">
        <f t="shared" si="1"/>
        <v>92690.350128195525</v>
      </c>
      <c r="K72" s="11">
        <f t="shared" si="2"/>
        <v>2235309.7414498329</v>
      </c>
      <c r="L72" s="18">
        <f t="shared" si="5"/>
        <v>24.030709018893319</v>
      </c>
    </row>
    <row r="73" spans="1:12" x14ac:dyDescent="0.2">
      <c r="A73" s="14">
        <v>64</v>
      </c>
      <c r="B73" s="51">
        <v>195</v>
      </c>
      <c r="C73" s="52">
        <v>30320</v>
      </c>
      <c r="D73" s="52">
        <v>32011</v>
      </c>
      <c r="E73" s="15">
        <v>0.50700000000000001</v>
      </c>
      <c r="F73" s="16">
        <f t="shared" si="3"/>
        <v>6.2569187081869372E-3</v>
      </c>
      <c r="G73" s="16">
        <f t="shared" ref="G73:G108" si="7">F73/((1+(1-E73)*F73))</f>
        <v>6.2376775878804809E-3</v>
      </c>
      <c r="H73" s="11">
        <f t="shared" si="6"/>
        <v>92398.891540084442</v>
      </c>
      <c r="I73" s="11">
        <f t="shared" si="4"/>
        <v>576.35449490458404</v>
      </c>
      <c r="J73" s="11">
        <f t="shared" ref="J73:J108" si="8">H74+I73*E73</f>
        <v>92114.748774096472</v>
      </c>
      <c r="K73" s="11">
        <f t="shared" ref="K73:K97" si="9">K74+J73</f>
        <v>2142619.3913216372</v>
      </c>
      <c r="L73" s="18">
        <f t="shared" si="5"/>
        <v>23.188799731348801</v>
      </c>
    </row>
    <row r="74" spans="1:12" x14ac:dyDescent="0.2">
      <c r="A74" s="14">
        <v>65</v>
      </c>
      <c r="B74" s="51">
        <v>228</v>
      </c>
      <c r="C74" s="52">
        <v>30302</v>
      </c>
      <c r="D74" s="52">
        <v>30079</v>
      </c>
      <c r="E74" s="15">
        <v>0.48530000000000001</v>
      </c>
      <c r="F74" s="16">
        <f t="shared" ref="F74:F108" si="10">B74/((C74+D74)/2)</f>
        <v>7.5520445173150492E-3</v>
      </c>
      <c r="G74" s="16">
        <f t="shared" si="7"/>
        <v>7.5228031009627891E-3</v>
      </c>
      <c r="H74" s="11">
        <f t="shared" si="6"/>
        <v>91822.537045179852</v>
      </c>
      <c r="I74" s="11">
        <f t="shared" ref="I74:I108" si="11">H74*G74</f>
        <v>690.76286642174955</v>
      </c>
      <c r="J74" s="11">
        <f t="shared" si="8"/>
        <v>91467.001397832573</v>
      </c>
      <c r="K74" s="11">
        <f t="shared" si="9"/>
        <v>2050504.6425475408</v>
      </c>
      <c r="L74" s="18">
        <f t="shared" ref="L74:L108" si="12">K74/H74</f>
        <v>22.331169542163945</v>
      </c>
    </row>
    <row r="75" spans="1:12" x14ac:dyDescent="0.2">
      <c r="A75" s="14">
        <v>66</v>
      </c>
      <c r="B75" s="51">
        <v>245</v>
      </c>
      <c r="C75" s="52">
        <v>31520</v>
      </c>
      <c r="D75" s="52">
        <v>29982</v>
      </c>
      <c r="E75" s="15">
        <v>0.46860000000000002</v>
      </c>
      <c r="F75" s="16">
        <f t="shared" si="10"/>
        <v>7.9672205781925794E-3</v>
      </c>
      <c r="G75" s="16">
        <f t="shared" si="7"/>
        <v>7.9336313205257327E-3</v>
      </c>
      <c r="H75" s="11">
        <f t="shared" ref="H75:H108" si="13">H74-I74</f>
        <v>91131.774178758104</v>
      </c>
      <c r="I75" s="11">
        <f t="shared" si="11"/>
        <v>723.00589791967354</v>
      </c>
      <c r="J75" s="11">
        <f t="shared" si="8"/>
        <v>90747.568844603593</v>
      </c>
      <c r="K75" s="11">
        <f t="shared" si="9"/>
        <v>1959037.6411497083</v>
      </c>
      <c r="L75" s="18">
        <f t="shared" si="12"/>
        <v>21.496757402165667</v>
      </c>
    </row>
    <row r="76" spans="1:12" x14ac:dyDescent="0.2">
      <c r="A76" s="14">
        <v>67</v>
      </c>
      <c r="B76" s="51">
        <v>272</v>
      </c>
      <c r="C76" s="52">
        <v>32951</v>
      </c>
      <c r="D76" s="52">
        <v>31189</v>
      </c>
      <c r="E76" s="15">
        <v>0.50590000000000002</v>
      </c>
      <c r="F76" s="16">
        <f t="shared" si="10"/>
        <v>8.481446835048331E-3</v>
      </c>
      <c r="G76" s="16">
        <f t="shared" si="7"/>
        <v>8.4460521090611879E-3</v>
      </c>
      <c r="H76" s="11">
        <f t="shared" si="13"/>
        <v>90408.768280838427</v>
      </c>
      <c r="I76" s="11">
        <f t="shared" si="11"/>
        <v>763.59716801599961</v>
      </c>
      <c r="J76" s="11">
        <f t="shared" si="8"/>
        <v>90031.47492012172</v>
      </c>
      <c r="K76" s="11">
        <f t="shared" si="9"/>
        <v>1868290.0723051047</v>
      </c>
      <c r="L76" s="18">
        <f t="shared" si="12"/>
        <v>20.664921199917256</v>
      </c>
    </row>
    <row r="77" spans="1:12" x14ac:dyDescent="0.2">
      <c r="A77" s="14">
        <v>68</v>
      </c>
      <c r="B77" s="51">
        <v>307</v>
      </c>
      <c r="C77" s="52">
        <v>30345</v>
      </c>
      <c r="D77" s="52">
        <v>32566</v>
      </c>
      <c r="E77" s="15">
        <v>0.47049999999999997</v>
      </c>
      <c r="F77" s="16">
        <f t="shared" si="10"/>
        <v>9.7598194274451204E-3</v>
      </c>
      <c r="G77" s="16">
        <f t="shared" si="7"/>
        <v>9.7096417042584499E-3</v>
      </c>
      <c r="H77" s="11">
        <f t="shared" si="13"/>
        <v>89645.171112822427</v>
      </c>
      <c r="I77" s="11">
        <f t="shared" si="11"/>
        <v>870.42249202244557</v>
      </c>
      <c r="J77" s="11">
        <f t="shared" si="8"/>
        <v>89184.282403296529</v>
      </c>
      <c r="K77" s="11">
        <f t="shared" si="9"/>
        <v>1778258.597384983</v>
      </c>
      <c r="L77" s="18">
        <f t="shared" si="12"/>
        <v>19.836635652655129</v>
      </c>
    </row>
    <row r="78" spans="1:12" x14ac:dyDescent="0.2">
      <c r="A78" s="14">
        <v>69</v>
      </c>
      <c r="B78" s="51">
        <v>271</v>
      </c>
      <c r="C78" s="52">
        <v>29261</v>
      </c>
      <c r="D78" s="52">
        <v>30037</v>
      </c>
      <c r="E78" s="15">
        <v>0.4929</v>
      </c>
      <c r="F78" s="16">
        <f t="shared" si="10"/>
        <v>9.1402745455158689E-3</v>
      </c>
      <c r="G78" s="16">
        <f t="shared" si="7"/>
        <v>9.0981045287675203E-3</v>
      </c>
      <c r="H78" s="11">
        <f t="shared" si="13"/>
        <v>88774.748620799975</v>
      </c>
      <c r="I78" s="11">
        <f t="shared" si="11"/>
        <v>807.68194246709845</v>
      </c>
      <c r="J78" s="11">
        <f t="shared" si="8"/>
        <v>88365.173107774914</v>
      </c>
      <c r="K78" s="11">
        <f t="shared" si="9"/>
        <v>1689074.3149816864</v>
      </c>
      <c r="L78" s="18">
        <f t="shared" si="12"/>
        <v>19.026517576484981</v>
      </c>
    </row>
    <row r="79" spans="1:12" x14ac:dyDescent="0.2">
      <c r="A79" s="14">
        <v>70</v>
      </c>
      <c r="B79" s="51">
        <v>322</v>
      </c>
      <c r="C79" s="52">
        <v>30768</v>
      </c>
      <c r="D79" s="52">
        <v>28902</v>
      </c>
      <c r="E79" s="15">
        <v>0.50229999999999997</v>
      </c>
      <c r="F79" s="16">
        <f t="shared" si="10"/>
        <v>1.0792693145634321E-2</v>
      </c>
      <c r="G79" s="16">
        <f t="shared" si="7"/>
        <v>1.0735029682723796E-2</v>
      </c>
      <c r="H79" s="11">
        <f t="shared" si="13"/>
        <v>87967.066678332878</v>
      </c>
      <c r="I79" s="11">
        <f t="shared" si="11"/>
        <v>944.32907189404682</v>
      </c>
      <c r="J79" s="11">
        <f t="shared" si="8"/>
        <v>87497.074099251215</v>
      </c>
      <c r="K79" s="11">
        <f t="shared" si="9"/>
        <v>1600709.1418739115</v>
      </c>
      <c r="L79" s="18">
        <f t="shared" si="12"/>
        <v>18.196686581890781</v>
      </c>
    </row>
    <row r="80" spans="1:12" x14ac:dyDescent="0.2">
      <c r="A80" s="14">
        <v>71</v>
      </c>
      <c r="B80" s="51">
        <v>352</v>
      </c>
      <c r="C80" s="52">
        <v>30356</v>
      </c>
      <c r="D80" s="52">
        <v>30438</v>
      </c>
      <c r="E80" s="15">
        <v>0.52149999999999996</v>
      </c>
      <c r="F80" s="16">
        <f t="shared" si="10"/>
        <v>1.1580090140474389E-2</v>
      </c>
      <c r="G80" s="16">
        <f t="shared" si="7"/>
        <v>1.1516277604059382E-2</v>
      </c>
      <c r="H80" s="11">
        <f t="shared" si="13"/>
        <v>87022.737606438837</v>
      </c>
      <c r="I80" s="11">
        <f t="shared" si="11"/>
        <v>1002.1780041409678</v>
      </c>
      <c r="J80" s="11">
        <f t="shared" si="8"/>
        <v>86543.195431457381</v>
      </c>
      <c r="K80" s="11">
        <f t="shared" si="9"/>
        <v>1513212.0677746602</v>
      </c>
      <c r="L80" s="18">
        <f t="shared" si="12"/>
        <v>17.388697590946588</v>
      </c>
    </row>
    <row r="81" spans="1:12" x14ac:dyDescent="0.2">
      <c r="A81" s="14">
        <v>72</v>
      </c>
      <c r="B81" s="51">
        <v>417</v>
      </c>
      <c r="C81" s="52">
        <v>29655</v>
      </c>
      <c r="D81" s="52">
        <v>29945</v>
      </c>
      <c r="E81" s="15">
        <v>0.52439999999999998</v>
      </c>
      <c r="F81" s="16">
        <f t="shared" si="10"/>
        <v>1.3993288590604027E-2</v>
      </c>
      <c r="G81" s="16">
        <f t="shared" si="7"/>
        <v>1.3900776033990057E-2</v>
      </c>
      <c r="H81" s="11">
        <f t="shared" si="13"/>
        <v>86020.559602297872</v>
      </c>
      <c r="I81" s="11">
        <f t="shared" si="11"/>
        <v>1195.7525333500355</v>
      </c>
      <c r="J81" s="11">
        <f t="shared" si="8"/>
        <v>85451.859697436594</v>
      </c>
      <c r="K81" s="11">
        <f t="shared" si="9"/>
        <v>1426668.8723432028</v>
      </c>
      <c r="L81" s="18">
        <f t="shared" si="12"/>
        <v>16.585207989103715</v>
      </c>
    </row>
    <row r="82" spans="1:12" x14ac:dyDescent="0.2">
      <c r="A82" s="14">
        <v>73</v>
      </c>
      <c r="B82" s="51">
        <v>375</v>
      </c>
      <c r="C82" s="52">
        <v>25965</v>
      </c>
      <c r="D82" s="52">
        <v>29274</v>
      </c>
      <c r="E82" s="15">
        <v>0.51259999999999994</v>
      </c>
      <c r="F82" s="16">
        <f t="shared" si="10"/>
        <v>1.3577363819040894E-2</v>
      </c>
      <c r="G82" s="16">
        <f t="shared" si="7"/>
        <v>1.3488104840341303E-2</v>
      </c>
      <c r="H82" s="11">
        <f t="shared" si="13"/>
        <v>84824.807068947834</v>
      </c>
      <c r="I82" s="11">
        <f t="shared" si="11"/>
        <v>1144.1258908076925</v>
      </c>
      <c r="J82" s="11">
        <f t="shared" si="8"/>
        <v>84267.160109768156</v>
      </c>
      <c r="K82" s="11">
        <f t="shared" si="9"/>
        <v>1341217.0126457661</v>
      </c>
      <c r="L82" s="18">
        <f t="shared" si="12"/>
        <v>15.811612887673174</v>
      </c>
    </row>
    <row r="83" spans="1:12" x14ac:dyDescent="0.2">
      <c r="A83" s="14">
        <v>74</v>
      </c>
      <c r="B83" s="51">
        <v>349</v>
      </c>
      <c r="C83" s="52">
        <v>24078</v>
      </c>
      <c r="D83" s="52">
        <v>25584</v>
      </c>
      <c r="E83" s="15">
        <v>0.49109999999999998</v>
      </c>
      <c r="F83" s="16">
        <f t="shared" si="10"/>
        <v>1.4055011880310901E-2</v>
      </c>
      <c r="G83" s="16">
        <f t="shared" si="7"/>
        <v>1.3955196007505593E-2</v>
      </c>
      <c r="H83" s="11">
        <f t="shared" si="13"/>
        <v>83680.681178140134</v>
      </c>
      <c r="I83" s="11">
        <f t="shared" si="11"/>
        <v>1167.7803078825295</v>
      </c>
      <c r="J83" s="11">
        <f t="shared" si="8"/>
        <v>83086.397779458726</v>
      </c>
      <c r="K83" s="11">
        <f t="shared" si="9"/>
        <v>1256949.852535998</v>
      </c>
      <c r="L83" s="18">
        <f t="shared" si="12"/>
        <v>15.020788966334925</v>
      </c>
    </row>
    <row r="84" spans="1:12" x14ac:dyDescent="0.2">
      <c r="A84" s="14">
        <v>75</v>
      </c>
      <c r="B84" s="51">
        <v>473</v>
      </c>
      <c r="C84" s="52">
        <v>30651</v>
      </c>
      <c r="D84" s="52">
        <v>23695</v>
      </c>
      <c r="E84" s="15">
        <v>0.53029999999999999</v>
      </c>
      <c r="F84" s="16">
        <f t="shared" si="10"/>
        <v>1.7406984874691788E-2</v>
      </c>
      <c r="G84" s="16">
        <f t="shared" si="7"/>
        <v>1.7265818493006437E-2</v>
      </c>
      <c r="H84" s="11">
        <f t="shared" si="13"/>
        <v>82512.90087025761</v>
      </c>
      <c r="I84" s="11">
        <f t="shared" si="11"/>
        <v>1424.6527697573008</v>
      </c>
      <c r="J84" s="11">
        <f t="shared" si="8"/>
        <v>81843.741464302599</v>
      </c>
      <c r="K84" s="11">
        <f t="shared" si="9"/>
        <v>1173863.4547565393</v>
      </c>
      <c r="L84" s="18">
        <f t="shared" si="12"/>
        <v>14.226423291096134</v>
      </c>
    </row>
    <row r="85" spans="1:12" x14ac:dyDescent="0.2">
      <c r="A85" s="14">
        <v>76</v>
      </c>
      <c r="B85" s="51">
        <v>476</v>
      </c>
      <c r="C85" s="52">
        <v>19099</v>
      </c>
      <c r="D85" s="52">
        <v>30048</v>
      </c>
      <c r="E85" s="15">
        <v>0.45779999999999998</v>
      </c>
      <c r="F85" s="16">
        <f t="shared" si="10"/>
        <v>1.9370460048426151E-2</v>
      </c>
      <c r="G85" s="16">
        <f t="shared" si="7"/>
        <v>1.9169133095124909E-2</v>
      </c>
      <c r="H85" s="11">
        <f t="shared" si="13"/>
        <v>81088.248100500306</v>
      </c>
      <c r="I85" s="11">
        <f t="shared" si="11"/>
        <v>1554.3914202890001</v>
      </c>
      <c r="J85" s="11">
        <f t="shared" si="8"/>
        <v>80245.457072419609</v>
      </c>
      <c r="K85" s="11">
        <f t="shared" si="9"/>
        <v>1092019.7132922367</v>
      </c>
      <c r="L85" s="18">
        <f t="shared" si="12"/>
        <v>13.46705273418651</v>
      </c>
    </row>
    <row r="86" spans="1:12" x14ac:dyDescent="0.2">
      <c r="A86" s="14">
        <v>77</v>
      </c>
      <c r="B86" s="51">
        <v>451</v>
      </c>
      <c r="C86" s="52">
        <v>22502</v>
      </c>
      <c r="D86" s="52">
        <v>18738</v>
      </c>
      <c r="E86" s="15">
        <v>0.55330000000000001</v>
      </c>
      <c r="F86" s="16">
        <f t="shared" si="10"/>
        <v>2.1871968962172649E-2</v>
      </c>
      <c r="G86" s="16">
        <f t="shared" si="7"/>
        <v>2.1660342895138816E-2</v>
      </c>
      <c r="H86" s="11">
        <f t="shared" si="13"/>
        <v>79533.856680211306</v>
      </c>
      <c r="I86" s="11">
        <f t="shared" si="11"/>
        <v>1722.7306074662038</v>
      </c>
      <c r="J86" s="11">
        <f t="shared" si="8"/>
        <v>78764.31291785615</v>
      </c>
      <c r="K86" s="11">
        <f t="shared" si="9"/>
        <v>1011774.2562198171</v>
      </c>
      <c r="L86" s="18">
        <f t="shared" si="12"/>
        <v>12.721302580458858</v>
      </c>
    </row>
    <row r="87" spans="1:12" x14ac:dyDescent="0.2">
      <c r="A87" s="14">
        <v>78</v>
      </c>
      <c r="B87" s="51">
        <v>544</v>
      </c>
      <c r="C87" s="52">
        <v>24316</v>
      </c>
      <c r="D87" s="52">
        <v>21957</v>
      </c>
      <c r="E87" s="15">
        <v>0.51</v>
      </c>
      <c r="F87" s="16">
        <f t="shared" si="10"/>
        <v>2.3512631556199079E-2</v>
      </c>
      <c r="G87" s="16">
        <f t="shared" si="7"/>
        <v>2.3244823540169532E-2</v>
      </c>
      <c r="H87" s="11">
        <f t="shared" si="13"/>
        <v>77811.126072745101</v>
      </c>
      <c r="I87" s="11">
        <f t="shared" si="11"/>
        <v>1808.7058950228445</v>
      </c>
      <c r="J87" s="11">
        <f t="shared" si="8"/>
        <v>76924.860184183912</v>
      </c>
      <c r="K87" s="11">
        <f t="shared" si="9"/>
        <v>933009.94330196094</v>
      </c>
      <c r="L87" s="18">
        <f t="shared" si="12"/>
        <v>11.990700949754874</v>
      </c>
    </row>
    <row r="88" spans="1:12" x14ac:dyDescent="0.2">
      <c r="A88" s="14">
        <v>79</v>
      </c>
      <c r="B88" s="51">
        <v>665</v>
      </c>
      <c r="C88" s="52">
        <v>26016</v>
      </c>
      <c r="D88" s="52">
        <v>23673</v>
      </c>
      <c r="E88" s="15">
        <v>0.51239999999999997</v>
      </c>
      <c r="F88" s="16">
        <f t="shared" si="10"/>
        <v>2.6766487552577028E-2</v>
      </c>
      <c r="G88" s="16">
        <f t="shared" si="7"/>
        <v>2.6421649637483044E-2</v>
      </c>
      <c r="H88" s="11">
        <f t="shared" si="13"/>
        <v>76002.420177722262</v>
      </c>
      <c r="I88" s="11">
        <f t="shared" si="11"/>
        <v>2008.1093175365495</v>
      </c>
      <c r="J88" s="11">
        <f t="shared" si="8"/>
        <v>75023.266074491432</v>
      </c>
      <c r="K88" s="11">
        <f t="shared" si="9"/>
        <v>856085.08311777702</v>
      </c>
      <c r="L88" s="18">
        <f t="shared" si="12"/>
        <v>11.263918716218877</v>
      </c>
    </row>
    <row r="89" spans="1:12" x14ac:dyDescent="0.2">
      <c r="A89" s="14">
        <v>80</v>
      </c>
      <c r="B89" s="51">
        <v>734</v>
      </c>
      <c r="C89" s="52">
        <v>24435</v>
      </c>
      <c r="D89" s="52">
        <v>25224</v>
      </c>
      <c r="E89" s="15">
        <v>0.50800000000000001</v>
      </c>
      <c r="F89" s="16">
        <f t="shared" si="10"/>
        <v>2.9561610181437402E-2</v>
      </c>
      <c r="G89" s="16">
        <f t="shared" si="7"/>
        <v>2.9137820621224685E-2</v>
      </c>
      <c r="H89" s="11">
        <f t="shared" si="13"/>
        <v>73994.310860185709</v>
      </c>
      <c r="I89" s="11">
        <f t="shared" si="11"/>
        <v>2156.032956835229</v>
      </c>
      <c r="J89" s="11">
        <f t="shared" si="8"/>
        <v>72933.542645422771</v>
      </c>
      <c r="K89" s="11">
        <f t="shared" si="9"/>
        <v>781061.81704328558</v>
      </c>
      <c r="L89" s="18">
        <f t="shared" si="12"/>
        <v>10.555700944618883</v>
      </c>
    </row>
    <row r="90" spans="1:12" x14ac:dyDescent="0.2">
      <c r="A90" s="14">
        <v>81</v>
      </c>
      <c r="B90" s="51">
        <v>828</v>
      </c>
      <c r="C90" s="52">
        <v>24055</v>
      </c>
      <c r="D90" s="52">
        <v>23538</v>
      </c>
      <c r="E90" s="15">
        <v>0.49440000000000001</v>
      </c>
      <c r="F90" s="16">
        <f t="shared" si="10"/>
        <v>3.4795032882986993E-2</v>
      </c>
      <c r="G90" s="16">
        <f t="shared" si="7"/>
        <v>3.4193488429931147E-2</v>
      </c>
      <c r="H90" s="11">
        <f t="shared" si="13"/>
        <v>71838.277903350478</v>
      </c>
      <c r="I90" s="11">
        <f t="shared" si="11"/>
        <v>2456.4013243143932</v>
      </c>
      <c r="J90" s="11">
        <f t="shared" si="8"/>
        <v>70596.321393777107</v>
      </c>
      <c r="K90" s="11">
        <f t="shared" si="9"/>
        <v>708128.27439786284</v>
      </c>
      <c r="L90" s="18">
        <f t="shared" si="12"/>
        <v>9.8572557007917414</v>
      </c>
    </row>
    <row r="91" spans="1:12" x14ac:dyDescent="0.2">
      <c r="A91" s="14">
        <v>82</v>
      </c>
      <c r="B91" s="51">
        <v>911</v>
      </c>
      <c r="C91" s="52">
        <v>23721</v>
      </c>
      <c r="D91" s="52">
        <v>23107</v>
      </c>
      <c r="E91" s="15">
        <v>0.50229999999999997</v>
      </c>
      <c r="F91" s="16">
        <f t="shared" si="10"/>
        <v>3.8908345434355514E-2</v>
      </c>
      <c r="G91" s="16">
        <f t="shared" si="7"/>
        <v>3.8169210747911769E-2</v>
      </c>
      <c r="H91" s="11">
        <f t="shared" si="13"/>
        <v>69381.876579036078</v>
      </c>
      <c r="I91" s="11">
        <f t="shared" si="11"/>
        <v>2648.2514692308318</v>
      </c>
      <c r="J91" s="11">
        <f t="shared" si="8"/>
        <v>68063.841822799892</v>
      </c>
      <c r="K91" s="11">
        <f t="shared" si="9"/>
        <v>637531.95300408569</v>
      </c>
      <c r="L91" s="18">
        <f t="shared" si="12"/>
        <v>9.1887389681344782</v>
      </c>
    </row>
    <row r="92" spans="1:12" x14ac:dyDescent="0.2">
      <c r="A92" s="14">
        <v>83</v>
      </c>
      <c r="B92" s="53">
        <v>1008</v>
      </c>
      <c r="C92" s="52">
        <v>22418</v>
      </c>
      <c r="D92" s="52">
        <v>22614</v>
      </c>
      <c r="E92" s="15">
        <v>0.50370000000000004</v>
      </c>
      <c r="F92" s="16">
        <f t="shared" si="10"/>
        <v>4.4768164860543615E-2</v>
      </c>
      <c r="G92" s="16">
        <f t="shared" si="7"/>
        <v>4.3795105917768501E-2</v>
      </c>
      <c r="H92" s="11">
        <f t="shared" si="13"/>
        <v>66733.625109805245</v>
      </c>
      <c r="I92" s="11">
        <f t="shared" si="11"/>
        <v>2922.6061799605764</v>
      </c>
      <c r="J92" s="11">
        <f t="shared" si="8"/>
        <v>65283.135662690816</v>
      </c>
      <c r="K92" s="11">
        <f t="shared" si="9"/>
        <v>569468.11118128581</v>
      </c>
      <c r="L92" s="18">
        <f t="shared" si="12"/>
        <v>8.5334508689475239</v>
      </c>
    </row>
    <row r="93" spans="1:12" x14ac:dyDescent="0.2">
      <c r="A93" s="14">
        <v>84</v>
      </c>
      <c r="B93" s="53">
        <v>1084</v>
      </c>
      <c r="C93" s="52">
        <v>20220</v>
      </c>
      <c r="D93" s="52">
        <v>21216</v>
      </c>
      <c r="E93" s="15">
        <v>0.4899</v>
      </c>
      <c r="F93" s="16">
        <f t="shared" si="10"/>
        <v>5.2321652669176565E-2</v>
      </c>
      <c r="G93" s="16">
        <f t="shared" si="7"/>
        <v>5.0961526473356493E-2</v>
      </c>
      <c r="H93" s="11">
        <f t="shared" si="13"/>
        <v>63811.018929844671</v>
      </c>
      <c r="I93" s="11">
        <f t="shared" si="11"/>
        <v>3251.9069304851314</v>
      </c>
      <c r="J93" s="11">
        <f t="shared" si="8"/>
        <v>62152.221204604211</v>
      </c>
      <c r="K93" s="11">
        <f t="shared" si="9"/>
        <v>504184.97551859496</v>
      </c>
      <c r="L93" s="18">
        <f t="shared" si="12"/>
        <v>7.9012211993183765</v>
      </c>
    </row>
    <row r="94" spans="1:12" x14ac:dyDescent="0.2">
      <c r="A94" s="14">
        <v>85</v>
      </c>
      <c r="B94" s="53">
        <v>1224</v>
      </c>
      <c r="C94" s="52">
        <v>18994</v>
      </c>
      <c r="D94" s="52">
        <v>18976</v>
      </c>
      <c r="E94" s="15">
        <v>0.50190000000000001</v>
      </c>
      <c r="F94" s="16">
        <f t="shared" si="10"/>
        <v>6.447195154069002E-2</v>
      </c>
      <c r="G94" s="16">
        <f t="shared" si="7"/>
        <v>6.2465952483497247E-2</v>
      </c>
      <c r="H94" s="11">
        <f t="shared" si="13"/>
        <v>60559.111999359542</v>
      </c>
      <c r="I94" s="11">
        <f t="shared" si="11"/>
        <v>3782.8826125947812</v>
      </c>
      <c r="J94" s="11">
        <f t="shared" si="8"/>
        <v>58674.858170026084</v>
      </c>
      <c r="K94" s="11">
        <f t="shared" si="9"/>
        <v>442032.75431399076</v>
      </c>
      <c r="L94" s="18">
        <f t="shared" si="12"/>
        <v>7.2991947820943208</v>
      </c>
    </row>
    <row r="95" spans="1:12" x14ac:dyDescent="0.2">
      <c r="A95" s="14">
        <v>86</v>
      </c>
      <c r="B95" s="53">
        <v>1214</v>
      </c>
      <c r="C95" s="52">
        <v>16783</v>
      </c>
      <c r="D95" s="52">
        <v>17604</v>
      </c>
      <c r="E95" s="15">
        <v>0.50600000000000001</v>
      </c>
      <c r="F95" s="16">
        <f t="shared" si="10"/>
        <v>7.0608078634367633E-2</v>
      </c>
      <c r="G95" s="16">
        <f t="shared" si="7"/>
        <v>6.8228250587190079E-2</v>
      </c>
      <c r="H95" s="11">
        <f t="shared" si="13"/>
        <v>56776.22938676476</v>
      </c>
      <c r="I95" s="11">
        <f t="shared" si="11"/>
        <v>3873.7428059959711</v>
      </c>
      <c r="J95" s="11">
        <f t="shared" si="8"/>
        <v>54862.60044060275</v>
      </c>
      <c r="K95" s="11">
        <f t="shared" si="9"/>
        <v>383357.89614396467</v>
      </c>
      <c r="L95" s="18">
        <f t="shared" si="12"/>
        <v>6.7520844600738865</v>
      </c>
    </row>
    <row r="96" spans="1:12" x14ac:dyDescent="0.2">
      <c r="A96" s="14">
        <v>87</v>
      </c>
      <c r="B96" s="53">
        <v>1251</v>
      </c>
      <c r="C96" s="52">
        <v>15132</v>
      </c>
      <c r="D96" s="52">
        <v>15347</v>
      </c>
      <c r="E96" s="15">
        <v>0.49180000000000001</v>
      </c>
      <c r="F96" s="16">
        <f t="shared" si="10"/>
        <v>8.20893073919748E-2</v>
      </c>
      <c r="G96" s="16">
        <f t="shared" si="7"/>
        <v>7.8801867928044153E-2</v>
      </c>
      <c r="H96" s="11">
        <f t="shared" si="13"/>
        <v>52902.486580768789</v>
      </c>
      <c r="I96" s="11">
        <f t="shared" si="11"/>
        <v>4168.8147606028706</v>
      </c>
      <c r="J96" s="11">
        <f t="shared" si="8"/>
        <v>50783.894919430408</v>
      </c>
      <c r="K96" s="11">
        <f t="shared" si="9"/>
        <v>328495.29570336192</v>
      </c>
      <c r="L96" s="18">
        <f t="shared" si="12"/>
        <v>6.2094490625092309</v>
      </c>
    </row>
    <row r="97" spans="1:12" x14ac:dyDescent="0.2">
      <c r="A97" s="14">
        <v>88</v>
      </c>
      <c r="B97" s="53">
        <v>1297</v>
      </c>
      <c r="C97" s="52">
        <v>12553</v>
      </c>
      <c r="D97" s="52">
        <v>13699</v>
      </c>
      <c r="E97" s="15">
        <v>0.48930000000000001</v>
      </c>
      <c r="F97" s="16">
        <f t="shared" si="10"/>
        <v>9.8811519122352587E-2</v>
      </c>
      <c r="G97" s="16">
        <f t="shared" si="7"/>
        <v>9.4064726787042877E-2</v>
      </c>
      <c r="H97" s="11">
        <f t="shared" si="13"/>
        <v>48733.671820165917</v>
      </c>
      <c r="I97" s="11">
        <f t="shared" si="11"/>
        <v>4584.1195250933179</v>
      </c>
      <c r="J97" s="11">
        <f t="shared" si="8"/>
        <v>46392.56197870076</v>
      </c>
      <c r="K97" s="11">
        <f t="shared" si="9"/>
        <v>277711.40078393149</v>
      </c>
      <c r="L97" s="18">
        <f t="shared" si="12"/>
        <v>5.6985527749422511</v>
      </c>
    </row>
    <row r="98" spans="1:12" x14ac:dyDescent="0.2">
      <c r="A98" s="14">
        <v>89</v>
      </c>
      <c r="B98" s="53">
        <v>1194</v>
      </c>
      <c r="C98" s="52">
        <v>10988</v>
      </c>
      <c r="D98" s="52">
        <v>11240</v>
      </c>
      <c r="E98" s="15">
        <v>0.51060000000000005</v>
      </c>
      <c r="F98" s="16">
        <f t="shared" si="10"/>
        <v>0.10743206766240777</v>
      </c>
      <c r="G98" s="16">
        <f t="shared" si="7"/>
        <v>0.10206573176735892</v>
      </c>
      <c r="H98" s="11">
        <f t="shared" si="13"/>
        <v>44149.552295072601</v>
      </c>
      <c r="I98" s="11">
        <f t="shared" si="11"/>
        <v>4506.1563621978657</v>
      </c>
      <c r="J98" s="11">
        <f t="shared" si="8"/>
        <v>41944.239371412965</v>
      </c>
      <c r="K98" s="11">
        <f>K99+J98</f>
        <v>231318.83880523074</v>
      </c>
      <c r="L98" s="18">
        <f t="shared" si="12"/>
        <v>5.2394379281406112</v>
      </c>
    </row>
    <row r="99" spans="1:12" x14ac:dyDescent="0.2">
      <c r="A99" s="14">
        <v>90</v>
      </c>
      <c r="B99" s="53">
        <v>1176</v>
      </c>
      <c r="C99" s="52">
        <v>9155</v>
      </c>
      <c r="D99" s="52">
        <v>9600</v>
      </c>
      <c r="E99" s="19">
        <v>0.48559999999999998</v>
      </c>
      <c r="F99" s="20">
        <f t="shared" si="10"/>
        <v>0.12540655825113303</v>
      </c>
      <c r="G99" s="20">
        <f t="shared" si="7"/>
        <v>0.11780693494965518</v>
      </c>
      <c r="H99" s="21">
        <f t="shared" si="13"/>
        <v>39643.395932874737</v>
      </c>
      <c r="I99" s="21">
        <f t="shared" si="11"/>
        <v>4670.2669658475988</v>
      </c>
      <c r="J99" s="21">
        <f t="shared" si="8"/>
        <v>37241.010605642732</v>
      </c>
      <c r="K99" s="21">
        <f t="shared" ref="K99:K108" si="14">K100+J99</f>
        <v>189374.59943381778</v>
      </c>
      <c r="L99" s="22">
        <f t="shared" si="12"/>
        <v>4.776951998624738</v>
      </c>
    </row>
    <row r="100" spans="1:12" x14ac:dyDescent="0.2">
      <c r="A100" s="14">
        <v>91</v>
      </c>
      <c r="B100" s="53">
        <v>1112</v>
      </c>
      <c r="C100" s="52">
        <v>7563</v>
      </c>
      <c r="D100" s="52">
        <v>7935</v>
      </c>
      <c r="E100" s="19">
        <v>0.49130000000000001</v>
      </c>
      <c r="F100" s="20">
        <f t="shared" si="10"/>
        <v>0.14350238740482643</v>
      </c>
      <c r="G100" s="20">
        <f t="shared" si="7"/>
        <v>0.13373945226285711</v>
      </c>
      <c r="H100" s="21">
        <f t="shared" si="13"/>
        <v>34973.128967027136</v>
      </c>
      <c r="I100" s="21">
        <f t="shared" si="11"/>
        <v>4677.2871119684705</v>
      </c>
      <c r="J100" s="21">
        <f t="shared" si="8"/>
        <v>32593.793013168775</v>
      </c>
      <c r="K100" s="21">
        <f t="shared" si="14"/>
        <v>152133.58882817504</v>
      </c>
      <c r="L100" s="22">
        <f t="shared" si="12"/>
        <v>4.3500136625352406</v>
      </c>
    </row>
    <row r="101" spans="1:12" x14ac:dyDescent="0.2">
      <c r="A101" s="14">
        <v>92</v>
      </c>
      <c r="B101" s="53">
        <v>1120</v>
      </c>
      <c r="C101" s="52">
        <v>6301</v>
      </c>
      <c r="D101" s="52">
        <v>6370</v>
      </c>
      <c r="E101" s="19">
        <v>0.49020000000000002</v>
      </c>
      <c r="F101" s="20">
        <f t="shared" si="10"/>
        <v>0.17678162733801595</v>
      </c>
      <c r="G101" s="20">
        <f t="shared" si="7"/>
        <v>0.16216663896319916</v>
      </c>
      <c r="H101" s="21">
        <f t="shared" si="13"/>
        <v>30295.841855058665</v>
      </c>
      <c r="I101" s="21">
        <f t="shared" si="11"/>
        <v>4912.9748481954766</v>
      </c>
      <c r="J101" s="21">
        <f t="shared" si="8"/>
        <v>27791.207277448611</v>
      </c>
      <c r="K101" s="21">
        <f t="shared" si="14"/>
        <v>119539.79581500628</v>
      </c>
      <c r="L101" s="22">
        <f t="shared" si="12"/>
        <v>3.945749267734775</v>
      </c>
    </row>
    <row r="102" spans="1:12" x14ac:dyDescent="0.2">
      <c r="A102" s="14">
        <v>93</v>
      </c>
      <c r="B102" s="51">
        <v>934</v>
      </c>
      <c r="C102" s="52">
        <v>5060</v>
      </c>
      <c r="D102" s="52">
        <v>5192</v>
      </c>
      <c r="E102" s="19">
        <v>0.49359999999999998</v>
      </c>
      <c r="F102" s="20">
        <f t="shared" si="10"/>
        <v>0.18220834959032384</v>
      </c>
      <c r="G102" s="20">
        <f t="shared" si="7"/>
        <v>0.16681617015220779</v>
      </c>
      <c r="H102" s="21">
        <f t="shared" si="13"/>
        <v>25382.867006863187</v>
      </c>
      <c r="I102" s="21">
        <f t="shared" si="11"/>
        <v>4234.2726615677502</v>
      </c>
      <c r="J102" s="21">
        <f t="shared" si="8"/>
        <v>23238.631331045279</v>
      </c>
      <c r="K102" s="21">
        <f t="shared" si="14"/>
        <v>91748.588537557662</v>
      </c>
      <c r="L102" s="22">
        <f t="shared" si="12"/>
        <v>3.6145872927888751</v>
      </c>
    </row>
    <row r="103" spans="1:12" x14ac:dyDescent="0.2">
      <c r="A103" s="14">
        <v>94</v>
      </c>
      <c r="B103" s="51">
        <v>844</v>
      </c>
      <c r="C103" s="52">
        <v>3776</v>
      </c>
      <c r="D103" s="52">
        <v>4097</v>
      </c>
      <c r="E103" s="19">
        <v>0.48459999999999998</v>
      </c>
      <c r="F103" s="20">
        <f t="shared" si="10"/>
        <v>0.21440365807189127</v>
      </c>
      <c r="G103" s="20">
        <f t="shared" si="7"/>
        <v>0.1930688467037017</v>
      </c>
      <c r="H103" s="21">
        <f t="shared" si="13"/>
        <v>21148.594345295438</v>
      </c>
      <c r="I103" s="21">
        <f t="shared" si="11"/>
        <v>4083.1347196506176</v>
      </c>
      <c r="J103" s="21">
        <f t="shared" si="8"/>
        <v>19044.146710787511</v>
      </c>
      <c r="K103" s="21">
        <f t="shared" si="14"/>
        <v>68509.957206512379</v>
      </c>
      <c r="L103" s="22">
        <f t="shared" si="12"/>
        <v>3.2394567737194602</v>
      </c>
    </row>
    <row r="104" spans="1:12" x14ac:dyDescent="0.2">
      <c r="A104" s="14">
        <v>95</v>
      </c>
      <c r="B104" s="51">
        <v>651</v>
      </c>
      <c r="C104" s="52">
        <v>2658</v>
      </c>
      <c r="D104" s="52">
        <v>3005</v>
      </c>
      <c r="E104" s="19">
        <v>0.47060000000000002</v>
      </c>
      <c r="F104" s="20">
        <f t="shared" si="10"/>
        <v>0.22991347342398022</v>
      </c>
      <c r="G104" s="20">
        <f t="shared" si="7"/>
        <v>0.20496581478760031</v>
      </c>
      <c r="H104" s="21">
        <f t="shared" si="13"/>
        <v>17065.45962564482</v>
      </c>
      <c r="I104" s="21">
        <f t="shared" si="11"/>
        <v>3497.8358368951872</v>
      </c>
      <c r="J104" s="21">
        <f t="shared" si="8"/>
        <v>15213.705333592508</v>
      </c>
      <c r="K104" s="21">
        <f t="shared" si="14"/>
        <v>49465.810495724865</v>
      </c>
      <c r="L104" s="22">
        <f t="shared" si="12"/>
        <v>2.8985923368504523</v>
      </c>
    </row>
    <row r="105" spans="1:12" x14ac:dyDescent="0.2">
      <c r="A105" s="14">
        <v>96</v>
      </c>
      <c r="B105" s="51">
        <v>530</v>
      </c>
      <c r="C105" s="52">
        <v>1825</v>
      </c>
      <c r="D105" s="52">
        <v>2030</v>
      </c>
      <c r="E105" s="19">
        <v>0.44600000000000001</v>
      </c>
      <c r="F105" s="20">
        <f t="shared" si="10"/>
        <v>0.27496757457846954</v>
      </c>
      <c r="G105" s="20">
        <f t="shared" si="7"/>
        <v>0.23861835470393317</v>
      </c>
      <c r="H105" s="21">
        <f t="shared" si="13"/>
        <v>13567.623788749634</v>
      </c>
      <c r="I105" s="21">
        <f t="shared" si="11"/>
        <v>3237.4840657133818</v>
      </c>
      <c r="J105" s="21">
        <f t="shared" si="8"/>
        <v>11774.05761634442</v>
      </c>
      <c r="K105" s="21">
        <f t="shared" si="14"/>
        <v>34252.105162132357</v>
      </c>
      <c r="L105" s="22">
        <f t="shared" si="12"/>
        <v>2.5245470905918275</v>
      </c>
    </row>
    <row r="106" spans="1:12" x14ac:dyDescent="0.2">
      <c r="A106" s="14">
        <v>97</v>
      </c>
      <c r="B106" s="51">
        <v>379</v>
      </c>
      <c r="C106" s="52">
        <v>1270</v>
      </c>
      <c r="D106" s="52">
        <v>1367</v>
      </c>
      <c r="E106" s="19">
        <v>0.45729999999999998</v>
      </c>
      <c r="F106" s="20">
        <f t="shared" si="10"/>
        <v>0.28744785741372775</v>
      </c>
      <c r="G106" s="20">
        <f t="shared" si="7"/>
        <v>0.24865775658347655</v>
      </c>
      <c r="H106" s="21">
        <f t="shared" si="13"/>
        <v>10330.139723036253</v>
      </c>
      <c r="I106" s="21">
        <f t="shared" si="11"/>
        <v>2568.6693687240504</v>
      </c>
      <c r="J106" s="21">
        <f t="shared" si="8"/>
        <v>8936.1228566297104</v>
      </c>
      <c r="K106" s="21">
        <f t="shared" si="14"/>
        <v>22478.04754578794</v>
      </c>
      <c r="L106" s="22">
        <f t="shared" si="12"/>
        <v>2.1759674262354656</v>
      </c>
    </row>
    <row r="107" spans="1:12" x14ac:dyDescent="0.2">
      <c r="A107" s="14">
        <v>98</v>
      </c>
      <c r="B107" s="51">
        <v>260</v>
      </c>
      <c r="C107" s="52">
        <v>888</v>
      </c>
      <c r="D107" s="52">
        <v>931</v>
      </c>
      <c r="E107" s="19">
        <v>0.49530000000000002</v>
      </c>
      <c r="F107" s="20">
        <f t="shared" si="10"/>
        <v>0.28587135788894996</v>
      </c>
      <c r="G107" s="20">
        <f t="shared" si="7"/>
        <v>0.24982656271319334</v>
      </c>
      <c r="H107" s="21">
        <f t="shared" si="13"/>
        <v>7761.4703543122023</v>
      </c>
      <c r="I107" s="21">
        <f t="shared" si="11"/>
        <v>1939.0214602181684</v>
      </c>
      <c r="J107" s="21">
        <f t="shared" si="8"/>
        <v>6782.8462233400924</v>
      </c>
      <c r="K107" s="21">
        <f t="shared" si="14"/>
        <v>13541.92468915823</v>
      </c>
      <c r="L107" s="22">
        <f t="shared" si="12"/>
        <v>1.7447627924822853</v>
      </c>
    </row>
    <row r="108" spans="1:12" x14ac:dyDescent="0.2">
      <c r="A108" s="14">
        <v>99</v>
      </c>
      <c r="B108" s="51">
        <v>193</v>
      </c>
      <c r="C108" s="52">
        <v>705</v>
      </c>
      <c r="D108" s="52">
        <v>681</v>
      </c>
      <c r="E108" s="19">
        <v>0.46739999999999998</v>
      </c>
      <c r="F108" s="20">
        <f t="shared" si="10"/>
        <v>0.27849927849927852</v>
      </c>
      <c r="G108" s="20">
        <f t="shared" si="7"/>
        <v>0.24252574605568947</v>
      </c>
      <c r="H108" s="21">
        <f t="shared" si="13"/>
        <v>5822.4488940940337</v>
      </c>
      <c r="I108" s="21">
        <f t="shared" si="11"/>
        <v>1412.0937619112797</v>
      </c>
      <c r="J108" s="21">
        <f t="shared" si="8"/>
        <v>5070.3677565000862</v>
      </c>
      <c r="K108" s="21">
        <f t="shared" si="14"/>
        <v>6759.0784658181365</v>
      </c>
      <c r="L108" s="22">
        <f t="shared" si="12"/>
        <v>1.1608652284907417</v>
      </c>
    </row>
    <row r="109" spans="1:12" x14ac:dyDescent="0.2">
      <c r="A109" s="14" t="s">
        <v>24</v>
      </c>
      <c r="B109" s="21">
        <v>497</v>
      </c>
      <c r="C109" s="52">
        <v>1269</v>
      </c>
      <c r="D109" s="52">
        <v>1327</v>
      </c>
      <c r="E109" s="15"/>
      <c r="F109" s="20">
        <f>B109/((C109+D109)/2)</f>
        <v>0.38289676425269648</v>
      </c>
      <c r="G109" s="20">
        <v>1</v>
      </c>
      <c r="H109" s="21">
        <f>H108-I108</f>
        <v>4410.3551321827545</v>
      </c>
      <c r="I109" s="21">
        <f>H109*G109</f>
        <v>4410.3551321827545</v>
      </c>
      <c r="J109" s="21">
        <f>H109*F109</f>
        <v>1688.7107093180502</v>
      </c>
      <c r="K109" s="21">
        <f>J109</f>
        <v>1688.7107093180502</v>
      </c>
      <c r="L109" s="22">
        <f>K109/H109</f>
        <v>0.38289676425269648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">
      <c r="A7" s="40"/>
      <c r="B7" s="41"/>
      <c r="C7" s="42">
        <v>42005</v>
      </c>
      <c r="D7" s="43">
        <v>42370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90</v>
      </c>
      <c r="C9" s="6">
        <v>28952</v>
      </c>
      <c r="D9" s="52">
        <v>29427</v>
      </c>
      <c r="E9" s="15">
        <v>0.1009</v>
      </c>
      <c r="F9" s="16">
        <f>B9/((C9+D9)/2)</f>
        <v>3.083300501892804E-3</v>
      </c>
      <c r="G9" s="16">
        <f t="shared" ref="G9:G72" si="0">F9/((1+(1-E9)*F9))</f>
        <v>3.074776620040868E-3</v>
      </c>
      <c r="H9" s="11">
        <v>100000</v>
      </c>
      <c r="I9" s="11">
        <f>H9*G9</f>
        <v>307.47766200408682</v>
      </c>
      <c r="J9" s="11">
        <f t="shared" ref="J9:J72" si="1">H10+I9*E9</f>
        <v>99723.546834092122</v>
      </c>
      <c r="K9" s="11">
        <f t="shared" ref="K9:K72" si="2">K10+J9</f>
        <v>8385493.7095391657</v>
      </c>
      <c r="L9" s="17">
        <f>K9/H9</f>
        <v>83.854937095391662</v>
      </c>
    </row>
    <row r="10" spans="1:13" x14ac:dyDescent="0.2">
      <c r="A10" s="14">
        <v>1</v>
      </c>
      <c r="B10" s="51">
        <v>6</v>
      </c>
      <c r="C10" s="6">
        <v>29060</v>
      </c>
      <c r="D10" s="52">
        <v>29422</v>
      </c>
      <c r="E10" s="15">
        <v>0.34660000000000002</v>
      </c>
      <c r="F10" s="16">
        <f t="shared" ref="F10:F73" si="3">B10/((C10+D10)/2)</f>
        <v>2.0519134092541295E-4</v>
      </c>
      <c r="G10" s="16">
        <f t="shared" si="0"/>
        <v>2.0516383419528814E-4</v>
      </c>
      <c r="H10" s="11">
        <f>H9-I9</f>
        <v>99692.522337995906</v>
      </c>
      <c r="I10" s="11">
        <f t="shared" ref="I10:I73" si="4">H10*G10</f>
        <v>20.45330012346265</v>
      </c>
      <c r="J10" s="11">
        <f t="shared" si="1"/>
        <v>99679.158151695228</v>
      </c>
      <c r="K10" s="11">
        <f t="shared" si="2"/>
        <v>8285770.1627050731</v>
      </c>
      <c r="L10" s="18">
        <f t="shared" ref="L10:L73" si="5">K10/H10</f>
        <v>83.113256324412504</v>
      </c>
    </row>
    <row r="11" spans="1:13" x14ac:dyDescent="0.2">
      <c r="A11" s="14">
        <v>2</v>
      </c>
      <c r="B11" s="51">
        <v>6</v>
      </c>
      <c r="C11" s="6">
        <v>29610</v>
      </c>
      <c r="D11" s="52">
        <v>28607</v>
      </c>
      <c r="E11" s="15">
        <v>0.60960000000000003</v>
      </c>
      <c r="F11" s="16">
        <f t="shared" si="3"/>
        <v>2.0612535857223834E-4</v>
      </c>
      <c r="G11" s="16">
        <f t="shared" si="0"/>
        <v>2.0610877272311429E-4</v>
      </c>
      <c r="H11" s="11">
        <f t="shared" ref="H11:H74" si="6">H10-I10</f>
        <v>99672.069037872439</v>
      </c>
      <c r="I11" s="11">
        <f t="shared" si="4"/>
        <v>20.543287824169408</v>
      </c>
      <c r="J11" s="11">
        <f t="shared" si="1"/>
        <v>99664.048938305888</v>
      </c>
      <c r="K11" s="11">
        <f t="shared" si="2"/>
        <v>8186091.0045533776</v>
      </c>
      <c r="L11" s="18">
        <f t="shared" si="5"/>
        <v>82.130240533513003</v>
      </c>
    </row>
    <row r="12" spans="1:13" x14ac:dyDescent="0.2">
      <c r="A12" s="14">
        <v>3</v>
      </c>
      <c r="B12" s="51">
        <v>5</v>
      </c>
      <c r="C12" s="6">
        <v>29589</v>
      </c>
      <c r="D12" s="52">
        <v>29484</v>
      </c>
      <c r="E12" s="15">
        <v>0.31840000000000002</v>
      </c>
      <c r="F12" s="16">
        <f t="shared" si="3"/>
        <v>1.6928207472110778E-4</v>
      </c>
      <c r="G12" s="16">
        <f t="shared" si="0"/>
        <v>1.6926254475809472E-4</v>
      </c>
      <c r="H12" s="11">
        <f t="shared" si="6"/>
        <v>99651.525750048269</v>
      </c>
      <c r="I12" s="11">
        <f t="shared" si="4"/>
        <v>16.867270837479975</v>
      </c>
      <c r="J12" s="11">
        <f t="shared" si="1"/>
        <v>99640.029018245448</v>
      </c>
      <c r="K12" s="11">
        <f t="shared" si="2"/>
        <v>8086426.9556150716</v>
      </c>
      <c r="L12" s="18">
        <f t="shared" si="5"/>
        <v>81.147046116463045</v>
      </c>
    </row>
    <row r="13" spans="1:13" x14ac:dyDescent="0.2">
      <c r="A13" s="14">
        <v>4</v>
      </c>
      <c r="B13" s="51">
        <v>4</v>
      </c>
      <c r="C13" s="6">
        <v>29881</v>
      </c>
      <c r="D13" s="52">
        <v>29470</v>
      </c>
      <c r="E13" s="15">
        <v>0.42049999999999998</v>
      </c>
      <c r="F13" s="16">
        <f t="shared" si="3"/>
        <v>1.3479132617816043E-4</v>
      </c>
      <c r="G13" s="16">
        <f t="shared" si="0"/>
        <v>1.3478079823792976E-4</v>
      </c>
      <c r="H13" s="11">
        <f t="shared" si="6"/>
        <v>99634.65847921079</v>
      </c>
      <c r="I13" s="11">
        <f t="shared" si="4"/>
        <v>13.428838801991546</v>
      </c>
      <c r="J13" s="11">
        <f t="shared" si="1"/>
        <v>99626.876467125039</v>
      </c>
      <c r="K13" s="11">
        <f t="shared" si="2"/>
        <v>7986786.9265968259</v>
      </c>
      <c r="L13" s="18">
        <f t="shared" si="5"/>
        <v>80.160729694911382</v>
      </c>
    </row>
    <row r="14" spans="1:13" x14ac:dyDescent="0.2">
      <c r="A14" s="14">
        <v>5</v>
      </c>
      <c r="B14" s="51">
        <v>0</v>
      </c>
      <c r="C14" s="6">
        <v>30406</v>
      </c>
      <c r="D14" s="52">
        <v>29679</v>
      </c>
      <c r="E14" s="15">
        <v>0</v>
      </c>
      <c r="F14" s="16">
        <f t="shared" si="3"/>
        <v>0</v>
      </c>
      <c r="G14" s="16">
        <f t="shared" si="0"/>
        <v>0</v>
      </c>
      <c r="H14" s="11">
        <f t="shared" si="6"/>
        <v>99621.229640408797</v>
      </c>
      <c r="I14" s="11">
        <f t="shared" si="4"/>
        <v>0</v>
      </c>
      <c r="J14" s="11">
        <f t="shared" si="1"/>
        <v>99621.229640408797</v>
      </c>
      <c r="K14" s="11">
        <f t="shared" si="2"/>
        <v>7887160.0501297005</v>
      </c>
      <c r="L14" s="18">
        <f t="shared" si="5"/>
        <v>79.171478595466724</v>
      </c>
    </row>
    <row r="15" spans="1:13" x14ac:dyDescent="0.2">
      <c r="A15" s="14">
        <v>6</v>
      </c>
      <c r="B15" s="51">
        <v>5</v>
      </c>
      <c r="C15" s="6">
        <v>31003</v>
      </c>
      <c r="D15" s="52">
        <v>30209</v>
      </c>
      <c r="E15" s="15">
        <v>0.2334</v>
      </c>
      <c r="F15" s="16">
        <f t="shared" si="3"/>
        <v>1.6336666013200027E-4</v>
      </c>
      <c r="G15" s="16">
        <f t="shared" si="0"/>
        <v>1.6334620316288563E-4</v>
      </c>
      <c r="H15" s="11">
        <f t="shared" si="6"/>
        <v>99621.229640408797</v>
      </c>
      <c r="I15" s="11">
        <f t="shared" si="4"/>
        <v>16.2727496161787</v>
      </c>
      <c r="J15" s="11">
        <f t="shared" si="1"/>
        <v>99608.754950553033</v>
      </c>
      <c r="K15" s="11">
        <f t="shared" si="2"/>
        <v>7787538.820489292</v>
      </c>
      <c r="L15" s="18">
        <f t="shared" si="5"/>
        <v>78.171478595466724</v>
      </c>
    </row>
    <row r="16" spans="1:13" x14ac:dyDescent="0.2">
      <c r="A16" s="14">
        <v>7</v>
      </c>
      <c r="B16" s="51">
        <v>1</v>
      </c>
      <c r="C16" s="6">
        <v>29070</v>
      </c>
      <c r="D16" s="52">
        <v>30828</v>
      </c>
      <c r="E16" s="15">
        <v>0.74250000000000005</v>
      </c>
      <c r="F16" s="16">
        <f t="shared" si="3"/>
        <v>3.3390096497378878E-5</v>
      </c>
      <c r="G16" s="16">
        <f t="shared" si="0"/>
        <v>3.3389809413472101E-5</v>
      </c>
      <c r="H16" s="11">
        <f t="shared" si="6"/>
        <v>99604.956890792615</v>
      </c>
      <c r="I16" s="11">
        <f t="shared" si="4"/>
        <v>3.3257905272206703</v>
      </c>
      <c r="J16" s="11">
        <f t="shared" si="1"/>
        <v>99604.100499731852</v>
      </c>
      <c r="K16" s="11">
        <f t="shared" si="2"/>
        <v>7687930.0655387389</v>
      </c>
      <c r="L16" s="18">
        <f t="shared" si="5"/>
        <v>77.184211564569267</v>
      </c>
    </row>
    <row r="17" spans="1:12" x14ac:dyDescent="0.2">
      <c r="A17" s="14">
        <v>8</v>
      </c>
      <c r="B17" s="51">
        <v>2</v>
      </c>
      <c r="C17" s="6">
        <v>28320</v>
      </c>
      <c r="D17" s="52">
        <v>28998</v>
      </c>
      <c r="E17" s="15">
        <v>0.35339999999999999</v>
      </c>
      <c r="F17" s="16">
        <f t="shared" si="3"/>
        <v>6.9786105586377748E-5</v>
      </c>
      <c r="G17" s="16">
        <f t="shared" si="0"/>
        <v>6.9782956721461592E-5</v>
      </c>
      <c r="H17" s="11">
        <f t="shared" si="6"/>
        <v>99601.631100265397</v>
      </c>
      <c r="I17" s="11">
        <f t="shared" si="4"/>
        <v>6.9504963124568029</v>
      </c>
      <c r="J17" s="11">
        <f t="shared" si="1"/>
        <v>99597.136909349749</v>
      </c>
      <c r="K17" s="11">
        <f t="shared" si="2"/>
        <v>7588325.9650390074</v>
      </c>
      <c r="L17" s="18">
        <f t="shared" si="5"/>
        <v>76.186764023975783</v>
      </c>
    </row>
    <row r="18" spans="1:12" x14ac:dyDescent="0.2">
      <c r="A18" s="14">
        <v>9</v>
      </c>
      <c r="B18" s="51">
        <v>3</v>
      </c>
      <c r="C18" s="6">
        <v>27778</v>
      </c>
      <c r="D18" s="52">
        <v>28345</v>
      </c>
      <c r="E18" s="15">
        <v>0.36990000000000001</v>
      </c>
      <c r="F18" s="16">
        <f t="shared" si="3"/>
        <v>1.0690804126650393E-4</v>
      </c>
      <c r="G18" s="16">
        <f t="shared" si="0"/>
        <v>1.0690084013120824E-4</v>
      </c>
      <c r="H18" s="11">
        <f t="shared" si="6"/>
        <v>99594.680603952933</v>
      </c>
      <c r="I18" s="11">
        <f t="shared" si="4"/>
        <v>10.646755029161918</v>
      </c>
      <c r="J18" s="11">
        <f t="shared" si="1"/>
        <v>99587.972083609056</v>
      </c>
      <c r="K18" s="11">
        <f t="shared" si="2"/>
        <v>7488728.8281296575</v>
      </c>
      <c r="L18" s="18">
        <f t="shared" si="5"/>
        <v>75.19205626964407</v>
      </c>
    </row>
    <row r="19" spans="1:12" x14ac:dyDescent="0.2">
      <c r="A19" s="14">
        <v>10</v>
      </c>
      <c r="B19" s="51">
        <v>1</v>
      </c>
      <c r="C19" s="6">
        <v>27981</v>
      </c>
      <c r="D19" s="52">
        <v>27841</v>
      </c>
      <c r="E19" s="15">
        <v>0.84660000000000002</v>
      </c>
      <c r="F19" s="16">
        <f t="shared" si="3"/>
        <v>3.5828168105764751E-5</v>
      </c>
      <c r="G19" s="16">
        <f t="shared" si="0"/>
        <v>3.5827971193766577E-5</v>
      </c>
      <c r="H19" s="11">
        <f t="shared" si="6"/>
        <v>99584.033848923777</v>
      </c>
      <c r="I19" s="11">
        <f t="shared" si="4"/>
        <v>3.5678938960983166</v>
      </c>
      <c r="J19" s="11">
        <f t="shared" si="1"/>
        <v>99583.486534000127</v>
      </c>
      <c r="K19" s="11">
        <f t="shared" si="2"/>
        <v>7389140.8560460489</v>
      </c>
      <c r="L19" s="18">
        <f t="shared" si="5"/>
        <v>74.200055676152999</v>
      </c>
    </row>
    <row r="20" spans="1:12" x14ac:dyDescent="0.2">
      <c r="A20" s="14">
        <v>11</v>
      </c>
      <c r="B20" s="51">
        <v>3</v>
      </c>
      <c r="C20" s="6">
        <v>27638</v>
      </c>
      <c r="D20" s="52">
        <v>28098</v>
      </c>
      <c r="E20" s="15">
        <v>0.3553</v>
      </c>
      <c r="F20" s="16">
        <f t="shared" si="3"/>
        <v>1.0765035165781542E-4</v>
      </c>
      <c r="G20" s="16">
        <f t="shared" si="0"/>
        <v>1.0764288100702757E-4</v>
      </c>
      <c r="H20" s="11">
        <f t="shared" si="6"/>
        <v>99580.465955027685</v>
      </c>
      <c r="I20" s="11">
        <f t="shared" si="4"/>
        <v>10.719128247421406</v>
      </c>
      <c r="J20" s="11">
        <f t="shared" si="1"/>
        <v>99573.555333046577</v>
      </c>
      <c r="K20" s="11">
        <f t="shared" si="2"/>
        <v>7289557.3695120485</v>
      </c>
      <c r="L20" s="18">
        <f t="shared" si="5"/>
        <v>73.20268387581298</v>
      </c>
    </row>
    <row r="21" spans="1:12" x14ac:dyDescent="0.2">
      <c r="A21" s="14">
        <v>12</v>
      </c>
      <c r="B21" s="51">
        <v>2</v>
      </c>
      <c r="C21" s="6">
        <v>26885</v>
      </c>
      <c r="D21" s="52">
        <v>27892</v>
      </c>
      <c r="E21" s="15">
        <v>0.50409999999999999</v>
      </c>
      <c r="F21" s="16">
        <f t="shared" si="3"/>
        <v>7.3023349215911785E-5</v>
      </c>
      <c r="G21" s="16">
        <f t="shared" si="0"/>
        <v>7.3020704969779685E-5</v>
      </c>
      <c r="H21" s="11">
        <f t="shared" si="6"/>
        <v>99569.746826780261</v>
      </c>
      <c r="I21" s="11">
        <f t="shared" si="4"/>
        <v>7.2706531069539784</v>
      </c>
      <c r="J21" s="11">
        <f t="shared" si="1"/>
        <v>99566.141309904517</v>
      </c>
      <c r="K21" s="11">
        <f t="shared" si="2"/>
        <v>7189983.8141790023</v>
      </c>
      <c r="L21" s="18">
        <f t="shared" si="5"/>
        <v>72.210526222259972</v>
      </c>
    </row>
    <row r="22" spans="1:12" x14ac:dyDescent="0.2">
      <c r="A22" s="14">
        <v>13</v>
      </c>
      <c r="B22" s="51">
        <v>2</v>
      </c>
      <c r="C22" s="6">
        <v>26602</v>
      </c>
      <c r="D22" s="52">
        <v>27102</v>
      </c>
      <c r="E22" s="15">
        <v>0.84660000000000002</v>
      </c>
      <c r="F22" s="16">
        <f t="shared" si="3"/>
        <v>7.4482347683598989E-5</v>
      </c>
      <c r="G22" s="16">
        <f t="shared" si="0"/>
        <v>7.4481496688396257E-5</v>
      </c>
      <c r="H22" s="11">
        <f t="shared" si="6"/>
        <v>99562.476173673305</v>
      </c>
      <c r="I22" s="11">
        <f t="shared" si="4"/>
        <v>7.4155622394179792</v>
      </c>
      <c r="J22" s="11">
        <f t="shared" si="1"/>
        <v>99561.338626425786</v>
      </c>
      <c r="K22" s="11">
        <f t="shared" si="2"/>
        <v>7090417.6728690974</v>
      </c>
      <c r="L22" s="18">
        <f t="shared" si="5"/>
        <v>71.215762658421838</v>
      </c>
    </row>
    <row r="23" spans="1:12" x14ac:dyDescent="0.2">
      <c r="A23" s="14">
        <v>14</v>
      </c>
      <c r="B23" s="51">
        <v>3</v>
      </c>
      <c r="C23" s="6">
        <v>26472</v>
      </c>
      <c r="D23" s="52">
        <v>26910</v>
      </c>
      <c r="E23" s="15">
        <v>0.57899999999999996</v>
      </c>
      <c r="F23" s="16">
        <f t="shared" si="3"/>
        <v>1.1239743733842868E-4</v>
      </c>
      <c r="G23" s="16">
        <f t="shared" si="0"/>
        <v>1.123921190196575E-4</v>
      </c>
      <c r="H23" s="11">
        <f t="shared" si="6"/>
        <v>99555.060611433888</v>
      </c>
      <c r="I23" s="11">
        <f t="shared" si="4"/>
        <v>11.189204221249494</v>
      </c>
      <c r="J23" s="11">
        <f t="shared" si="1"/>
        <v>99550.349956456732</v>
      </c>
      <c r="K23" s="11">
        <f t="shared" si="2"/>
        <v>6990856.3342426717</v>
      </c>
      <c r="L23" s="18">
        <f t="shared" si="5"/>
        <v>70.221004249378893</v>
      </c>
    </row>
    <row r="24" spans="1:12" x14ac:dyDescent="0.2">
      <c r="A24" s="14">
        <v>15</v>
      </c>
      <c r="B24" s="51">
        <v>3</v>
      </c>
      <c r="C24" s="6">
        <v>25782</v>
      </c>
      <c r="D24" s="52">
        <v>26779</v>
      </c>
      <c r="E24" s="15">
        <v>0.36709999999999998</v>
      </c>
      <c r="F24" s="16">
        <f t="shared" si="3"/>
        <v>1.1415307927931356E-4</v>
      </c>
      <c r="G24" s="16">
        <f t="shared" si="0"/>
        <v>1.141448326023606E-4</v>
      </c>
      <c r="H24" s="11">
        <f t="shared" si="6"/>
        <v>99543.871407212631</v>
      </c>
      <c r="I24" s="11">
        <f t="shared" si="4"/>
        <v>11.362418538367196</v>
      </c>
      <c r="J24" s="11">
        <f t="shared" si="1"/>
        <v>99536.680132519701</v>
      </c>
      <c r="K24" s="11">
        <f t="shared" si="2"/>
        <v>6891305.9842862152</v>
      </c>
      <c r="L24" s="18">
        <f t="shared" si="5"/>
        <v>69.228832341625136</v>
      </c>
    </row>
    <row r="25" spans="1:12" x14ac:dyDescent="0.2">
      <c r="A25" s="14">
        <v>16</v>
      </c>
      <c r="B25" s="51">
        <v>5</v>
      </c>
      <c r="C25" s="6">
        <v>25109</v>
      </c>
      <c r="D25" s="52">
        <v>26071</v>
      </c>
      <c r="E25" s="15">
        <v>0.49370000000000003</v>
      </c>
      <c r="F25" s="16">
        <f t="shared" si="3"/>
        <v>1.9538882375928098E-4</v>
      </c>
      <c r="G25" s="16">
        <f t="shared" si="0"/>
        <v>1.9536949676119379E-4</v>
      </c>
      <c r="H25" s="11">
        <f t="shared" si="6"/>
        <v>99532.508988674264</v>
      </c>
      <c r="I25" s="11">
        <f t="shared" si="4"/>
        <v>19.445616192496288</v>
      </c>
      <c r="J25" s="11">
        <f t="shared" si="1"/>
        <v>99522.663673196017</v>
      </c>
      <c r="K25" s="11">
        <f t="shared" si="2"/>
        <v>6791769.3041536957</v>
      </c>
      <c r="L25" s="18">
        <f t="shared" si="5"/>
        <v>68.236693449840857</v>
      </c>
    </row>
    <row r="26" spans="1:12" x14ac:dyDescent="0.2">
      <c r="A26" s="14">
        <v>17</v>
      </c>
      <c r="B26" s="51">
        <v>5</v>
      </c>
      <c r="C26" s="6">
        <v>25666</v>
      </c>
      <c r="D26" s="52">
        <v>25530</v>
      </c>
      <c r="E26" s="15">
        <v>0.54900000000000004</v>
      </c>
      <c r="F26" s="16">
        <f t="shared" si="3"/>
        <v>1.9532775998124853E-4</v>
      </c>
      <c r="G26" s="16">
        <f t="shared" si="0"/>
        <v>1.9531055452377331E-4</v>
      </c>
      <c r="H26" s="11">
        <f t="shared" si="6"/>
        <v>99513.063372481774</v>
      </c>
      <c r="I26" s="11">
        <f t="shared" si="4"/>
        <v>19.435951589638808</v>
      </c>
      <c r="J26" s="11">
        <f t="shared" si="1"/>
        <v>99504.297758314846</v>
      </c>
      <c r="K26" s="11">
        <f t="shared" si="2"/>
        <v>6692246.6404804997</v>
      </c>
      <c r="L26" s="18">
        <f t="shared" si="5"/>
        <v>67.249930950584101</v>
      </c>
    </row>
    <row r="27" spans="1:12" x14ac:dyDescent="0.2">
      <c r="A27" s="14">
        <v>18</v>
      </c>
      <c r="B27" s="51">
        <v>4</v>
      </c>
      <c r="C27" s="6">
        <v>25938</v>
      </c>
      <c r="D27" s="52">
        <v>26687</v>
      </c>
      <c r="E27" s="15">
        <v>0.7137</v>
      </c>
      <c r="F27" s="16">
        <f t="shared" si="3"/>
        <v>1.5201900237529691E-4</v>
      </c>
      <c r="G27" s="16">
        <f t="shared" si="0"/>
        <v>1.5201238633406821E-4</v>
      </c>
      <c r="H27" s="11">
        <f t="shared" si="6"/>
        <v>99493.627420892139</v>
      </c>
      <c r="I27" s="11">
        <f t="shared" si="4"/>
        <v>15.124263729282498</v>
      </c>
      <c r="J27" s="11">
        <f t="shared" si="1"/>
        <v>99489.297344186445</v>
      </c>
      <c r="K27" s="11">
        <f t="shared" si="2"/>
        <v>6592742.342722185</v>
      </c>
      <c r="L27" s="18">
        <f t="shared" si="5"/>
        <v>66.262960891280258</v>
      </c>
    </row>
    <row r="28" spans="1:12" x14ac:dyDescent="0.2">
      <c r="A28" s="14">
        <v>19</v>
      </c>
      <c r="B28" s="51">
        <v>1</v>
      </c>
      <c r="C28" s="6">
        <v>26473</v>
      </c>
      <c r="D28" s="52">
        <v>27050</v>
      </c>
      <c r="E28" s="15">
        <v>0.46850000000000003</v>
      </c>
      <c r="F28" s="16">
        <f t="shared" si="3"/>
        <v>3.7367113203669451E-5</v>
      </c>
      <c r="G28" s="16">
        <f t="shared" si="0"/>
        <v>3.7366371084347611E-5</v>
      </c>
      <c r="H28" s="11">
        <f t="shared" si="6"/>
        <v>99478.50315716285</v>
      </c>
      <c r="I28" s="11">
        <f t="shared" si="4"/>
        <v>3.7171506638859926</v>
      </c>
      <c r="J28" s="11">
        <f t="shared" si="1"/>
        <v>99476.527491585002</v>
      </c>
      <c r="K28" s="11">
        <f t="shared" si="2"/>
        <v>6493253.0453779986</v>
      </c>
      <c r="L28" s="18">
        <f t="shared" si="5"/>
        <v>65.272926705778019</v>
      </c>
    </row>
    <row r="29" spans="1:12" x14ac:dyDescent="0.2">
      <c r="A29" s="14">
        <v>20</v>
      </c>
      <c r="B29" s="51">
        <v>7</v>
      </c>
      <c r="C29" s="6">
        <v>27539</v>
      </c>
      <c r="D29" s="52">
        <v>27576</v>
      </c>
      <c r="E29" s="15">
        <v>0.3926</v>
      </c>
      <c r="F29" s="16">
        <f t="shared" si="3"/>
        <v>2.5401433366597115E-4</v>
      </c>
      <c r="G29" s="16">
        <f t="shared" si="0"/>
        <v>2.5397514827051016E-4</v>
      </c>
      <c r="H29" s="11">
        <f t="shared" si="6"/>
        <v>99474.786006498965</v>
      </c>
      <c r="I29" s="11">
        <f t="shared" si="4"/>
        <v>25.264123525177844</v>
      </c>
      <c r="J29" s="11">
        <f t="shared" si="1"/>
        <v>99459.440577869769</v>
      </c>
      <c r="K29" s="11">
        <f t="shared" si="2"/>
        <v>6393776.5178864133</v>
      </c>
      <c r="L29" s="18">
        <f t="shared" si="5"/>
        <v>64.275348302520499</v>
      </c>
    </row>
    <row r="30" spans="1:12" x14ac:dyDescent="0.2">
      <c r="A30" s="14">
        <v>21</v>
      </c>
      <c r="B30" s="51">
        <v>6</v>
      </c>
      <c r="C30" s="6">
        <v>28883</v>
      </c>
      <c r="D30" s="52">
        <v>28611</v>
      </c>
      <c r="E30" s="15">
        <v>0.57440000000000002</v>
      </c>
      <c r="F30" s="16">
        <f t="shared" si="3"/>
        <v>2.0871743138414444E-4</v>
      </c>
      <c r="G30" s="16">
        <f t="shared" si="0"/>
        <v>2.0869889263254508E-4</v>
      </c>
      <c r="H30" s="11">
        <f t="shared" si="6"/>
        <v>99449.521882973786</v>
      </c>
      <c r="I30" s="11">
        <f t="shared" si="4"/>
        <v>20.755005089812688</v>
      </c>
      <c r="J30" s="11">
        <f t="shared" si="1"/>
        <v>99440.688552807565</v>
      </c>
      <c r="K30" s="11">
        <f t="shared" si="2"/>
        <v>6294317.077308543</v>
      </c>
      <c r="L30" s="18">
        <f t="shared" si="5"/>
        <v>63.291577054692297</v>
      </c>
    </row>
    <row r="31" spans="1:12" x14ac:dyDescent="0.2">
      <c r="A31" s="14">
        <v>22</v>
      </c>
      <c r="B31" s="51">
        <v>3</v>
      </c>
      <c r="C31" s="6">
        <v>30281</v>
      </c>
      <c r="D31" s="52">
        <v>30272</v>
      </c>
      <c r="E31" s="15">
        <v>0.39629999999999999</v>
      </c>
      <c r="F31" s="16">
        <f t="shared" si="3"/>
        <v>9.9086750450018987E-5</v>
      </c>
      <c r="G31" s="16">
        <f t="shared" si="0"/>
        <v>9.9080823566807206E-5</v>
      </c>
      <c r="H31" s="11">
        <f t="shared" si="6"/>
        <v>99428.766877883972</v>
      </c>
      <c r="I31" s="11">
        <f t="shared" si="4"/>
        <v>9.8514841084928264</v>
      </c>
      <c r="J31" s="11">
        <f t="shared" si="1"/>
        <v>99422.819536927665</v>
      </c>
      <c r="K31" s="11">
        <f t="shared" si="2"/>
        <v>6194876.388755735</v>
      </c>
      <c r="L31" s="18">
        <f t="shared" si="5"/>
        <v>62.304668792323788</v>
      </c>
    </row>
    <row r="32" spans="1:12" x14ac:dyDescent="0.2">
      <c r="A32" s="14">
        <v>23</v>
      </c>
      <c r="B32" s="51">
        <v>10</v>
      </c>
      <c r="C32" s="6">
        <v>30560</v>
      </c>
      <c r="D32" s="52">
        <v>31928</v>
      </c>
      <c r="E32" s="15">
        <v>0.5222</v>
      </c>
      <c r="F32" s="16">
        <f t="shared" si="3"/>
        <v>3.2006145179874534E-4</v>
      </c>
      <c r="G32" s="16">
        <f t="shared" si="0"/>
        <v>3.2001251376933843E-4</v>
      </c>
      <c r="H32" s="11">
        <f t="shared" si="6"/>
        <v>99418.915393775475</v>
      </c>
      <c r="I32" s="11">
        <f t="shared" si="4"/>
        <v>31.815297031383267</v>
      </c>
      <c r="J32" s="11">
        <f t="shared" si="1"/>
        <v>99403.714044853885</v>
      </c>
      <c r="K32" s="11">
        <f t="shared" si="2"/>
        <v>6095453.5692188069</v>
      </c>
      <c r="L32" s="18">
        <f t="shared" si="5"/>
        <v>61.310803332304687</v>
      </c>
    </row>
    <row r="33" spans="1:12" x14ac:dyDescent="0.2">
      <c r="A33" s="14">
        <v>24</v>
      </c>
      <c r="B33" s="51">
        <v>5</v>
      </c>
      <c r="C33" s="6">
        <v>32112</v>
      </c>
      <c r="D33" s="52">
        <v>32394</v>
      </c>
      <c r="E33" s="15">
        <v>0.51780000000000004</v>
      </c>
      <c r="F33" s="16">
        <f t="shared" si="3"/>
        <v>1.5502433882119492E-4</v>
      </c>
      <c r="G33" s="16">
        <f t="shared" si="0"/>
        <v>1.5501275119390046E-4</v>
      </c>
      <c r="H33" s="11">
        <f t="shared" si="6"/>
        <v>99387.100096744092</v>
      </c>
      <c r="I33" s="11">
        <f t="shared" si="4"/>
        <v>15.406267819179872</v>
      </c>
      <c r="J33" s="11">
        <f t="shared" si="1"/>
        <v>99379.671194401686</v>
      </c>
      <c r="K33" s="11">
        <f t="shared" si="2"/>
        <v>5996049.8551739529</v>
      </c>
      <c r="L33" s="18">
        <f t="shared" si="5"/>
        <v>60.330262673298208</v>
      </c>
    </row>
    <row r="34" spans="1:12" x14ac:dyDescent="0.2">
      <c r="A34" s="14">
        <v>25</v>
      </c>
      <c r="B34" s="51">
        <v>4</v>
      </c>
      <c r="C34" s="6">
        <v>34251</v>
      </c>
      <c r="D34" s="52">
        <v>34250</v>
      </c>
      <c r="E34" s="15">
        <v>0.53900000000000003</v>
      </c>
      <c r="F34" s="16">
        <f t="shared" si="3"/>
        <v>1.1678661625377731E-4</v>
      </c>
      <c r="G34" s="16">
        <f t="shared" si="0"/>
        <v>1.1678032896084425E-4</v>
      </c>
      <c r="H34" s="11">
        <f t="shared" si="6"/>
        <v>99371.693828924908</v>
      </c>
      <c r="I34" s="11">
        <f t="shared" si="4"/>
        <v>11.604659094738146</v>
      </c>
      <c r="J34" s="11">
        <f t="shared" si="1"/>
        <v>99366.344081082236</v>
      </c>
      <c r="K34" s="11">
        <f t="shared" si="2"/>
        <v>5896670.1839795513</v>
      </c>
      <c r="L34" s="18">
        <f t="shared" si="5"/>
        <v>59.339535805146561</v>
      </c>
    </row>
    <row r="35" spans="1:12" x14ac:dyDescent="0.2">
      <c r="A35" s="14">
        <v>26</v>
      </c>
      <c r="B35" s="51">
        <v>3</v>
      </c>
      <c r="C35" s="6">
        <v>35803</v>
      </c>
      <c r="D35" s="52">
        <v>36530</v>
      </c>
      <c r="E35" s="15">
        <v>0.63009999999999999</v>
      </c>
      <c r="F35" s="16">
        <f t="shared" si="3"/>
        <v>8.2949691012400981E-5</v>
      </c>
      <c r="G35" s="16">
        <f t="shared" si="0"/>
        <v>8.2947145937598408E-5</v>
      </c>
      <c r="H35" s="11">
        <f t="shared" si="6"/>
        <v>99360.089169830171</v>
      </c>
      <c r="I35" s="11">
        <f t="shared" si="4"/>
        <v>8.2416358167426935</v>
      </c>
      <c r="J35" s="11">
        <f t="shared" si="1"/>
        <v>99357.040588741555</v>
      </c>
      <c r="K35" s="11">
        <f t="shared" si="2"/>
        <v>5797303.8398984689</v>
      </c>
      <c r="L35" s="18">
        <f t="shared" si="5"/>
        <v>58.346403353055464</v>
      </c>
    </row>
    <row r="36" spans="1:12" x14ac:dyDescent="0.2">
      <c r="A36" s="14">
        <v>27</v>
      </c>
      <c r="B36" s="51">
        <v>8</v>
      </c>
      <c r="C36" s="6">
        <v>37521</v>
      </c>
      <c r="D36" s="52">
        <v>37728</v>
      </c>
      <c r="E36" s="15">
        <v>0.59830000000000005</v>
      </c>
      <c r="F36" s="16">
        <f t="shared" si="3"/>
        <v>2.126274103310343E-4</v>
      </c>
      <c r="G36" s="16">
        <f t="shared" si="0"/>
        <v>2.1260925085812285E-4</v>
      </c>
      <c r="H36" s="11">
        <f t="shared" si="6"/>
        <v>99351.847534013432</v>
      </c>
      <c r="I36" s="11">
        <f t="shared" si="4"/>
        <v>21.123121875577034</v>
      </c>
      <c r="J36" s="11">
        <f t="shared" si="1"/>
        <v>99343.362375956014</v>
      </c>
      <c r="K36" s="11">
        <f t="shared" si="2"/>
        <v>5697946.7993097277</v>
      </c>
      <c r="L36" s="18">
        <f t="shared" si="5"/>
        <v>57.351191152826999</v>
      </c>
    </row>
    <row r="37" spans="1:12" x14ac:dyDescent="0.2">
      <c r="A37" s="14">
        <v>28</v>
      </c>
      <c r="B37" s="51">
        <v>11</v>
      </c>
      <c r="C37" s="6">
        <v>39370</v>
      </c>
      <c r="D37" s="52">
        <v>39394</v>
      </c>
      <c r="E37" s="15">
        <v>0.63239999999999996</v>
      </c>
      <c r="F37" s="16">
        <f t="shared" si="3"/>
        <v>2.7931542328982786E-4</v>
      </c>
      <c r="G37" s="16">
        <f t="shared" si="0"/>
        <v>2.7928674714613891E-4</v>
      </c>
      <c r="H37" s="11">
        <f t="shared" si="6"/>
        <v>99330.724412137861</v>
      </c>
      <c r="I37" s="11">
        <f t="shared" si="4"/>
        <v>27.741754912735555</v>
      </c>
      <c r="J37" s="11">
        <f t="shared" si="1"/>
        <v>99320.526543031927</v>
      </c>
      <c r="K37" s="11">
        <f t="shared" si="2"/>
        <v>5598603.4369337717</v>
      </c>
      <c r="L37" s="18">
        <f t="shared" si="5"/>
        <v>56.363259908428113</v>
      </c>
    </row>
    <row r="38" spans="1:12" x14ac:dyDescent="0.2">
      <c r="A38" s="14">
        <v>29</v>
      </c>
      <c r="B38" s="51">
        <v>8</v>
      </c>
      <c r="C38" s="6">
        <v>41533</v>
      </c>
      <c r="D38" s="52">
        <v>40965</v>
      </c>
      <c r="E38" s="15">
        <v>0.37359999999999999</v>
      </c>
      <c r="F38" s="16">
        <f t="shared" si="3"/>
        <v>1.9394409561443915E-4</v>
      </c>
      <c r="G38" s="16">
        <f t="shared" si="0"/>
        <v>1.9392053687133337E-4</v>
      </c>
      <c r="H38" s="11">
        <f t="shared" si="6"/>
        <v>99302.982657225119</v>
      </c>
      <c r="I38" s="11">
        <f t="shared" si="4"/>
        <v>19.256887709813803</v>
      </c>
      <c r="J38" s="11">
        <f t="shared" si="1"/>
        <v>99290.920142763702</v>
      </c>
      <c r="K38" s="11">
        <f t="shared" si="2"/>
        <v>5499282.9103907393</v>
      </c>
      <c r="L38" s="18">
        <f t="shared" si="5"/>
        <v>55.378829147289672</v>
      </c>
    </row>
    <row r="39" spans="1:12" x14ac:dyDescent="0.2">
      <c r="A39" s="14">
        <v>30</v>
      </c>
      <c r="B39" s="51">
        <v>13</v>
      </c>
      <c r="C39" s="6">
        <v>43721</v>
      </c>
      <c r="D39" s="52">
        <v>42732</v>
      </c>
      <c r="E39" s="15">
        <v>0.53</v>
      </c>
      <c r="F39" s="16">
        <f t="shared" si="3"/>
        <v>3.0074144332758838E-4</v>
      </c>
      <c r="G39" s="16">
        <f t="shared" si="0"/>
        <v>3.0069893998997519E-4</v>
      </c>
      <c r="H39" s="11">
        <f t="shared" si="6"/>
        <v>99283.725769515309</v>
      </c>
      <c r="I39" s="11">
        <f t="shared" si="4"/>
        <v>29.854511097148638</v>
      </c>
      <c r="J39" s="11">
        <f t="shared" si="1"/>
        <v>99269.694149299656</v>
      </c>
      <c r="K39" s="11">
        <f t="shared" si="2"/>
        <v>5399991.990247976</v>
      </c>
      <c r="L39" s="18">
        <f t="shared" si="5"/>
        <v>54.389497859739095</v>
      </c>
    </row>
    <row r="40" spans="1:12" x14ac:dyDescent="0.2">
      <c r="A40" s="14">
        <v>31</v>
      </c>
      <c r="B40" s="51">
        <v>16</v>
      </c>
      <c r="C40" s="6">
        <v>44656</v>
      </c>
      <c r="D40" s="52">
        <v>44692</v>
      </c>
      <c r="E40" s="15">
        <v>0.57909999999999995</v>
      </c>
      <c r="F40" s="16">
        <f t="shared" si="3"/>
        <v>3.5815015445225411E-4</v>
      </c>
      <c r="G40" s="16">
        <f t="shared" si="0"/>
        <v>3.5809617310139825E-4</v>
      </c>
      <c r="H40" s="11">
        <f t="shared" si="6"/>
        <v>99253.871258418163</v>
      </c>
      <c r="I40" s="11">
        <f t="shared" si="4"/>
        <v>35.542431463138406</v>
      </c>
      <c r="J40" s="11">
        <f t="shared" si="1"/>
        <v>99238.91144901533</v>
      </c>
      <c r="K40" s="11">
        <f t="shared" si="2"/>
        <v>5300722.2960986765</v>
      </c>
      <c r="L40" s="18">
        <f t="shared" si="5"/>
        <v>53.405698225086596</v>
      </c>
    </row>
    <row r="41" spans="1:12" x14ac:dyDescent="0.2">
      <c r="A41" s="14">
        <v>32</v>
      </c>
      <c r="B41" s="51">
        <v>10</v>
      </c>
      <c r="C41" s="6">
        <v>47539</v>
      </c>
      <c r="D41" s="52">
        <v>45332</v>
      </c>
      <c r="E41" s="15">
        <v>0.24360000000000001</v>
      </c>
      <c r="F41" s="16">
        <f t="shared" si="3"/>
        <v>2.1535247816864252E-4</v>
      </c>
      <c r="G41" s="16">
        <f t="shared" si="0"/>
        <v>2.1531740455367027E-4</v>
      </c>
      <c r="H41" s="11">
        <f t="shared" si="6"/>
        <v>99218.328826955025</v>
      </c>
      <c r="I41" s="11">
        <f t="shared" si="4"/>
        <v>21.36343304717256</v>
      </c>
      <c r="J41" s="11">
        <f t="shared" si="1"/>
        <v>99202.169526198151</v>
      </c>
      <c r="K41" s="11">
        <f t="shared" si="2"/>
        <v>5201483.3846496614</v>
      </c>
      <c r="L41" s="18">
        <f t="shared" si="5"/>
        <v>52.424622004281879</v>
      </c>
    </row>
    <row r="42" spans="1:12" x14ac:dyDescent="0.2">
      <c r="A42" s="14">
        <v>33</v>
      </c>
      <c r="B42" s="51">
        <v>12</v>
      </c>
      <c r="C42" s="6">
        <v>48921</v>
      </c>
      <c r="D42" s="52">
        <v>48035</v>
      </c>
      <c r="E42" s="15">
        <v>0.50480000000000003</v>
      </c>
      <c r="F42" s="16">
        <f t="shared" si="3"/>
        <v>2.4753496431370933E-4</v>
      </c>
      <c r="G42" s="16">
        <f t="shared" si="0"/>
        <v>2.4750462536643887E-4</v>
      </c>
      <c r="H42" s="11">
        <f t="shared" si="6"/>
        <v>99196.965393907856</v>
      </c>
      <c r="I42" s="11">
        <f t="shared" si="4"/>
        <v>24.551707757306765</v>
      </c>
      <c r="J42" s="11">
        <f t="shared" si="1"/>
        <v>99184.807388226443</v>
      </c>
      <c r="K42" s="11">
        <f t="shared" si="2"/>
        <v>5102281.2151234634</v>
      </c>
      <c r="L42" s="18">
        <f t="shared" si="5"/>
        <v>51.435859906222674</v>
      </c>
    </row>
    <row r="43" spans="1:12" x14ac:dyDescent="0.2">
      <c r="A43" s="14">
        <v>34</v>
      </c>
      <c r="B43" s="51">
        <v>10</v>
      </c>
      <c r="C43" s="6">
        <v>49815</v>
      </c>
      <c r="D43" s="52">
        <v>49074</v>
      </c>
      <c r="E43" s="15">
        <v>0.47399999999999998</v>
      </c>
      <c r="F43" s="16">
        <f t="shared" si="3"/>
        <v>2.0224696376745644E-4</v>
      </c>
      <c r="G43" s="16">
        <f t="shared" si="0"/>
        <v>2.022254506391942E-4</v>
      </c>
      <c r="H43" s="11">
        <f t="shared" si="6"/>
        <v>99172.413686150554</v>
      </c>
      <c r="I43" s="11">
        <f t="shared" si="4"/>
        <v>20.055186048658385</v>
      </c>
      <c r="J43" s="11">
        <f t="shared" si="1"/>
        <v>99161.864658288963</v>
      </c>
      <c r="K43" s="11">
        <f t="shared" si="2"/>
        <v>5003096.4077352369</v>
      </c>
      <c r="L43" s="18">
        <f t="shared" si="5"/>
        <v>50.448468699859021</v>
      </c>
    </row>
    <row r="44" spans="1:12" x14ac:dyDescent="0.2">
      <c r="A44" s="14">
        <v>35</v>
      </c>
      <c r="B44" s="51">
        <v>18</v>
      </c>
      <c r="C44" s="6">
        <v>51063</v>
      </c>
      <c r="D44" s="52">
        <v>50135</v>
      </c>
      <c r="E44" s="15">
        <v>0.49209999999999998</v>
      </c>
      <c r="F44" s="16">
        <f t="shared" si="3"/>
        <v>3.5573825569675292E-4</v>
      </c>
      <c r="G44" s="16">
        <f t="shared" si="0"/>
        <v>3.5567399271178943E-4</v>
      </c>
      <c r="H44" s="11">
        <f t="shared" si="6"/>
        <v>99152.358500101895</v>
      </c>
      <c r="I44" s="11">
        <f t="shared" si="4"/>
        <v>35.265915234521977</v>
      </c>
      <c r="J44" s="11">
        <f t="shared" si="1"/>
        <v>99134.446941754286</v>
      </c>
      <c r="K44" s="11">
        <f t="shared" si="2"/>
        <v>4903934.5430769483</v>
      </c>
      <c r="L44" s="18">
        <f t="shared" si="5"/>
        <v>49.458576853438224</v>
      </c>
    </row>
    <row r="45" spans="1:12" x14ac:dyDescent="0.2">
      <c r="A45" s="14">
        <v>36</v>
      </c>
      <c r="B45" s="51">
        <v>18</v>
      </c>
      <c r="C45" s="6">
        <v>52588</v>
      </c>
      <c r="D45" s="52">
        <v>51027</v>
      </c>
      <c r="E45" s="15">
        <v>0.54349999999999998</v>
      </c>
      <c r="F45" s="16">
        <f t="shared" si="3"/>
        <v>3.4744004246489409E-4</v>
      </c>
      <c r="G45" s="16">
        <f t="shared" si="0"/>
        <v>3.4738494499651524E-4</v>
      </c>
      <c r="H45" s="11">
        <f t="shared" si="6"/>
        <v>99117.09258486738</v>
      </c>
      <c r="I45" s="11">
        <f t="shared" si="4"/>
        <v>34.431785755808662</v>
      </c>
      <c r="J45" s="11">
        <f t="shared" si="1"/>
        <v>99101.37447466985</v>
      </c>
      <c r="K45" s="11">
        <f t="shared" si="2"/>
        <v>4804800.0961351944</v>
      </c>
      <c r="L45" s="18">
        <f t="shared" si="5"/>
        <v>48.475999152428358</v>
      </c>
    </row>
    <row r="46" spans="1:12" x14ac:dyDescent="0.2">
      <c r="A46" s="14">
        <v>37</v>
      </c>
      <c r="B46" s="51">
        <v>23</v>
      </c>
      <c r="C46" s="6">
        <v>53718</v>
      </c>
      <c r="D46" s="52">
        <v>52630</v>
      </c>
      <c r="E46" s="15">
        <v>0.57210000000000005</v>
      </c>
      <c r="F46" s="16">
        <f t="shared" si="3"/>
        <v>4.3254221988189715E-4</v>
      </c>
      <c r="G46" s="16">
        <f t="shared" si="0"/>
        <v>4.3246217769935934E-4</v>
      </c>
      <c r="H46" s="11">
        <f t="shared" si="6"/>
        <v>99082.660799111574</v>
      </c>
      <c r="I46" s="11">
        <f t="shared" si="4"/>
        <v>42.849503261430733</v>
      </c>
      <c r="J46" s="11">
        <f t="shared" si="1"/>
        <v>99064.325496666002</v>
      </c>
      <c r="K46" s="11">
        <f t="shared" si="2"/>
        <v>4705698.7216605246</v>
      </c>
      <c r="L46" s="18">
        <f t="shared" si="5"/>
        <v>47.492655967336702</v>
      </c>
    </row>
    <row r="47" spans="1:12" x14ac:dyDescent="0.2">
      <c r="A47" s="14">
        <v>38</v>
      </c>
      <c r="B47" s="51">
        <v>20</v>
      </c>
      <c r="C47" s="6">
        <v>55183</v>
      </c>
      <c r="D47" s="52">
        <v>53730</v>
      </c>
      <c r="E47" s="15">
        <v>0.58440000000000003</v>
      </c>
      <c r="F47" s="16">
        <f t="shared" si="3"/>
        <v>3.6726561567489646E-4</v>
      </c>
      <c r="G47" s="16">
        <f t="shared" si="0"/>
        <v>3.6720956642611745E-4</v>
      </c>
      <c r="H47" s="11">
        <f t="shared" si="6"/>
        <v>99039.811295850144</v>
      </c>
      <c r="I47" s="11">
        <f t="shared" si="4"/>
        <v>36.368366164873621</v>
      </c>
      <c r="J47" s="11">
        <f t="shared" si="1"/>
        <v>99024.696602872034</v>
      </c>
      <c r="K47" s="11">
        <f t="shared" si="2"/>
        <v>4606634.3961638585</v>
      </c>
      <c r="L47" s="18">
        <f t="shared" si="5"/>
        <v>46.512956112194054</v>
      </c>
    </row>
    <row r="48" spans="1:12" x14ac:dyDescent="0.2">
      <c r="A48" s="14">
        <v>39</v>
      </c>
      <c r="B48" s="51">
        <v>28</v>
      </c>
      <c r="C48" s="6">
        <v>54795</v>
      </c>
      <c r="D48" s="52">
        <v>55096</v>
      </c>
      <c r="E48" s="15">
        <v>0.41099999999999998</v>
      </c>
      <c r="F48" s="16">
        <f t="shared" si="3"/>
        <v>5.0959587227343464E-4</v>
      </c>
      <c r="G48" s="16">
        <f t="shared" si="0"/>
        <v>5.0944296196542521E-4</v>
      </c>
      <c r="H48" s="11">
        <f t="shared" si="6"/>
        <v>99003.442929685276</v>
      </c>
      <c r="I48" s="11">
        <f t="shared" si="4"/>
        <v>50.436607210873802</v>
      </c>
      <c r="J48" s="11">
        <f t="shared" si="1"/>
        <v>98973.735768038081</v>
      </c>
      <c r="K48" s="11">
        <f t="shared" si="2"/>
        <v>4507609.6995609868</v>
      </c>
      <c r="L48" s="18">
        <f t="shared" si="5"/>
        <v>45.529827712783728</v>
      </c>
    </row>
    <row r="49" spans="1:12" x14ac:dyDescent="0.2">
      <c r="A49" s="14">
        <v>40</v>
      </c>
      <c r="B49" s="51">
        <v>35</v>
      </c>
      <c r="C49" s="6">
        <v>55057</v>
      </c>
      <c r="D49" s="52">
        <v>54525</v>
      </c>
      <c r="E49" s="15">
        <v>0.55410000000000004</v>
      </c>
      <c r="F49" s="16">
        <f t="shared" si="3"/>
        <v>6.3879104232446933E-4</v>
      </c>
      <c r="G49" s="16">
        <f t="shared" si="0"/>
        <v>6.3860914285944709E-4</v>
      </c>
      <c r="H49" s="11">
        <f t="shared" si="6"/>
        <v>98953.006322474408</v>
      </c>
      <c r="I49" s="11">
        <f t="shared" si="4"/>
        <v>63.192294550960831</v>
      </c>
      <c r="J49" s="11">
        <f t="shared" si="1"/>
        <v>98924.828878334141</v>
      </c>
      <c r="K49" s="11">
        <f t="shared" si="2"/>
        <v>4408635.963792949</v>
      </c>
      <c r="L49" s="18">
        <f t="shared" si="5"/>
        <v>44.552824897768168</v>
      </c>
    </row>
    <row r="50" spans="1:12" x14ac:dyDescent="0.2">
      <c r="A50" s="14">
        <v>41</v>
      </c>
      <c r="B50" s="51">
        <v>31</v>
      </c>
      <c r="C50" s="6">
        <v>53362</v>
      </c>
      <c r="D50" s="52">
        <v>54828</v>
      </c>
      <c r="E50" s="15">
        <v>0.49540000000000001</v>
      </c>
      <c r="F50" s="16">
        <f t="shared" si="3"/>
        <v>5.7306590257879652E-4</v>
      </c>
      <c r="G50" s="16">
        <f t="shared" si="0"/>
        <v>5.7290023755881246E-4</v>
      </c>
      <c r="H50" s="11">
        <f t="shared" si="6"/>
        <v>98889.81402792345</v>
      </c>
      <c r="I50" s="11">
        <f t="shared" si="4"/>
        <v>56.653997948744127</v>
      </c>
      <c r="J50" s="11">
        <f t="shared" si="1"/>
        <v>98861.226420558509</v>
      </c>
      <c r="K50" s="11">
        <f t="shared" si="2"/>
        <v>4309711.1349146152</v>
      </c>
      <c r="L50" s="18">
        <f t="shared" si="5"/>
        <v>43.580940840860364</v>
      </c>
    </row>
    <row r="51" spans="1:12" x14ac:dyDescent="0.2">
      <c r="A51" s="14">
        <v>42</v>
      </c>
      <c r="B51" s="51">
        <v>42</v>
      </c>
      <c r="C51" s="6">
        <v>52560</v>
      </c>
      <c r="D51" s="52">
        <v>53149</v>
      </c>
      <c r="E51" s="15">
        <v>0.505</v>
      </c>
      <c r="F51" s="16">
        <f t="shared" si="3"/>
        <v>7.9463432631091016E-4</v>
      </c>
      <c r="G51" s="16">
        <f t="shared" si="0"/>
        <v>7.9432188457027853E-4</v>
      </c>
      <c r="H51" s="11">
        <f t="shared" si="6"/>
        <v>98833.160029974708</v>
      </c>
      <c r="I51" s="11">
        <f t="shared" si="4"/>
        <v>78.505341933045429</v>
      </c>
      <c r="J51" s="11">
        <f t="shared" si="1"/>
        <v>98794.299885717846</v>
      </c>
      <c r="K51" s="11">
        <f t="shared" si="2"/>
        <v>4210849.9084940571</v>
      </c>
      <c r="L51" s="18">
        <f t="shared" si="5"/>
        <v>42.605638706856745</v>
      </c>
    </row>
    <row r="52" spans="1:12" x14ac:dyDescent="0.2">
      <c r="A52" s="14">
        <v>43</v>
      </c>
      <c r="B52" s="51">
        <v>55</v>
      </c>
      <c r="C52" s="6">
        <v>51933</v>
      </c>
      <c r="D52" s="52">
        <v>52424</v>
      </c>
      <c r="E52" s="15">
        <v>0.55549999999999999</v>
      </c>
      <c r="F52" s="16">
        <f t="shared" si="3"/>
        <v>1.0540739959945188E-3</v>
      </c>
      <c r="G52" s="16">
        <f t="shared" si="0"/>
        <v>1.0535803557835503E-3</v>
      </c>
      <c r="H52" s="11">
        <f t="shared" si="6"/>
        <v>98754.654688041657</v>
      </c>
      <c r="I52" s="11">
        <f t="shared" si="4"/>
        <v>104.04596422150858</v>
      </c>
      <c r="J52" s="11">
        <f t="shared" si="1"/>
        <v>98708.406256945193</v>
      </c>
      <c r="K52" s="11">
        <f t="shared" si="2"/>
        <v>4112055.608608339</v>
      </c>
      <c r="L52" s="18">
        <f t="shared" si="5"/>
        <v>41.639106749935038</v>
      </c>
    </row>
    <row r="53" spans="1:12" x14ac:dyDescent="0.2">
      <c r="A53" s="14">
        <v>44</v>
      </c>
      <c r="B53" s="51">
        <v>42</v>
      </c>
      <c r="C53" s="6">
        <v>50378</v>
      </c>
      <c r="D53" s="52">
        <v>51725</v>
      </c>
      <c r="E53" s="15">
        <v>0.55369999999999997</v>
      </c>
      <c r="F53" s="16">
        <f t="shared" si="3"/>
        <v>8.2269864744424748E-4</v>
      </c>
      <c r="G53" s="16">
        <f t="shared" si="0"/>
        <v>8.2239668771823347E-4</v>
      </c>
      <c r="H53" s="11">
        <f t="shared" si="6"/>
        <v>98650.608723820143</v>
      </c>
      <c r="I53" s="11">
        <f t="shared" si="4"/>
        <v>81.129933855857146</v>
      </c>
      <c r="J53" s="11">
        <f t="shared" si="1"/>
        <v>98614.400434340278</v>
      </c>
      <c r="K53" s="11">
        <f t="shared" si="2"/>
        <v>4013347.2023513936</v>
      </c>
      <c r="L53" s="18">
        <f t="shared" si="5"/>
        <v>40.682437283150108</v>
      </c>
    </row>
    <row r="54" spans="1:12" x14ac:dyDescent="0.2">
      <c r="A54" s="14">
        <v>45</v>
      </c>
      <c r="B54" s="51">
        <v>70</v>
      </c>
      <c r="C54" s="6">
        <v>50078</v>
      </c>
      <c r="D54" s="52">
        <v>50369</v>
      </c>
      <c r="E54" s="15">
        <v>0.51060000000000005</v>
      </c>
      <c r="F54" s="16">
        <f t="shared" si="3"/>
        <v>1.3937698487759714E-3</v>
      </c>
      <c r="G54" s="16">
        <f t="shared" si="0"/>
        <v>1.3928197911255811E-3</v>
      </c>
      <c r="H54" s="11">
        <f t="shared" si="6"/>
        <v>98569.478789964283</v>
      </c>
      <c r="I54" s="11">
        <f t="shared" si="4"/>
        <v>137.28952085959546</v>
      </c>
      <c r="J54" s="11">
        <f t="shared" si="1"/>
        <v>98502.289298455595</v>
      </c>
      <c r="K54" s="11">
        <f t="shared" si="2"/>
        <v>3914732.8019170533</v>
      </c>
      <c r="L54" s="18">
        <f t="shared" si="5"/>
        <v>39.715466186634906</v>
      </c>
    </row>
    <row r="55" spans="1:12" x14ac:dyDescent="0.2">
      <c r="A55" s="14">
        <v>46</v>
      </c>
      <c r="B55" s="51">
        <v>66</v>
      </c>
      <c r="C55" s="6">
        <v>49983</v>
      </c>
      <c r="D55" s="52">
        <v>49825</v>
      </c>
      <c r="E55" s="15">
        <v>0.48780000000000001</v>
      </c>
      <c r="F55" s="16">
        <f t="shared" si="3"/>
        <v>1.3225392754087849E-3</v>
      </c>
      <c r="G55" s="16">
        <f t="shared" si="0"/>
        <v>1.3216439876696867E-3</v>
      </c>
      <c r="H55" s="11">
        <f t="shared" si="6"/>
        <v>98432.189269104681</v>
      </c>
      <c r="I55" s="11">
        <f t="shared" si="4"/>
        <v>130.09231114067686</v>
      </c>
      <c r="J55" s="11">
        <f t="shared" si="1"/>
        <v>98365.555987338434</v>
      </c>
      <c r="K55" s="11">
        <f t="shared" si="2"/>
        <v>3816230.5126185976</v>
      </c>
      <c r="L55" s="18">
        <f t="shared" si="5"/>
        <v>38.77014766160864</v>
      </c>
    </row>
    <row r="56" spans="1:12" x14ac:dyDescent="0.2">
      <c r="A56" s="14">
        <v>47</v>
      </c>
      <c r="B56" s="51">
        <v>81</v>
      </c>
      <c r="C56" s="6">
        <v>50149</v>
      </c>
      <c r="D56" s="52">
        <v>50058</v>
      </c>
      <c r="E56" s="15">
        <v>0.48039999999999999</v>
      </c>
      <c r="F56" s="16">
        <f t="shared" si="3"/>
        <v>1.6166535271986988E-3</v>
      </c>
      <c r="G56" s="16">
        <f t="shared" si="0"/>
        <v>1.6152966567291756E-3</v>
      </c>
      <c r="H56" s="11">
        <f t="shared" si="6"/>
        <v>98302.096957964008</v>
      </c>
      <c r="I56" s="11">
        <f t="shared" si="4"/>
        <v>158.78704856566654</v>
      </c>
      <c r="J56" s="11">
        <f t="shared" si="1"/>
        <v>98219.591207529287</v>
      </c>
      <c r="K56" s="11">
        <f t="shared" si="2"/>
        <v>3717864.9566312591</v>
      </c>
      <c r="L56" s="18">
        <f t="shared" si="5"/>
        <v>37.820810254140298</v>
      </c>
    </row>
    <row r="57" spans="1:12" x14ac:dyDescent="0.2">
      <c r="A57" s="14">
        <v>48</v>
      </c>
      <c r="B57" s="51">
        <v>85</v>
      </c>
      <c r="C57" s="6">
        <v>49384</v>
      </c>
      <c r="D57" s="52">
        <v>50041</v>
      </c>
      <c r="E57" s="15">
        <v>0.49080000000000001</v>
      </c>
      <c r="F57" s="16">
        <f t="shared" si="3"/>
        <v>1.7098315313050039E-3</v>
      </c>
      <c r="G57" s="16">
        <f t="shared" si="0"/>
        <v>1.7083441679200222E-3</v>
      </c>
      <c r="H57" s="11">
        <f t="shared" si="6"/>
        <v>98143.309909398347</v>
      </c>
      <c r="I57" s="11">
        <f t="shared" si="4"/>
        <v>167.66255110408798</v>
      </c>
      <c r="J57" s="11">
        <f t="shared" si="1"/>
        <v>98057.936138376142</v>
      </c>
      <c r="K57" s="11">
        <f t="shared" si="2"/>
        <v>3619645.3654237296</v>
      </c>
      <c r="L57" s="18">
        <f t="shared" si="5"/>
        <v>36.88122367958885</v>
      </c>
    </row>
    <row r="58" spans="1:12" x14ac:dyDescent="0.2">
      <c r="A58" s="14">
        <v>49</v>
      </c>
      <c r="B58" s="51">
        <v>91</v>
      </c>
      <c r="C58" s="6">
        <v>49398</v>
      </c>
      <c r="D58" s="52">
        <v>49290</v>
      </c>
      <c r="E58" s="15">
        <v>0.48780000000000001</v>
      </c>
      <c r="F58" s="16">
        <f t="shared" si="3"/>
        <v>1.8441958495460441E-3</v>
      </c>
      <c r="G58" s="16">
        <f t="shared" si="0"/>
        <v>1.8424554714248094E-3</v>
      </c>
      <c r="H58" s="11">
        <f t="shared" si="6"/>
        <v>97975.647358294256</v>
      </c>
      <c r="I58" s="11">
        <f t="shared" si="4"/>
        <v>180.51576754167692</v>
      </c>
      <c r="J58" s="11">
        <f t="shared" si="1"/>
        <v>97883.18718215941</v>
      </c>
      <c r="K58" s="11">
        <f t="shared" si="2"/>
        <v>3521587.4292853535</v>
      </c>
      <c r="L58" s="18">
        <f t="shared" si="5"/>
        <v>35.943497432652883</v>
      </c>
    </row>
    <row r="59" spans="1:12" x14ac:dyDescent="0.2">
      <c r="A59" s="14">
        <v>50</v>
      </c>
      <c r="B59" s="51">
        <v>98</v>
      </c>
      <c r="C59" s="6">
        <v>49785</v>
      </c>
      <c r="D59" s="52">
        <v>49421</v>
      </c>
      <c r="E59" s="15">
        <v>0.5716</v>
      </c>
      <c r="F59" s="16">
        <f t="shared" si="3"/>
        <v>1.9756869544180797E-3</v>
      </c>
      <c r="G59" s="16">
        <f t="shared" si="0"/>
        <v>1.9740161781341887E-3</v>
      </c>
      <c r="H59" s="11">
        <f t="shared" si="6"/>
        <v>97795.131590752586</v>
      </c>
      <c r="I59" s="11">
        <f t="shared" si="4"/>
        <v>193.04917190290749</v>
      </c>
      <c r="J59" s="11">
        <f t="shared" si="1"/>
        <v>97712.42932550938</v>
      </c>
      <c r="K59" s="11">
        <f t="shared" si="2"/>
        <v>3423704.2421031939</v>
      </c>
      <c r="L59" s="18">
        <f t="shared" si="5"/>
        <v>35.008943557952492</v>
      </c>
    </row>
    <row r="60" spans="1:12" x14ac:dyDescent="0.2">
      <c r="A60" s="14">
        <v>51</v>
      </c>
      <c r="B60" s="51">
        <v>137</v>
      </c>
      <c r="C60" s="6">
        <v>47488</v>
      </c>
      <c r="D60" s="52">
        <v>49729</v>
      </c>
      <c r="E60" s="15">
        <v>0.49659999999999999</v>
      </c>
      <c r="F60" s="16">
        <f t="shared" si="3"/>
        <v>2.8184371046216196E-3</v>
      </c>
      <c r="G60" s="16">
        <f t="shared" si="0"/>
        <v>2.8144439680341778E-3</v>
      </c>
      <c r="H60" s="11">
        <f t="shared" si="6"/>
        <v>97602.082418849677</v>
      </c>
      <c r="I60" s="11">
        <f t="shared" si="4"/>
        <v>274.69559213130617</v>
      </c>
      <c r="J60" s="11">
        <f t="shared" si="1"/>
        <v>97463.800657770771</v>
      </c>
      <c r="K60" s="11">
        <f t="shared" si="2"/>
        <v>3325991.8127776845</v>
      </c>
      <c r="L60" s="18">
        <f t="shared" si="5"/>
        <v>34.077057890061404</v>
      </c>
    </row>
    <row r="61" spans="1:12" x14ac:dyDescent="0.2">
      <c r="A61" s="14">
        <v>52</v>
      </c>
      <c r="B61" s="51">
        <v>161</v>
      </c>
      <c r="C61" s="6">
        <v>46214</v>
      </c>
      <c r="D61" s="52">
        <v>47488</v>
      </c>
      <c r="E61" s="15">
        <v>0.49390000000000001</v>
      </c>
      <c r="F61" s="16">
        <f t="shared" si="3"/>
        <v>3.4364261168384879E-3</v>
      </c>
      <c r="G61" s="16">
        <f t="shared" si="0"/>
        <v>3.4304599457781497E-3</v>
      </c>
      <c r="H61" s="11">
        <f t="shared" si="6"/>
        <v>97327.386826718372</v>
      </c>
      <c r="I61" s="11">
        <f t="shared" si="4"/>
        <v>333.8777021363133</v>
      </c>
      <c r="J61" s="11">
        <f t="shared" si="1"/>
        <v>97158.411321667183</v>
      </c>
      <c r="K61" s="11">
        <f t="shared" si="2"/>
        <v>3228528.0121199139</v>
      </c>
      <c r="L61" s="18">
        <f t="shared" si="5"/>
        <v>33.171834951944035</v>
      </c>
    </row>
    <row r="62" spans="1:12" x14ac:dyDescent="0.2">
      <c r="A62" s="14">
        <v>53</v>
      </c>
      <c r="B62" s="51">
        <v>154</v>
      </c>
      <c r="C62" s="6">
        <v>44022</v>
      </c>
      <c r="D62" s="52">
        <v>46194</v>
      </c>
      <c r="E62" s="15">
        <v>0.47939999999999999</v>
      </c>
      <c r="F62" s="16">
        <f t="shared" si="3"/>
        <v>3.414028553693358E-3</v>
      </c>
      <c r="G62" s="16">
        <f t="shared" si="0"/>
        <v>3.4079714186449374E-3</v>
      </c>
      <c r="H62" s="11">
        <f t="shared" si="6"/>
        <v>96993.509124582051</v>
      </c>
      <c r="I62" s="11">
        <f t="shared" si="4"/>
        <v>330.55110689065259</v>
      </c>
      <c r="J62" s="11">
        <f t="shared" si="1"/>
        <v>96821.424218334781</v>
      </c>
      <c r="K62" s="11">
        <f t="shared" si="2"/>
        <v>3131369.6007982469</v>
      </c>
      <c r="L62" s="18">
        <f t="shared" si="5"/>
        <v>32.28432117840174</v>
      </c>
    </row>
    <row r="63" spans="1:12" x14ac:dyDescent="0.2">
      <c r="A63" s="14">
        <v>54</v>
      </c>
      <c r="B63" s="51">
        <v>175</v>
      </c>
      <c r="C63" s="6">
        <v>43922</v>
      </c>
      <c r="D63" s="52">
        <v>43989</v>
      </c>
      <c r="E63" s="15">
        <v>0.49049999999999999</v>
      </c>
      <c r="F63" s="16">
        <f t="shared" si="3"/>
        <v>3.9812992685784483E-3</v>
      </c>
      <c r="G63" s="16">
        <f t="shared" si="0"/>
        <v>3.9732396632622619E-3</v>
      </c>
      <c r="H63" s="11">
        <f t="shared" si="6"/>
        <v>96662.958017691402</v>
      </c>
      <c r="I63" s="11">
        <f t="shared" si="4"/>
        <v>384.06509876414634</v>
      </c>
      <c r="J63" s="11">
        <f t="shared" si="1"/>
        <v>96467.276849871079</v>
      </c>
      <c r="K63" s="11">
        <f t="shared" si="2"/>
        <v>3034548.1765799122</v>
      </c>
      <c r="L63" s="18">
        <f t="shared" si="5"/>
        <v>31.393082094844694</v>
      </c>
    </row>
    <row r="64" spans="1:12" x14ac:dyDescent="0.2">
      <c r="A64" s="14">
        <v>55</v>
      </c>
      <c r="B64" s="51">
        <v>168</v>
      </c>
      <c r="C64" s="6">
        <v>42370</v>
      </c>
      <c r="D64" s="52">
        <v>43867</v>
      </c>
      <c r="E64" s="15">
        <v>0.49540000000000001</v>
      </c>
      <c r="F64" s="16">
        <f t="shared" si="3"/>
        <v>3.8962394331899302E-3</v>
      </c>
      <c r="G64" s="16">
        <f t="shared" si="0"/>
        <v>3.8885942918657772E-3</v>
      </c>
      <c r="H64" s="11">
        <f t="shared" si="6"/>
        <v>96278.89291892726</v>
      </c>
      <c r="I64" s="11">
        <f t="shared" si="4"/>
        <v>374.38955343169692</v>
      </c>
      <c r="J64" s="11">
        <f t="shared" si="1"/>
        <v>96089.975950265623</v>
      </c>
      <c r="K64" s="11">
        <f t="shared" si="2"/>
        <v>2938080.8997300412</v>
      </c>
      <c r="L64" s="18">
        <f t="shared" si="5"/>
        <v>30.51635525352463</v>
      </c>
    </row>
    <row r="65" spans="1:12" x14ac:dyDescent="0.2">
      <c r="A65" s="14">
        <v>56</v>
      </c>
      <c r="B65" s="51">
        <v>163</v>
      </c>
      <c r="C65" s="6">
        <v>41160</v>
      </c>
      <c r="D65" s="52">
        <v>42272</v>
      </c>
      <c r="E65" s="15">
        <v>0.53049999999999997</v>
      </c>
      <c r="F65" s="16">
        <f t="shared" si="3"/>
        <v>3.907373669575223E-3</v>
      </c>
      <c r="G65" s="16">
        <f t="shared" si="0"/>
        <v>3.9002186718614072E-3</v>
      </c>
      <c r="H65" s="11">
        <f t="shared" si="6"/>
        <v>95904.503365495562</v>
      </c>
      <c r="I65" s="11">
        <f t="shared" si="4"/>
        <v>374.04853474170096</v>
      </c>
      <c r="J65" s="11">
        <f t="shared" si="1"/>
        <v>95728.88757843434</v>
      </c>
      <c r="K65" s="11">
        <f t="shared" si="2"/>
        <v>2841990.9237797754</v>
      </c>
      <c r="L65" s="18">
        <f t="shared" si="5"/>
        <v>29.633550292720294</v>
      </c>
    </row>
    <row r="66" spans="1:12" x14ac:dyDescent="0.2">
      <c r="A66" s="14">
        <v>57</v>
      </c>
      <c r="B66" s="51">
        <v>199</v>
      </c>
      <c r="C66" s="6">
        <v>40200</v>
      </c>
      <c r="D66" s="52">
        <v>41125</v>
      </c>
      <c r="E66" s="15">
        <v>0.49630000000000002</v>
      </c>
      <c r="F66" s="16">
        <f t="shared" si="3"/>
        <v>4.8939440516446355E-3</v>
      </c>
      <c r="G66" s="16">
        <f t="shared" si="0"/>
        <v>4.8819097554056983E-3</v>
      </c>
      <c r="H66" s="11">
        <f t="shared" si="6"/>
        <v>95530.454830753864</v>
      </c>
      <c r="I66" s="11">
        <f t="shared" si="4"/>
        <v>466.37105937660073</v>
      </c>
      <c r="J66" s="11">
        <f t="shared" si="1"/>
        <v>95295.543728145873</v>
      </c>
      <c r="K66" s="11">
        <f t="shared" si="2"/>
        <v>2746262.0362013411</v>
      </c>
      <c r="L66" s="18">
        <f t="shared" si="5"/>
        <v>28.747502993330713</v>
      </c>
    </row>
    <row r="67" spans="1:12" x14ac:dyDescent="0.2">
      <c r="A67" s="14">
        <v>58</v>
      </c>
      <c r="B67" s="51">
        <v>177</v>
      </c>
      <c r="C67" s="6">
        <v>37101</v>
      </c>
      <c r="D67" s="52">
        <v>40138</v>
      </c>
      <c r="E67" s="15">
        <v>0.48230000000000001</v>
      </c>
      <c r="F67" s="16">
        <f t="shared" si="3"/>
        <v>4.5831768925024925E-3</v>
      </c>
      <c r="G67" s="16">
        <f t="shared" si="0"/>
        <v>4.572328080845187E-3</v>
      </c>
      <c r="H67" s="11">
        <f t="shared" si="6"/>
        <v>95064.083771377263</v>
      </c>
      <c r="I67" s="11">
        <f t="shared" si="4"/>
        <v>434.66417970768748</v>
      </c>
      <c r="J67" s="11">
        <f t="shared" si="1"/>
        <v>94839.058125542593</v>
      </c>
      <c r="K67" s="11">
        <f t="shared" si="2"/>
        <v>2650966.4924731953</v>
      </c>
      <c r="L67" s="18">
        <f t="shared" si="5"/>
        <v>27.88609943213245</v>
      </c>
    </row>
    <row r="68" spans="1:12" x14ac:dyDescent="0.2">
      <c r="A68" s="14">
        <v>59</v>
      </c>
      <c r="B68" s="51">
        <v>193</v>
      </c>
      <c r="C68" s="6">
        <v>35805</v>
      </c>
      <c r="D68" s="52">
        <v>36887</v>
      </c>
      <c r="E68" s="15">
        <v>0.4456</v>
      </c>
      <c r="F68" s="16">
        <f t="shared" si="3"/>
        <v>5.3100753865624826E-3</v>
      </c>
      <c r="G68" s="16">
        <f t="shared" si="0"/>
        <v>5.2944889099824748E-3</v>
      </c>
      <c r="H68" s="11">
        <f t="shared" si="6"/>
        <v>94629.419591669575</v>
      </c>
      <c r="I68" s="11">
        <f t="shared" si="4"/>
        <v>501.01441258617291</v>
      </c>
      <c r="J68" s="11">
        <f t="shared" si="1"/>
        <v>94351.657201331807</v>
      </c>
      <c r="K68" s="11">
        <f t="shared" si="2"/>
        <v>2556127.4343476528</v>
      </c>
      <c r="L68" s="18">
        <f t="shared" si="5"/>
        <v>27.011974134232922</v>
      </c>
    </row>
    <row r="69" spans="1:12" x14ac:dyDescent="0.2">
      <c r="A69" s="14">
        <v>60</v>
      </c>
      <c r="B69" s="51">
        <v>194</v>
      </c>
      <c r="C69" s="6">
        <v>33496</v>
      </c>
      <c r="D69" s="52">
        <v>35624</v>
      </c>
      <c r="E69" s="15">
        <v>0.48049999999999998</v>
      </c>
      <c r="F69" s="16">
        <f t="shared" si="3"/>
        <v>5.6134259259259262E-3</v>
      </c>
      <c r="G69" s="16">
        <f t="shared" si="0"/>
        <v>5.5971037930678032E-3</v>
      </c>
      <c r="H69" s="11">
        <f t="shared" si="6"/>
        <v>94128.405179083406</v>
      </c>
      <c r="I69" s="11">
        <f t="shared" si="4"/>
        <v>526.84645366327084</v>
      </c>
      <c r="J69" s="11">
        <f t="shared" si="1"/>
        <v>93854.708446405333</v>
      </c>
      <c r="K69" s="11">
        <f t="shared" si="2"/>
        <v>2461775.7771463213</v>
      </c>
      <c r="L69" s="18">
        <f t="shared" si="5"/>
        <v>26.153378169561943</v>
      </c>
    </row>
    <row r="70" spans="1:12" x14ac:dyDescent="0.2">
      <c r="A70" s="14">
        <v>61</v>
      </c>
      <c r="B70" s="51">
        <v>184</v>
      </c>
      <c r="C70" s="6">
        <v>32730</v>
      </c>
      <c r="D70" s="52">
        <v>33333</v>
      </c>
      <c r="E70" s="15">
        <v>0.49690000000000001</v>
      </c>
      <c r="F70" s="16">
        <f t="shared" si="3"/>
        <v>5.5704403372538337E-3</v>
      </c>
      <c r="G70" s="16">
        <f t="shared" si="0"/>
        <v>5.5548728697304064E-3</v>
      </c>
      <c r="H70" s="11">
        <f t="shared" si="6"/>
        <v>93601.558725420138</v>
      </c>
      <c r="I70" s="11">
        <f t="shared" si="4"/>
        <v>519.94475912831376</v>
      </c>
      <c r="J70" s="11">
        <f t="shared" si="1"/>
        <v>93339.974517102688</v>
      </c>
      <c r="K70" s="11">
        <f t="shared" si="2"/>
        <v>2367921.0686999159</v>
      </c>
      <c r="L70" s="18">
        <f t="shared" si="5"/>
        <v>25.297880729168245</v>
      </c>
    </row>
    <row r="71" spans="1:12" x14ac:dyDescent="0.2">
      <c r="A71" s="14">
        <v>62</v>
      </c>
      <c r="B71" s="51">
        <v>233</v>
      </c>
      <c r="C71" s="6">
        <v>32521</v>
      </c>
      <c r="D71" s="52">
        <v>32520</v>
      </c>
      <c r="E71" s="15">
        <v>0.51390000000000002</v>
      </c>
      <c r="F71" s="16">
        <f t="shared" si="3"/>
        <v>7.1647114896757434E-3</v>
      </c>
      <c r="G71" s="16">
        <f t="shared" si="0"/>
        <v>7.1398450781706251E-3</v>
      </c>
      <c r="H71" s="11">
        <f t="shared" si="6"/>
        <v>93081.613966291829</v>
      </c>
      <c r="I71" s="11">
        <f t="shared" si="4"/>
        <v>664.58830334540687</v>
      </c>
      <c r="J71" s="11">
        <f t="shared" si="1"/>
        <v>92758.557592035635</v>
      </c>
      <c r="K71" s="11">
        <f t="shared" si="2"/>
        <v>2274581.0941828131</v>
      </c>
      <c r="L71" s="18">
        <f t="shared" si="5"/>
        <v>24.436416573164706</v>
      </c>
    </row>
    <row r="72" spans="1:12" x14ac:dyDescent="0.2">
      <c r="A72" s="14">
        <v>63</v>
      </c>
      <c r="B72" s="51">
        <v>215</v>
      </c>
      <c r="C72" s="6">
        <v>30532</v>
      </c>
      <c r="D72" s="52">
        <v>32286</v>
      </c>
      <c r="E72" s="15">
        <v>0.48849999999999999</v>
      </c>
      <c r="F72" s="16">
        <f t="shared" si="3"/>
        <v>6.8451717660543161E-3</v>
      </c>
      <c r="G72" s="16">
        <f t="shared" si="0"/>
        <v>6.8212883525946158E-3</v>
      </c>
      <c r="H72" s="11">
        <f t="shared" si="6"/>
        <v>92417.025662946427</v>
      </c>
      <c r="I72" s="11">
        <f t="shared" si="4"/>
        <v>630.40318073609421</v>
      </c>
      <c r="J72" s="11">
        <f t="shared" si="1"/>
        <v>92094.574435999923</v>
      </c>
      <c r="K72" s="11">
        <f t="shared" si="2"/>
        <v>2181822.5365907773</v>
      </c>
      <c r="L72" s="18">
        <f t="shared" si="5"/>
        <v>23.60844791248843</v>
      </c>
    </row>
    <row r="73" spans="1:12" x14ac:dyDescent="0.2">
      <c r="A73" s="14">
        <v>64</v>
      </c>
      <c r="B73" s="51">
        <v>227</v>
      </c>
      <c r="C73" s="6">
        <v>30500</v>
      </c>
      <c r="D73" s="52">
        <v>30320</v>
      </c>
      <c r="E73" s="15">
        <v>0.49349999999999999</v>
      </c>
      <c r="F73" s="16">
        <f t="shared" si="3"/>
        <v>7.4646497862545218E-3</v>
      </c>
      <c r="G73" s="16">
        <f t="shared" ref="G73:G108" si="7">F73/((1+(1-E73)*F73))</f>
        <v>7.4365334052438484E-3</v>
      </c>
      <c r="H73" s="11">
        <f t="shared" si="6"/>
        <v>91786.62248221034</v>
      </c>
      <c r="I73" s="11">
        <f t="shared" si="4"/>
        <v>682.57428424346324</v>
      </c>
      <c r="J73" s="11">
        <f t="shared" ref="J73:J108" si="8">H74+I73*E73</f>
        <v>91440.898607241019</v>
      </c>
      <c r="K73" s="11">
        <f t="shared" ref="K73:K97" si="9">K74+J73</f>
        <v>2089727.9621547775</v>
      </c>
      <c r="L73" s="18">
        <f t="shared" si="5"/>
        <v>22.767238903030766</v>
      </c>
    </row>
    <row r="74" spans="1:12" x14ac:dyDescent="0.2">
      <c r="A74" s="14">
        <v>65</v>
      </c>
      <c r="B74" s="51">
        <v>219</v>
      </c>
      <c r="C74" s="6">
        <v>31834</v>
      </c>
      <c r="D74" s="52">
        <v>30302</v>
      </c>
      <c r="E74" s="15">
        <v>0.51429999999999998</v>
      </c>
      <c r="F74" s="16">
        <f t="shared" ref="F74:F108" si="10">B74/((C74+D74)/2)</f>
        <v>7.0490536886828889E-3</v>
      </c>
      <c r="G74" s="16">
        <f t="shared" si="7"/>
        <v>7.0250020110271174E-3</v>
      </c>
      <c r="H74" s="11">
        <f t="shared" si="6"/>
        <v>91104.048197966869</v>
      </c>
      <c r="I74" s="11">
        <f t="shared" ref="I74:I108" si="11">H74*G74</f>
        <v>640.00612180342864</v>
      </c>
      <c r="J74" s="11">
        <f t="shared" si="8"/>
        <v>90793.197224606949</v>
      </c>
      <c r="K74" s="11">
        <f t="shared" si="9"/>
        <v>1998287.0635475365</v>
      </c>
      <c r="L74" s="18">
        <f t="shared" ref="L74:L108" si="12">K74/H74</f>
        <v>21.934119318225108</v>
      </c>
    </row>
    <row r="75" spans="1:12" x14ac:dyDescent="0.2">
      <c r="A75" s="14">
        <v>66</v>
      </c>
      <c r="B75" s="51">
        <v>292</v>
      </c>
      <c r="C75" s="6">
        <v>33319</v>
      </c>
      <c r="D75" s="52">
        <v>31520</v>
      </c>
      <c r="E75" s="15">
        <v>0.50429999999999997</v>
      </c>
      <c r="F75" s="16">
        <f t="shared" si="10"/>
        <v>9.0069248446151239E-3</v>
      </c>
      <c r="G75" s="16">
        <f t="shared" si="7"/>
        <v>8.9668900777565719E-3</v>
      </c>
      <c r="H75" s="11">
        <f t="shared" ref="H75:H108" si="13">H74-I74</f>
        <v>90464.042076163445</v>
      </c>
      <c r="I75" s="11">
        <f t="shared" si="11"/>
        <v>811.18112128650307</v>
      </c>
      <c r="J75" s="11">
        <f t="shared" si="8"/>
        <v>90061.939594341733</v>
      </c>
      <c r="K75" s="11">
        <f t="shared" si="9"/>
        <v>1907493.8663229295</v>
      </c>
      <c r="L75" s="18">
        <f t="shared" si="12"/>
        <v>21.085658152627904</v>
      </c>
    </row>
    <row r="76" spans="1:12" x14ac:dyDescent="0.2">
      <c r="A76" s="14">
        <v>67</v>
      </c>
      <c r="B76" s="51">
        <v>283</v>
      </c>
      <c r="C76" s="6">
        <v>30662</v>
      </c>
      <c r="D76" s="52">
        <v>32951</v>
      </c>
      <c r="E76" s="15">
        <v>0.49480000000000002</v>
      </c>
      <c r="F76" s="16">
        <f t="shared" si="10"/>
        <v>8.8975523870906889E-3</v>
      </c>
      <c r="G76" s="16">
        <f t="shared" si="7"/>
        <v>8.8577364766182845E-3</v>
      </c>
      <c r="H76" s="11">
        <f t="shared" si="13"/>
        <v>89652.860954876945</v>
      </c>
      <c r="I76" s="11">
        <f t="shared" si="11"/>
        <v>794.12141671320069</v>
      </c>
      <c r="J76" s="11">
        <f t="shared" si="8"/>
        <v>89251.67081515344</v>
      </c>
      <c r="K76" s="11">
        <f t="shared" si="9"/>
        <v>1817431.9267285878</v>
      </c>
      <c r="L76" s="18">
        <f t="shared" si="12"/>
        <v>20.271878748446376</v>
      </c>
    </row>
    <row r="77" spans="1:12" x14ac:dyDescent="0.2">
      <c r="A77" s="14">
        <v>68</v>
      </c>
      <c r="B77" s="51">
        <v>307</v>
      </c>
      <c r="C77" s="6">
        <v>29542</v>
      </c>
      <c r="D77" s="52">
        <v>30345</v>
      </c>
      <c r="E77" s="15">
        <v>0.50649999999999995</v>
      </c>
      <c r="F77" s="16">
        <f t="shared" si="10"/>
        <v>1.0252642476664384E-2</v>
      </c>
      <c r="G77" s="16">
        <f t="shared" si="7"/>
        <v>1.0201028546116349E-2</v>
      </c>
      <c r="H77" s="11">
        <f t="shared" si="13"/>
        <v>88858.739538163747</v>
      </c>
      <c r="I77" s="11">
        <f t="shared" si="11"/>
        <v>906.45053860072585</v>
      </c>
      <c r="J77" s="11">
        <f t="shared" si="8"/>
        <v>88411.406197364297</v>
      </c>
      <c r="K77" s="11">
        <f t="shared" si="9"/>
        <v>1728180.2559134343</v>
      </c>
      <c r="L77" s="18">
        <f t="shared" si="12"/>
        <v>19.448624467278222</v>
      </c>
    </row>
    <row r="78" spans="1:12" x14ac:dyDescent="0.2">
      <c r="A78" s="14">
        <v>69</v>
      </c>
      <c r="B78" s="51">
        <v>329</v>
      </c>
      <c r="C78" s="6">
        <v>31117</v>
      </c>
      <c r="D78" s="52">
        <v>29261</v>
      </c>
      <c r="E78" s="15">
        <v>0.53800000000000003</v>
      </c>
      <c r="F78" s="16">
        <f t="shared" si="10"/>
        <v>1.0898009208652158E-2</v>
      </c>
      <c r="G78" s="16">
        <f t="shared" si="7"/>
        <v>1.0843413918026032E-2</v>
      </c>
      <c r="H78" s="11">
        <f t="shared" si="13"/>
        <v>87952.288999563025</v>
      </c>
      <c r="I78" s="11">
        <f t="shared" si="11"/>
        <v>953.70307466010956</v>
      </c>
      <c r="J78" s="11">
        <f t="shared" si="8"/>
        <v>87511.678179070062</v>
      </c>
      <c r="K78" s="11">
        <f t="shared" si="9"/>
        <v>1639768.8497160701</v>
      </c>
      <c r="L78" s="18">
        <f t="shared" si="12"/>
        <v>18.643845070640708</v>
      </c>
    </row>
    <row r="79" spans="1:12" x14ac:dyDescent="0.2">
      <c r="A79" s="14">
        <v>70</v>
      </c>
      <c r="B79" s="51">
        <v>317</v>
      </c>
      <c r="C79" s="6">
        <v>30644</v>
      </c>
      <c r="D79" s="52">
        <v>30768</v>
      </c>
      <c r="E79" s="15">
        <v>0.5</v>
      </c>
      <c r="F79" s="16">
        <f t="shared" si="10"/>
        <v>1.032371523480753E-2</v>
      </c>
      <c r="G79" s="16">
        <f t="shared" si="7"/>
        <v>1.02706993471464E-2</v>
      </c>
      <c r="H79" s="11">
        <f t="shared" si="13"/>
        <v>86998.585924902916</v>
      </c>
      <c r="I79" s="11">
        <f t="shared" si="11"/>
        <v>893.53631966156036</v>
      </c>
      <c r="J79" s="11">
        <f t="shared" si="8"/>
        <v>86551.817765072134</v>
      </c>
      <c r="K79" s="11">
        <f t="shared" si="9"/>
        <v>1552257.171537</v>
      </c>
      <c r="L79" s="18">
        <f t="shared" si="12"/>
        <v>17.842326458925513</v>
      </c>
    </row>
    <row r="80" spans="1:12" x14ac:dyDescent="0.2">
      <c r="A80" s="14">
        <v>71</v>
      </c>
      <c r="B80" s="51">
        <v>387</v>
      </c>
      <c r="C80" s="6">
        <v>29990</v>
      </c>
      <c r="D80" s="52">
        <v>30356</v>
      </c>
      <c r="E80" s="15">
        <v>0.49719999999999998</v>
      </c>
      <c r="F80" s="16">
        <f t="shared" si="10"/>
        <v>1.2826036522718987E-2</v>
      </c>
      <c r="G80" s="16">
        <f t="shared" si="7"/>
        <v>1.2743852296499481E-2</v>
      </c>
      <c r="H80" s="11">
        <f t="shared" si="13"/>
        <v>86105.049605241351</v>
      </c>
      <c r="I80" s="11">
        <f t="shared" si="11"/>
        <v>1097.3100341519566</v>
      </c>
      <c r="J80" s="11">
        <f t="shared" si="8"/>
        <v>85553.322120069744</v>
      </c>
      <c r="K80" s="11">
        <f t="shared" si="9"/>
        <v>1465705.3537719278</v>
      </c>
      <c r="L80" s="18">
        <f t="shared" si="12"/>
        <v>17.022292658695687</v>
      </c>
    </row>
    <row r="81" spans="1:12" x14ac:dyDescent="0.2">
      <c r="A81" s="14">
        <v>72</v>
      </c>
      <c r="B81" s="51">
        <v>336</v>
      </c>
      <c r="C81" s="6">
        <v>26262</v>
      </c>
      <c r="D81" s="52">
        <v>29655</v>
      </c>
      <c r="E81" s="15">
        <v>0.49270000000000003</v>
      </c>
      <c r="F81" s="16">
        <f t="shared" si="10"/>
        <v>1.2017812114383819E-2</v>
      </c>
      <c r="G81" s="16">
        <f t="shared" si="7"/>
        <v>1.1944987870291425E-2</v>
      </c>
      <c r="H81" s="11">
        <f t="shared" si="13"/>
        <v>85007.739571089391</v>
      </c>
      <c r="I81" s="11">
        <f t="shared" si="11"/>
        <v>1015.4164180575551</v>
      </c>
      <c r="J81" s="11">
        <f t="shared" si="8"/>
        <v>84492.61882220878</v>
      </c>
      <c r="K81" s="11">
        <f t="shared" si="9"/>
        <v>1380152.031651858</v>
      </c>
      <c r="L81" s="18">
        <f t="shared" si="12"/>
        <v>16.235604412203887</v>
      </c>
    </row>
    <row r="82" spans="1:12" x14ac:dyDescent="0.2">
      <c r="A82" s="14">
        <v>73</v>
      </c>
      <c r="B82" s="51">
        <v>350</v>
      </c>
      <c r="C82" s="6">
        <v>24406</v>
      </c>
      <c r="D82" s="52">
        <v>25965</v>
      </c>
      <c r="E82" s="15">
        <v>0.49580000000000002</v>
      </c>
      <c r="F82" s="16">
        <f t="shared" si="10"/>
        <v>1.3896885112465505E-2</v>
      </c>
      <c r="G82" s="16">
        <f t="shared" si="7"/>
        <v>1.3800189811753582E-2</v>
      </c>
      <c r="H82" s="11">
        <f t="shared" si="13"/>
        <v>83992.32315303183</v>
      </c>
      <c r="I82" s="11">
        <f t="shared" si="11"/>
        <v>1159.1100022419844</v>
      </c>
      <c r="J82" s="11">
        <f t="shared" si="8"/>
        <v>83407.899889901426</v>
      </c>
      <c r="K82" s="11">
        <f t="shared" si="9"/>
        <v>1295659.4128296492</v>
      </c>
      <c r="L82" s="18">
        <f t="shared" si="12"/>
        <v>15.425926610804554</v>
      </c>
    </row>
    <row r="83" spans="1:12" x14ac:dyDescent="0.2">
      <c r="A83" s="14">
        <v>74</v>
      </c>
      <c r="B83" s="51">
        <v>432</v>
      </c>
      <c r="C83" s="6">
        <v>31148</v>
      </c>
      <c r="D83" s="52">
        <v>24078</v>
      </c>
      <c r="E83" s="15">
        <v>0.56420000000000003</v>
      </c>
      <c r="F83" s="16">
        <f t="shared" si="10"/>
        <v>1.5644804983160107E-2</v>
      </c>
      <c r="G83" s="16">
        <f t="shared" si="7"/>
        <v>1.5538860935884878E-2</v>
      </c>
      <c r="H83" s="11">
        <f t="shared" si="13"/>
        <v>82833.213150789845</v>
      </c>
      <c r="I83" s="11">
        <f t="shared" si="11"/>
        <v>1287.1337800226338</v>
      </c>
      <c r="J83" s="11">
        <f t="shared" si="8"/>
        <v>82272.280249455987</v>
      </c>
      <c r="K83" s="11">
        <f t="shared" si="9"/>
        <v>1212251.5129397477</v>
      </c>
      <c r="L83" s="18">
        <f t="shared" si="12"/>
        <v>14.634848351626312</v>
      </c>
    </row>
    <row r="84" spans="1:12" x14ac:dyDescent="0.2">
      <c r="A84" s="14">
        <v>75</v>
      </c>
      <c r="B84" s="51">
        <v>487</v>
      </c>
      <c r="C84" s="6">
        <v>19475</v>
      </c>
      <c r="D84" s="52">
        <v>30651</v>
      </c>
      <c r="E84" s="15">
        <v>0.48099999999999998</v>
      </c>
      <c r="F84" s="16">
        <f t="shared" si="10"/>
        <v>1.9431033794837009E-2</v>
      </c>
      <c r="G84" s="16">
        <f t="shared" si="7"/>
        <v>1.9237033952732907E-2</v>
      </c>
      <c r="H84" s="11">
        <f t="shared" si="13"/>
        <v>81546.079370767213</v>
      </c>
      <c r="I84" s="11">
        <f t="shared" si="11"/>
        <v>1568.7046975677013</v>
      </c>
      <c r="J84" s="11">
        <f t="shared" si="8"/>
        <v>80731.921632729573</v>
      </c>
      <c r="K84" s="11">
        <f t="shared" si="9"/>
        <v>1129979.2326902917</v>
      </c>
      <c r="L84" s="18">
        <f t="shared" si="12"/>
        <v>13.856941270623107</v>
      </c>
    </row>
    <row r="85" spans="1:12" x14ac:dyDescent="0.2">
      <c r="A85" s="14">
        <v>76</v>
      </c>
      <c r="B85" s="51">
        <v>428</v>
      </c>
      <c r="C85" s="6">
        <v>23026</v>
      </c>
      <c r="D85" s="52">
        <v>19099</v>
      </c>
      <c r="E85" s="15">
        <v>0.54210000000000003</v>
      </c>
      <c r="F85" s="16">
        <f t="shared" si="10"/>
        <v>2.0320474777448073E-2</v>
      </c>
      <c r="G85" s="16">
        <f t="shared" si="7"/>
        <v>2.0133141026086099E-2</v>
      </c>
      <c r="H85" s="11">
        <f t="shared" si="13"/>
        <v>79977.374673199505</v>
      </c>
      <c r="I85" s="11">
        <f t="shared" si="11"/>
        <v>1610.1957631916523</v>
      </c>
      <c r="J85" s="11">
        <f t="shared" si="8"/>
        <v>79240.066033234034</v>
      </c>
      <c r="K85" s="11">
        <f t="shared" si="9"/>
        <v>1049247.3110575622</v>
      </c>
      <c r="L85" s="18">
        <f t="shared" si="12"/>
        <v>13.119301744336527</v>
      </c>
    </row>
    <row r="86" spans="1:12" x14ac:dyDescent="0.2">
      <c r="A86" s="14">
        <v>77</v>
      </c>
      <c r="B86" s="51">
        <v>550</v>
      </c>
      <c r="C86" s="6">
        <v>24897</v>
      </c>
      <c r="D86" s="52">
        <v>22502</v>
      </c>
      <c r="E86" s="15">
        <v>0.50080000000000002</v>
      </c>
      <c r="F86" s="16">
        <f t="shared" si="10"/>
        <v>2.3207240659085634E-2</v>
      </c>
      <c r="G86" s="16">
        <f t="shared" si="7"/>
        <v>2.2941462564121388E-2</v>
      </c>
      <c r="H86" s="11">
        <f t="shared" si="13"/>
        <v>78367.178910007846</v>
      </c>
      <c r="I86" s="11">
        <f t="shared" si="11"/>
        <v>1797.8577012197482</v>
      </c>
      <c r="J86" s="11">
        <f t="shared" si="8"/>
        <v>77469.688345558941</v>
      </c>
      <c r="K86" s="11">
        <f t="shared" si="9"/>
        <v>970007.24502432812</v>
      </c>
      <c r="L86" s="18">
        <f t="shared" si="12"/>
        <v>12.377723155483574</v>
      </c>
    </row>
    <row r="87" spans="1:12" x14ac:dyDescent="0.2">
      <c r="A87" s="14">
        <v>78</v>
      </c>
      <c r="B87" s="51">
        <v>663</v>
      </c>
      <c r="C87" s="6">
        <v>26805</v>
      </c>
      <c r="D87" s="52">
        <v>24316</v>
      </c>
      <c r="E87" s="15">
        <v>0.53049999999999997</v>
      </c>
      <c r="F87" s="16">
        <f t="shared" si="10"/>
        <v>2.5938459732790829E-2</v>
      </c>
      <c r="G87" s="16">
        <f t="shared" si="7"/>
        <v>2.5626378951876076E-2</v>
      </c>
      <c r="H87" s="11">
        <f t="shared" si="13"/>
        <v>76569.321208788097</v>
      </c>
      <c r="I87" s="11">
        <f t="shared" si="11"/>
        <v>1962.1944413843257</v>
      </c>
      <c r="J87" s="11">
        <f t="shared" si="8"/>
        <v>75648.070918558151</v>
      </c>
      <c r="K87" s="11">
        <f t="shared" si="9"/>
        <v>892537.55667876918</v>
      </c>
      <c r="L87" s="18">
        <f t="shared" si="12"/>
        <v>11.656594868393974</v>
      </c>
    </row>
    <row r="88" spans="1:12" x14ac:dyDescent="0.2">
      <c r="A88" s="14">
        <v>79</v>
      </c>
      <c r="B88" s="51">
        <v>795</v>
      </c>
      <c r="C88" s="6">
        <v>25280</v>
      </c>
      <c r="D88" s="52">
        <v>26016</v>
      </c>
      <c r="E88" s="15">
        <v>0.50719999999999998</v>
      </c>
      <c r="F88" s="16">
        <f t="shared" si="10"/>
        <v>3.0996568933250156E-2</v>
      </c>
      <c r="G88" s="16">
        <f t="shared" si="7"/>
        <v>3.0530216542569339E-2</v>
      </c>
      <c r="H88" s="11">
        <f t="shared" si="13"/>
        <v>74607.126767403766</v>
      </c>
      <c r="I88" s="11">
        <f t="shared" si="11"/>
        <v>2277.7717358277582</v>
      </c>
      <c r="J88" s="11">
        <f t="shared" si="8"/>
        <v>73484.640855987847</v>
      </c>
      <c r="K88" s="11">
        <f t="shared" si="9"/>
        <v>816889.48576021101</v>
      </c>
      <c r="L88" s="18">
        <f t="shared" si="12"/>
        <v>10.949215191022665</v>
      </c>
    </row>
    <row r="89" spans="1:12" x14ac:dyDescent="0.2">
      <c r="A89" s="14">
        <v>80</v>
      </c>
      <c r="B89" s="51">
        <v>840</v>
      </c>
      <c r="C89" s="6">
        <v>25016</v>
      </c>
      <c r="D89" s="52">
        <v>24435</v>
      </c>
      <c r="E89" s="15">
        <v>0.50260000000000005</v>
      </c>
      <c r="F89" s="16">
        <f t="shared" si="10"/>
        <v>3.3973023801338702E-2</v>
      </c>
      <c r="G89" s="16">
        <f t="shared" si="7"/>
        <v>3.3408481204308935E-2</v>
      </c>
      <c r="H89" s="11">
        <f t="shared" si="13"/>
        <v>72329.355031576008</v>
      </c>
      <c r="I89" s="11">
        <f t="shared" si="11"/>
        <v>2416.4138980921948</v>
      </c>
      <c r="J89" s="11">
        <f t="shared" si="8"/>
        <v>71127.430758664952</v>
      </c>
      <c r="K89" s="11">
        <f t="shared" si="9"/>
        <v>743404.84490422311</v>
      </c>
      <c r="L89" s="18">
        <f t="shared" si="12"/>
        <v>10.278051623433988</v>
      </c>
    </row>
    <row r="90" spans="1:12" x14ac:dyDescent="0.2">
      <c r="A90" s="14">
        <v>81</v>
      </c>
      <c r="B90" s="51">
        <v>941</v>
      </c>
      <c r="C90" s="6">
        <v>24822</v>
      </c>
      <c r="D90" s="52">
        <v>24055</v>
      </c>
      <c r="E90" s="15">
        <v>0.50490000000000002</v>
      </c>
      <c r="F90" s="16">
        <f t="shared" si="10"/>
        <v>3.8504818217157351E-2</v>
      </c>
      <c r="G90" s="16">
        <f t="shared" si="7"/>
        <v>3.7784504418941954E-2</v>
      </c>
      <c r="H90" s="11">
        <f t="shared" si="13"/>
        <v>69912.941133483808</v>
      </c>
      <c r="I90" s="11">
        <f t="shared" si="11"/>
        <v>2641.6258331993477</v>
      </c>
      <c r="J90" s="11">
        <f t="shared" si="8"/>
        <v>68605.072183466807</v>
      </c>
      <c r="K90" s="11">
        <f t="shared" si="9"/>
        <v>672277.41414555814</v>
      </c>
      <c r="L90" s="18">
        <f t="shared" si="12"/>
        <v>9.6159223635290676</v>
      </c>
    </row>
    <row r="91" spans="1:12" x14ac:dyDescent="0.2">
      <c r="A91" s="14">
        <v>82</v>
      </c>
      <c r="B91" s="51">
        <v>992</v>
      </c>
      <c r="C91" s="6">
        <v>23527</v>
      </c>
      <c r="D91" s="52">
        <v>23721</v>
      </c>
      <c r="E91" s="15">
        <v>0.50039999999999996</v>
      </c>
      <c r="F91" s="16">
        <f t="shared" si="10"/>
        <v>4.1991195394514055E-2</v>
      </c>
      <c r="G91" s="16">
        <f t="shared" si="7"/>
        <v>4.1128371465082809E-2</v>
      </c>
      <c r="H91" s="11">
        <f t="shared" si="13"/>
        <v>67271.315300284463</v>
      </c>
      <c r="I91" s="11">
        <f t="shared" si="11"/>
        <v>2766.7596446148082</v>
      </c>
      <c r="J91" s="11">
        <f t="shared" si="8"/>
        <v>65889.042181834899</v>
      </c>
      <c r="K91" s="11">
        <f t="shared" si="9"/>
        <v>603672.34196209139</v>
      </c>
      <c r="L91" s="18">
        <f t="shared" si="12"/>
        <v>8.9736961328529095</v>
      </c>
    </row>
    <row r="92" spans="1:12" x14ac:dyDescent="0.2">
      <c r="A92" s="14">
        <v>83</v>
      </c>
      <c r="B92" s="53">
        <v>1036</v>
      </c>
      <c r="C92" s="6">
        <v>21454</v>
      </c>
      <c r="D92" s="52">
        <v>22418</v>
      </c>
      <c r="E92" s="15">
        <v>0.48830000000000001</v>
      </c>
      <c r="F92" s="16">
        <f t="shared" si="10"/>
        <v>4.7228300510576221E-2</v>
      </c>
      <c r="G92" s="16">
        <f t="shared" si="7"/>
        <v>4.6113879239643739E-2</v>
      </c>
      <c r="H92" s="11">
        <f t="shared" si="13"/>
        <v>64504.555655669654</v>
      </c>
      <c r="I92" s="11">
        <f t="shared" si="11"/>
        <v>2974.5552899124291</v>
      </c>
      <c r="J92" s="11">
        <f t="shared" si="8"/>
        <v>62982.475713821463</v>
      </c>
      <c r="K92" s="11">
        <f t="shared" si="9"/>
        <v>537783.29978025646</v>
      </c>
      <c r="L92" s="18">
        <f t="shared" si="12"/>
        <v>8.3371367233499853</v>
      </c>
    </row>
    <row r="93" spans="1:12" x14ac:dyDescent="0.2">
      <c r="A93" s="14">
        <v>84</v>
      </c>
      <c r="B93" s="53">
        <v>1183</v>
      </c>
      <c r="C93" s="6">
        <v>20302</v>
      </c>
      <c r="D93" s="52">
        <v>20220</v>
      </c>
      <c r="E93" s="15">
        <v>0.50860000000000005</v>
      </c>
      <c r="F93" s="16">
        <f t="shared" si="10"/>
        <v>5.838803612852278E-2</v>
      </c>
      <c r="G93" s="16">
        <f t="shared" si="7"/>
        <v>5.6759499330741689E-2</v>
      </c>
      <c r="H93" s="11">
        <f t="shared" si="13"/>
        <v>61530.000365757223</v>
      </c>
      <c r="I93" s="11">
        <f t="shared" si="11"/>
        <v>3492.4120145807328</v>
      </c>
      <c r="J93" s="11">
        <f t="shared" si="8"/>
        <v>59813.829101792253</v>
      </c>
      <c r="K93" s="11">
        <f t="shared" si="9"/>
        <v>474800.82406643499</v>
      </c>
      <c r="L93" s="18">
        <f t="shared" si="12"/>
        <v>7.7165743741921364</v>
      </c>
    </row>
    <row r="94" spans="1:12" x14ac:dyDescent="0.2">
      <c r="A94" s="14">
        <v>85</v>
      </c>
      <c r="B94" s="53">
        <v>1263</v>
      </c>
      <c r="C94" s="6">
        <v>18146</v>
      </c>
      <c r="D94" s="52">
        <v>18994</v>
      </c>
      <c r="E94" s="15">
        <v>0.50419999999999998</v>
      </c>
      <c r="F94" s="16">
        <f t="shared" si="10"/>
        <v>6.8012924071082392E-2</v>
      </c>
      <c r="G94" s="16">
        <f t="shared" si="7"/>
        <v>6.5794287549292188E-2</v>
      </c>
      <c r="H94" s="11">
        <f t="shared" si="13"/>
        <v>58037.588351176491</v>
      </c>
      <c r="I94" s="11">
        <f t="shared" si="11"/>
        <v>3818.5417766447567</v>
      </c>
      <c r="J94" s="11">
        <f t="shared" si="8"/>
        <v>56144.355338316018</v>
      </c>
      <c r="K94" s="11">
        <f t="shared" si="9"/>
        <v>414986.99496464274</v>
      </c>
      <c r="L94" s="18">
        <f t="shared" si="12"/>
        <v>7.1503142489936087</v>
      </c>
    </row>
    <row r="95" spans="1:12" x14ac:dyDescent="0.2">
      <c r="A95" s="14">
        <v>86</v>
      </c>
      <c r="B95" s="53">
        <v>1250</v>
      </c>
      <c r="C95" s="6">
        <v>16622</v>
      </c>
      <c r="D95" s="52">
        <v>16783</v>
      </c>
      <c r="E95" s="15">
        <v>0.50219999999999998</v>
      </c>
      <c r="F95" s="16">
        <f t="shared" si="10"/>
        <v>7.4839095943720998E-2</v>
      </c>
      <c r="G95" s="16">
        <f t="shared" si="7"/>
        <v>7.2151113291678087E-2</v>
      </c>
      <c r="H95" s="11">
        <f t="shared" si="13"/>
        <v>54219.046574531734</v>
      </c>
      <c r="I95" s="11">
        <f t="shared" si="11"/>
        <v>3911.9645719658097</v>
      </c>
      <c r="J95" s="11">
        <f t="shared" si="8"/>
        <v>52271.670610607158</v>
      </c>
      <c r="K95" s="11">
        <f t="shared" si="9"/>
        <v>358842.63962632674</v>
      </c>
      <c r="L95" s="18">
        <f t="shared" si="12"/>
        <v>6.6183871221904811</v>
      </c>
    </row>
    <row r="96" spans="1:12" x14ac:dyDescent="0.2">
      <c r="A96" s="14">
        <v>87</v>
      </c>
      <c r="B96" s="53">
        <v>1272</v>
      </c>
      <c r="C96" s="6">
        <v>13972</v>
      </c>
      <c r="D96" s="52">
        <v>15132</v>
      </c>
      <c r="E96" s="15">
        <v>0.499</v>
      </c>
      <c r="F96" s="16">
        <f t="shared" si="10"/>
        <v>8.741066520065971E-2</v>
      </c>
      <c r="G96" s="16">
        <f t="shared" si="7"/>
        <v>8.3743315677012042E-2</v>
      </c>
      <c r="H96" s="11">
        <f t="shared" si="13"/>
        <v>50307.082002565927</v>
      </c>
      <c r="I96" s="11">
        <f t="shared" si="11"/>
        <v>4212.8818489302093</v>
      </c>
      <c r="J96" s="11">
        <f t="shared" si="8"/>
        <v>48196.428196251894</v>
      </c>
      <c r="K96" s="11">
        <f t="shared" si="9"/>
        <v>306570.9690157196</v>
      </c>
      <c r="L96" s="18">
        <f t="shared" si="12"/>
        <v>6.0939922732962897</v>
      </c>
    </row>
    <row r="97" spans="1:12" x14ac:dyDescent="0.2">
      <c r="A97" s="14">
        <v>88</v>
      </c>
      <c r="B97" s="53">
        <v>1237</v>
      </c>
      <c r="C97" s="6">
        <v>12334</v>
      </c>
      <c r="D97" s="52">
        <v>12553</v>
      </c>
      <c r="E97" s="15">
        <v>0.50660000000000005</v>
      </c>
      <c r="F97" s="16">
        <f t="shared" si="10"/>
        <v>9.9409330172379157E-2</v>
      </c>
      <c r="G97" s="16">
        <f t="shared" si="7"/>
        <v>9.476141870882121E-2</v>
      </c>
      <c r="H97" s="11">
        <f t="shared" si="13"/>
        <v>46094.20015363572</v>
      </c>
      <c r="I97" s="11">
        <f t="shared" si="11"/>
        <v>4367.9518008068853</v>
      </c>
      <c r="J97" s="11">
        <f t="shared" si="8"/>
        <v>43939.052735117606</v>
      </c>
      <c r="K97" s="11">
        <f t="shared" si="9"/>
        <v>258374.54081946769</v>
      </c>
      <c r="L97" s="18">
        <f t="shared" si="12"/>
        <v>5.6053590247424694</v>
      </c>
    </row>
    <row r="98" spans="1:12" x14ac:dyDescent="0.2">
      <c r="A98" s="14">
        <v>89</v>
      </c>
      <c r="B98" s="53">
        <v>1153</v>
      </c>
      <c r="C98" s="6">
        <v>10410</v>
      </c>
      <c r="D98" s="52">
        <v>10988</v>
      </c>
      <c r="E98" s="15">
        <v>0.49049999999999999</v>
      </c>
      <c r="F98" s="16">
        <f t="shared" si="10"/>
        <v>0.10776708103561081</v>
      </c>
      <c r="G98" s="16">
        <f t="shared" si="7"/>
        <v>0.10215786562182709</v>
      </c>
      <c r="H98" s="11">
        <f t="shared" si="13"/>
        <v>41726.248352828836</v>
      </c>
      <c r="I98" s="11">
        <f t="shared" si="11"/>
        <v>4262.6644721312723</v>
      </c>
      <c r="J98" s="11">
        <f t="shared" si="8"/>
        <v>39554.420804277957</v>
      </c>
      <c r="K98" s="11">
        <f>K99+J98</f>
        <v>214435.48808435007</v>
      </c>
      <c r="L98" s="18">
        <f t="shared" si="12"/>
        <v>5.1391029998941278</v>
      </c>
    </row>
    <row r="99" spans="1:12" x14ac:dyDescent="0.2">
      <c r="A99" s="14">
        <v>90</v>
      </c>
      <c r="B99" s="53">
        <v>1187</v>
      </c>
      <c r="C99" s="6">
        <v>8859</v>
      </c>
      <c r="D99" s="52">
        <v>9155</v>
      </c>
      <c r="E99" s="19">
        <v>0.50470000000000004</v>
      </c>
      <c r="F99" s="20">
        <f t="shared" si="10"/>
        <v>0.13178638836460529</v>
      </c>
      <c r="G99" s="20">
        <f t="shared" si="7"/>
        <v>0.1237112830453603</v>
      </c>
      <c r="H99" s="21">
        <f t="shared" si="13"/>
        <v>37463.583880697566</v>
      </c>
      <c r="I99" s="21">
        <f t="shared" si="11"/>
        <v>4634.6680293585741</v>
      </c>
      <c r="J99" s="21">
        <f t="shared" si="8"/>
        <v>35168.032805756266</v>
      </c>
      <c r="K99" s="21">
        <f t="shared" ref="K99:K108" si="14">K100+J99</f>
        <v>174881.06728007211</v>
      </c>
      <c r="L99" s="22">
        <f t="shared" si="12"/>
        <v>4.6680282334167291</v>
      </c>
    </row>
    <row r="100" spans="1:12" x14ac:dyDescent="0.2">
      <c r="A100" s="14">
        <v>91</v>
      </c>
      <c r="B100" s="53">
        <v>1116</v>
      </c>
      <c r="C100" s="6">
        <v>7448</v>
      </c>
      <c r="D100" s="52">
        <v>7563</v>
      </c>
      <c r="E100" s="19">
        <v>0.49619999999999997</v>
      </c>
      <c r="F100" s="20">
        <f t="shared" si="10"/>
        <v>0.14869095996269402</v>
      </c>
      <c r="G100" s="20">
        <f t="shared" si="7"/>
        <v>0.13832868800147868</v>
      </c>
      <c r="H100" s="21">
        <f t="shared" si="13"/>
        <v>32828.915851338992</v>
      </c>
      <c r="I100" s="21">
        <f t="shared" si="11"/>
        <v>4541.1808582266694</v>
      </c>
      <c r="J100" s="21">
        <f t="shared" si="8"/>
        <v>30541.068934964398</v>
      </c>
      <c r="K100" s="21">
        <f t="shared" si="14"/>
        <v>139713.03447431585</v>
      </c>
      <c r="L100" s="22">
        <f t="shared" si="12"/>
        <v>4.2557919093943326</v>
      </c>
    </row>
    <row r="101" spans="1:12" x14ac:dyDescent="0.2">
      <c r="A101" s="14">
        <v>92</v>
      </c>
      <c r="B101" s="53">
        <v>1072</v>
      </c>
      <c r="C101" s="6">
        <v>6146</v>
      </c>
      <c r="D101" s="52">
        <v>6301</v>
      </c>
      <c r="E101" s="19">
        <v>0.50049999999999994</v>
      </c>
      <c r="F101" s="20">
        <f t="shared" si="10"/>
        <v>0.1722503414477384</v>
      </c>
      <c r="G101" s="20">
        <f t="shared" si="7"/>
        <v>0.15860418845254984</v>
      </c>
      <c r="H101" s="21">
        <f t="shared" si="13"/>
        <v>28287.734993112324</v>
      </c>
      <c r="I101" s="21">
        <f t="shared" si="11"/>
        <v>4486.5532517433758</v>
      </c>
      <c r="J101" s="21">
        <f t="shared" si="8"/>
        <v>26046.701643866509</v>
      </c>
      <c r="K101" s="21">
        <f t="shared" si="14"/>
        <v>109171.96553935145</v>
      </c>
      <c r="L101" s="22">
        <f t="shared" si="12"/>
        <v>3.8593392353941853</v>
      </c>
    </row>
    <row r="102" spans="1:12" x14ac:dyDescent="0.2">
      <c r="A102" s="14">
        <v>93</v>
      </c>
      <c r="B102" s="51">
        <v>945</v>
      </c>
      <c r="C102" s="6">
        <v>4698</v>
      </c>
      <c r="D102" s="52">
        <v>5060</v>
      </c>
      <c r="E102" s="19">
        <v>0.47910000000000003</v>
      </c>
      <c r="F102" s="20">
        <f t="shared" si="10"/>
        <v>0.19368723098995697</v>
      </c>
      <c r="G102" s="20">
        <f t="shared" si="7"/>
        <v>0.17593668364564269</v>
      </c>
      <c r="H102" s="21">
        <f t="shared" si="13"/>
        <v>23801.18174136895</v>
      </c>
      <c r="I102" s="21">
        <f t="shared" si="11"/>
        <v>4187.5009824236759</v>
      </c>
      <c r="J102" s="21">
        <f t="shared" si="8"/>
        <v>21619.912479624458</v>
      </c>
      <c r="K102" s="21">
        <f t="shared" si="14"/>
        <v>83125.263895484954</v>
      </c>
      <c r="L102" s="22">
        <f t="shared" si="12"/>
        <v>3.4924847345291488</v>
      </c>
    </row>
    <row r="103" spans="1:12" x14ac:dyDescent="0.2">
      <c r="A103" s="14">
        <v>94</v>
      </c>
      <c r="B103" s="51">
        <v>786</v>
      </c>
      <c r="C103" s="6">
        <v>3382</v>
      </c>
      <c r="D103" s="52">
        <v>3776</v>
      </c>
      <c r="E103" s="19">
        <v>0.4854</v>
      </c>
      <c r="F103" s="20">
        <f t="shared" si="10"/>
        <v>0.21961441743503771</v>
      </c>
      <c r="G103" s="20">
        <f t="shared" si="7"/>
        <v>0.19731512852745978</v>
      </c>
      <c r="H103" s="21">
        <f t="shared" si="13"/>
        <v>19613.680758945273</v>
      </c>
      <c r="I103" s="21">
        <f t="shared" si="11"/>
        <v>3870.0759398478513</v>
      </c>
      <c r="J103" s="21">
        <f t="shared" si="8"/>
        <v>17622.13968029957</v>
      </c>
      <c r="K103" s="21">
        <f t="shared" si="14"/>
        <v>61505.351415860496</v>
      </c>
      <c r="L103" s="22">
        <f t="shared" si="12"/>
        <v>3.1358393241824105</v>
      </c>
    </row>
    <row r="104" spans="1:12" x14ac:dyDescent="0.2">
      <c r="A104" s="14">
        <v>95</v>
      </c>
      <c r="B104" s="51">
        <v>636</v>
      </c>
      <c r="C104" s="6">
        <v>2381</v>
      </c>
      <c r="D104" s="52">
        <v>2658</v>
      </c>
      <c r="E104" s="19">
        <v>0.47420000000000001</v>
      </c>
      <c r="F104" s="20">
        <f t="shared" si="10"/>
        <v>0.25243103790434612</v>
      </c>
      <c r="G104" s="20">
        <f t="shared" si="7"/>
        <v>0.22285225091986122</v>
      </c>
      <c r="H104" s="21">
        <f t="shared" si="13"/>
        <v>15743.604819097422</v>
      </c>
      <c r="I104" s="21">
        <f t="shared" si="11"/>
        <v>3508.497771528635</v>
      </c>
      <c r="J104" s="21">
        <f t="shared" si="8"/>
        <v>13898.836690827666</v>
      </c>
      <c r="K104" s="21">
        <f t="shared" si="14"/>
        <v>43883.211735560923</v>
      </c>
      <c r="L104" s="22">
        <f t="shared" si="12"/>
        <v>2.7873674574408391</v>
      </c>
    </row>
    <row r="105" spans="1:12" x14ac:dyDescent="0.2">
      <c r="A105" s="14">
        <v>96</v>
      </c>
      <c r="B105" s="51">
        <v>475</v>
      </c>
      <c r="C105" s="6">
        <v>1739</v>
      </c>
      <c r="D105" s="52">
        <v>1825</v>
      </c>
      <c r="E105" s="19">
        <v>0.4748</v>
      </c>
      <c r="F105" s="20">
        <f t="shared" si="10"/>
        <v>0.2665544332210999</v>
      </c>
      <c r="G105" s="20">
        <f t="shared" si="7"/>
        <v>0.23382082925172412</v>
      </c>
      <c r="H105" s="21">
        <f t="shared" si="13"/>
        <v>12235.107047568787</v>
      </c>
      <c r="I105" s="21">
        <f t="shared" si="11"/>
        <v>2860.8228758461478</v>
      </c>
      <c r="J105" s="21">
        <f t="shared" si="8"/>
        <v>10732.60287317439</v>
      </c>
      <c r="K105" s="21">
        <f t="shared" si="14"/>
        <v>29984.375044733253</v>
      </c>
      <c r="L105" s="22">
        <f t="shared" si="12"/>
        <v>2.4506835067447481</v>
      </c>
    </row>
    <row r="106" spans="1:12" x14ac:dyDescent="0.2">
      <c r="A106" s="14">
        <v>97</v>
      </c>
      <c r="B106" s="51">
        <v>419</v>
      </c>
      <c r="C106" s="6">
        <v>1248</v>
      </c>
      <c r="D106" s="52">
        <v>1270</v>
      </c>
      <c r="E106" s="19">
        <v>0.45200000000000001</v>
      </c>
      <c r="F106" s="20">
        <f t="shared" si="10"/>
        <v>0.33280381254964259</v>
      </c>
      <c r="G106" s="20">
        <f t="shared" si="7"/>
        <v>0.28147025551318949</v>
      </c>
      <c r="H106" s="21">
        <f t="shared" si="13"/>
        <v>9374.2841717226383</v>
      </c>
      <c r="I106" s="21">
        <f t="shared" si="11"/>
        <v>2638.5821610680191</v>
      </c>
      <c r="J106" s="21">
        <f t="shared" si="8"/>
        <v>7928.3411474573631</v>
      </c>
      <c r="K106" s="21">
        <f t="shared" si="14"/>
        <v>19251.772171558863</v>
      </c>
      <c r="L106" s="22">
        <f t="shared" si="12"/>
        <v>2.0536791736729607</v>
      </c>
    </row>
    <row r="107" spans="1:12" x14ac:dyDescent="0.2">
      <c r="A107" s="14">
        <v>98</v>
      </c>
      <c r="B107" s="51">
        <v>299</v>
      </c>
      <c r="C107" s="6">
        <v>969</v>
      </c>
      <c r="D107" s="52">
        <v>888</v>
      </c>
      <c r="E107" s="19">
        <v>0.48809999999999998</v>
      </c>
      <c r="F107" s="20">
        <f t="shared" si="10"/>
        <v>0.32202477113624123</v>
      </c>
      <c r="G107" s="20">
        <f t="shared" si="7"/>
        <v>0.27645301717956716</v>
      </c>
      <c r="H107" s="21">
        <f t="shared" si="13"/>
        <v>6735.7020106546188</v>
      </c>
      <c r="I107" s="21">
        <f t="shared" si="11"/>
        <v>1862.1051436679463</v>
      </c>
      <c r="J107" s="21">
        <f t="shared" si="8"/>
        <v>5782.4903876109965</v>
      </c>
      <c r="K107" s="21">
        <f t="shared" si="14"/>
        <v>11323.431024101501</v>
      </c>
      <c r="L107" s="22">
        <f t="shared" si="12"/>
        <v>1.6811062909537795</v>
      </c>
    </row>
    <row r="108" spans="1:12" x14ac:dyDescent="0.2">
      <c r="A108" s="14">
        <v>99</v>
      </c>
      <c r="B108" s="51">
        <v>241</v>
      </c>
      <c r="C108" s="6">
        <v>673</v>
      </c>
      <c r="D108" s="52">
        <v>705</v>
      </c>
      <c r="E108" s="19">
        <v>0.4889</v>
      </c>
      <c r="F108" s="20">
        <f t="shared" si="10"/>
        <v>0.34978229317851961</v>
      </c>
      <c r="G108" s="20">
        <f t="shared" si="7"/>
        <v>0.29673404171095619</v>
      </c>
      <c r="H108" s="21">
        <f t="shared" si="13"/>
        <v>4873.5968669866725</v>
      </c>
      <c r="I108" s="21">
        <f t="shared" si="11"/>
        <v>1446.1620960108087</v>
      </c>
      <c r="J108" s="21">
        <f t="shared" si="8"/>
        <v>4134.4634197155483</v>
      </c>
      <c r="K108" s="21">
        <f t="shared" si="14"/>
        <v>5540.9406364905044</v>
      </c>
      <c r="L108" s="22">
        <f t="shared" si="12"/>
        <v>1.1369304412567156</v>
      </c>
    </row>
    <row r="109" spans="1:12" x14ac:dyDescent="0.2">
      <c r="A109" s="14" t="s">
        <v>24</v>
      </c>
      <c r="B109" s="21">
        <v>515</v>
      </c>
      <c r="C109" s="9">
        <v>1241</v>
      </c>
      <c r="D109" s="52">
        <v>1269</v>
      </c>
      <c r="E109" s="15"/>
      <c r="F109" s="20">
        <f>B109/((C109+D109)/2)</f>
        <v>0.41035856573705182</v>
      </c>
      <c r="G109" s="20">
        <v>1</v>
      </c>
      <c r="H109" s="21">
        <f>H108-I108</f>
        <v>3427.434770975864</v>
      </c>
      <c r="I109" s="21">
        <f>H109*G109</f>
        <v>3427.434770975864</v>
      </c>
      <c r="J109" s="21">
        <f>H109*F109</f>
        <v>1406.4772167749563</v>
      </c>
      <c r="K109" s="21">
        <f>J109</f>
        <v>1406.4772167749563</v>
      </c>
      <c r="L109" s="22">
        <f>K109/H109</f>
        <v>0.41035856573705187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41640</v>
      </c>
      <c r="D7" s="43">
        <v>42005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99</v>
      </c>
      <c r="C9" s="6">
        <v>29482</v>
      </c>
      <c r="D9" s="6">
        <v>28952</v>
      </c>
      <c r="E9" s="15">
        <v>8.1361560813615647E-2</v>
      </c>
      <c r="F9" s="16">
        <f>B9/((C9+D9)/2)</f>
        <v>3.3884382380121162E-3</v>
      </c>
      <c r="G9" s="16">
        <f t="shared" ref="G9:G72" si="0">F9/((1+(1-E9)*F9))</f>
        <v>3.3779236076055866E-3</v>
      </c>
      <c r="H9" s="11">
        <v>100000</v>
      </c>
      <c r="I9" s="11">
        <f>H9*G9</f>
        <v>337.79236076055867</v>
      </c>
      <c r="J9" s="11">
        <f t="shared" ref="J9:J72" si="1">H10+I9*E9</f>
        <v>99689.690952941834</v>
      </c>
      <c r="K9" s="11">
        <f t="shared" ref="K9:K72" si="2">K10+J9</f>
        <v>8411743.8151069861</v>
      </c>
      <c r="L9" s="17">
        <f>K9/H9</f>
        <v>84.117438151069862</v>
      </c>
    </row>
    <row r="10" spans="1:13" x14ac:dyDescent="0.2">
      <c r="A10" s="14">
        <v>1</v>
      </c>
      <c r="B10" s="7">
        <v>5</v>
      </c>
      <c r="C10" s="6">
        <v>30796</v>
      </c>
      <c r="D10" s="6">
        <v>29060</v>
      </c>
      <c r="E10" s="15">
        <v>0.53424657534246578</v>
      </c>
      <c r="F10" s="16">
        <f t="shared" ref="F10:F73" si="3">B10/((C10+D10)/2)</f>
        <v>1.6706762897620957E-4</v>
      </c>
      <c r="G10" s="16">
        <f t="shared" si="0"/>
        <v>1.6705463006781959E-4</v>
      </c>
      <c r="H10" s="11">
        <f>H9-I9</f>
        <v>99662.207639239437</v>
      </c>
      <c r="I10" s="11">
        <f t="shared" ref="I10:I73" si="4">H10*G10</f>
        <v>16.649033228915368</v>
      </c>
      <c r="J10" s="11">
        <f t="shared" si="1"/>
        <v>99654.453294995837</v>
      </c>
      <c r="K10" s="11">
        <f t="shared" si="2"/>
        <v>8312054.1241540443</v>
      </c>
      <c r="L10" s="18">
        <f t="shared" ref="L10:L73" si="5">K10/H10</f>
        <v>83.4022677306356</v>
      </c>
    </row>
    <row r="11" spans="1:13" x14ac:dyDescent="0.2">
      <c r="A11" s="14">
        <v>2</v>
      </c>
      <c r="B11" s="6">
        <v>5</v>
      </c>
      <c r="C11" s="6">
        <v>30123</v>
      </c>
      <c r="D11" s="6">
        <v>29610</v>
      </c>
      <c r="E11" s="15">
        <v>0.48219178082191783</v>
      </c>
      <c r="F11" s="16">
        <f t="shared" si="3"/>
        <v>1.674116485025028E-4</v>
      </c>
      <c r="G11" s="16">
        <f t="shared" si="0"/>
        <v>1.6739713732550281E-4</v>
      </c>
      <c r="H11" s="11">
        <f t="shared" ref="H11:H74" si="6">H10-I10</f>
        <v>99645.558606010527</v>
      </c>
      <c r="I11" s="11">
        <f t="shared" si="4"/>
        <v>16.680381257846783</v>
      </c>
      <c r="J11" s="11">
        <f t="shared" si="1"/>
        <v>99636.921367496194</v>
      </c>
      <c r="K11" s="11">
        <f t="shared" si="2"/>
        <v>8212399.6708590481</v>
      </c>
      <c r="L11" s="18">
        <f t="shared" si="5"/>
        <v>82.416113530259082</v>
      </c>
    </row>
    <row r="12" spans="1:13" x14ac:dyDescent="0.2">
      <c r="A12" s="14">
        <v>3</v>
      </c>
      <c r="B12" s="7">
        <v>1</v>
      </c>
      <c r="C12" s="6">
        <v>30548</v>
      </c>
      <c r="D12" s="6">
        <v>29589</v>
      </c>
      <c r="E12" s="15">
        <v>0.81917808219178079</v>
      </c>
      <c r="F12" s="16">
        <f t="shared" si="3"/>
        <v>3.3257395613349517E-5</v>
      </c>
      <c r="G12" s="16">
        <f t="shared" si="0"/>
        <v>3.3257195615681128E-5</v>
      </c>
      <c r="H12" s="11">
        <f t="shared" si="6"/>
        <v>99628.878224752683</v>
      </c>
      <c r="I12" s="11">
        <f t="shared" si="4"/>
        <v>3.313377092091474</v>
      </c>
      <c r="J12" s="11">
        <f t="shared" si="1"/>
        <v>99628.279093552468</v>
      </c>
      <c r="K12" s="11">
        <f t="shared" si="2"/>
        <v>8112762.7494915519</v>
      </c>
      <c r="L12" s="18">
        <f t="shared" si="5"/>
        <v>81.429831330530277</v>
      </c>
    </row>
    <row r="13" spans="1:13" x14ac:dyDescent="0.2">
      <c r="A13" s="14">
        <v>4</v>
      </c>
      <c r="B13" s="7">
        <v>5</v>
      </c>
      <c r="C13" s="6">
        <v>31060</v>
      </c>
      <c r="D13" s="6">
        <v>29881</v>
      </c>
      <c r="E13" s="15">
        <v>0.46191780821917811</v>
      </c>
      <c r="F13" s="16">
        <f t="shared" si="3"/>
        <v>1.6409313926584728E-4</v>
      </c>
      <c r="G13" s="16">
        <f t="shared" si="0"/>
        <v>1.6407865184348656E-4</v>
      </c>
      <c r="H13" s="11">
        <f t="shared" si="6"/>
        <v>99625.564847660586</v>
      </c>
      <c r="I13" s="11">
        <f t="shared" si="4"/>
        <v>16.346428369349994</v>
      </c>
      <c r="J13" s="11">
        <f t="shared" si="1"/>
        <v>99616.769125655817</v>
      </c>
      <c r="K13" s="11">
        <f t="shared" si="2"/>
        <v>8013134.4703979995</v>
      </c>
      <c r="L13" s="18">
        <f t="shared" si="5"/>
        <v>80.432512303955733</v>
      </c>
    </row>
    <row r="14" spans="1:13" x14ac:dyDescent="0.2">
      <c r="A14" s="14">
        <v>5</v>
      </c>
      <c r="B14" s="6">
        <v>1</v>
      </c>
      <c r="C14" s="6">
        <v>31716</v>
      </c>
      <c r="D14" s="6">
        <v>30406</v>
      </c>
      <c r="E14" s="15">
        <v>0.66849315068493154</v>
      </c>
      <c r="F14" s="16">
        <f t="shared" si="3"/>
        <v>3.219471362802228E-5</v>
      </c>
      <c r="G14" s="16">
        <f t="shared" si="0"/>
        <v>3.2194370024977534E-5</v>
      </c>
      <c r="H14" s="11">
        <f t="shared" si="6"/>
        <v>99609.218419291239</v>
      </c>
      <c r="I14" s="11">
        <f t="shared" si="4"/>
        <v>3.2068560356894698</v>
      </c>
      <c r="J14" s="11">
        <f t="shared" si="1"/>
        <v>99608.155324550651</v>
      </c>
      <c r="K14" s="11">
        <f t="shared" si="2"/>
        <v>7913517.7012723433</v>
      </c>
      <c r="L14" s="18">
        <f t="shared" si="5"/>
        <v>79.445635924593688</v>
      </c>
    </row>
    <row r="15" spans="1:13" x14ac:dyDescent="0.2">
      <c r="A15" s="14">
        <v>6</v>
      </c>
      <c r="B15" s="7">
        <v>2</v>
      </c>
      <c r="C15" s="6">
        <v>29639</v>
      </c>
      <c r="D15" s="6">
        <v>31003</v>
      </c>
      <c r="E15" s="15">
        <v>0.57397260273972606</v>
      </c>
      <c r="F15" s="16">
        <f t="shared" si="3"/>
        <v>6.5960885195079317E-5</v>
      </c>
      <c r="G15" s="16">
        <f t="shared" si="0"/>
        <v>6.5959031670816357E-5</v>
      </c>
      <c r="H15" s="11">
        <f t="shared" si="6"/>
        <v>99606.011563255553</v>
      </c>
      <c r="I15" s="11">
        <f t="shared" si="4"/>
        <v>6.5699160713044735</v>
      </c>
      <c r="J15" s="11">
        <f t="shared" si="1"/>
        <v>99603.212599011487</v>
      </c>
      <c r="K15" s="11">
        <f t="shared" si="2"/>
        <v>7813909.5459477929</v>
      </c>
      <c r="L15" s="18">
        <f t="shared" si="5"/>
        <v>78.448172186731028</v>
      </c>
    </row>
    <row r="16" spans="1:13" x14ac:dyDescent="0.2">
      <c r="A16" s="14">
        <v>7</v>
      </c>
      <c r="B16" s="7">
        <v>3</v>
      </c>
      <c r="C16" s="6">
        <v>28754</v>
      </c>
      <c r="D16" s="6">
        <v>29070</v>
      </c>
      <c r="E16" s="15">
        <v>0.47488584474885848</v>
      </c>
      <c r="F16" s="16">
        <f t="shared" si="3"/>
        <v>1.0376314333148866E-4</v>
      </c>
      <c r="G16" s="16">
        <f t="shared" si="0"/>
        <v>1.0375748984574246E-4</v>
      </c>
      <c r="H16" s="11">
        <f t="shared" si="6"/>
        <v>99599.441647184256</v>
      </c>
      <c r="I16" s="11">
        <f t="shared" si="4"/>
        <v>10.334188055349339</v>
      </c>
      <c r="J16" s="11">
        <f t="shared" si="1"/>
        <v>99594.015018753358</v>
      </c>
      <c r="K16" s="11">
        <f t="shared" si="2"/>
        <v>7714306.3333487818</v>
      </c>
      <c r="L16" s="18">
        <f t="shared" si="5"/>
        <v>77.453309032349082</v>
      </c>
    </row>
    <row r="17" spans="1:12" x14ac:dyDescent="0.2">
      <c r="A17" s="14">
        <v>8</v>
      </c>
      <c r="B17" s="7">
        <v>7</v>
      </c>
      <c r="C17" s="6">
        <v>28021</v>
      </c>
      <c r="D17" s="6">
        <v>28320</v>
      </c>
      <c r="E17" s="15">
        <v>0.24618395303326809</v>
      </c>
      <c r="F17" s="16">
        <f t="shared" si="3"/>
        <v>2.4848689231643029E-4</v>
      </c>
      <c r="G17" s="16">
        <f t="shared" si="0"/>
        <v>2.4844035610691918E-4</v>
      </c>
      <c r="H17" s="11">
        <f t="shared" si="6"/>
        <v>99589.107459128907</v>
      </c>
      <c r="I17" s="11">
        <f t="shared" si="4"/>
        <v>24.741953321516228</v>
      </c>
      <c r="J17" s="11">
        <f t="shared" si="1"/>
        <v>99570.456577681849</v>
      </c>
      <c r="K17" s="11">
        <f t="shared" si="2"/>
        <v>7614712.3183300281</v>
      </c>
      <c r="L17" s="18">
        <f t="shared" si="5"/>
        <v>76.461296949117497</v>
      </c>
    </row>
    <row r="18" spans="1:12" x14ac:dyDescent="0.2">
      <c r="A18" s="14">
        <v>9</v>
      </c>
      <c r="B18" s="7">
        <v>2</v>
      </c>
      <c r="C18" s="6">
        <v>28218</v>
      </c>
      <c r="D18" s="6">
        <v>27778</v>
      </c>
      <c r="E18" s="15">
        <v>0.39999999999999997</v>
      </c>
      <c r="F18" s="16">
        <f t="shared" si="3"/>
        <v>7.1433673833845281E-5</v>
      </c>
      <c r="G18" s="16">
        <f t="shared" si="0"/>
        <v>7.1430612303208664E-5</v>
      </c>
      <c r="H18" s="11">
        <f t="shared" si="6"/>
        <v>99564.365505807393</v>
      </c>
      <c r="I18" s="11">
        <f t="shared" si="4"/>
        <v>7.1119435916602898</v>
      </c>
      <c r="J18" s="11">
        <f t="shared" si="1"/>
        <v>99560.098339652395</v>
      </c>
      <c r="K18" s="11">
        <f t="shared" si="2"/>
        <v>7515141.8617523462</v>
      </c>
      <c r="L18" s="18">
        <f t="shared" si="5"/>
        <v>75.480236564295708</v>
      </c>
    </row>
    <row r="19" spans="1:12" x14ac:dyDescent="0.2">
      <c r="A19" s="14">
        <v>10</v>
      </c>
      <c r="B19" s="7">
        <v>3</v>
      </c>
      <c r="C19" s="6">
        <v>27907</v>
      </c>
      <c r="D19" s="6">
        <v>27981</v>
      </c>
      <c r="E19" s="15">
        <v>0.28036529680365296</v>
      </c>
      <c r="F19" s="16">
        <f t="shared" si="3"/>
        <v>1.0735757228743201E-4</v>
      </c>
      <c r="G19" s="16">
        <f t="shared" si="0"/>
        <v>1.0734927867166886E-4</v>
      </c>
      <c r="H19" s="11">
        <f t="shared" si="6"/>
        <v>99557.25356221573</v>
      </c>
      <c r="I19" s="11">
        <f t="shared" si="4"/>
        <v>10.687399356436295</v>
      </c>
      <c r="J19" s="11">
        <f t="shared" si="1"/>
        <v>99549.562538751925</v>
      </c>
      <c r="K19" s="11">
        <f t="shared" si="2"/>
        <v>7415581.7634126935</v>
      </c>
      <c r="L19" s="18">
        <f t="shared" si="5"/>
        <v>74.485599974677058</v>
      </c>
    </row>
    <row r="20" spans="1:12" x14ac:dyDescent="0.2">
      <c r="A20" s="14">
        <v>11</v>
      </c>
      <c r="B20" s="7">
        <v>1</v>
      </c>
      <c r="C20" s="6">
        <v>27035</v>
      </c>
      <c r="D20" s="6">
        <v>27638</v>
      </c>
      <c r="E20" s="15">
        <v>0.84657534246575339</v>
      </c>
      <c r="F20" s="16">
        <f t="shared" si="3"/>
        <v>3.6581127796169955E-5</v>
      </c>
      <c r="G20" s="16">
        <f t="shared" si="0"/>
        <v>3.6580922487681124E-5</v>
      </c>
      <c r="H20" s="11">
        <f t="shared" si="6"/>
        <v>99546.566162859293</v>
      </c>
      <c r="I20" s="11">
        <f t="shared" si="4"/>
        <v>3.6415052207183765</v>
      </c>
      <c r="J20" s="11">
        <f t="shared" si="1"/>
        <v>99546.007466167895</v>
      </c>
      <c r="K20" s="11">
        <f t="shared" si="2"/>
        <v>7316032.2008739412</v>
      </c>
      <c r="L20" s="18">
        <f t="shared" si="5"/>
        <v>73.493566708316493</v>
      </c>
    </row>
    <row r="21" spans="1:12" x14ac:dyDescent="0.2">
      <c r="A21" s="14">
        <v>12</v>
      </c>
      <c r="B21" s="7">
        <v>1</v>
      </c>
      <c r="C21" s="6">
        <v>26733</v>
      </c>
      <c r="D21" s="6">
        <v>26885</v>
      </c>
      <c r="E21" s="15">
        <v>0.27671232876712326</v>
      </c>
      <c r="F21" s="16">
        <f t="shared" si="3"/>
        <v>3.7300906412025811E-5</v>
      </c>
      <c r="G21" s="16">
        <f t="shared" si="0"/>
        <v>3.7299900087363519E-5</v>
      </c>
      <c r="H21" s="11">
        <f t="shared" si="6"/>
        <v>99542.924657638578</v>
      </c>
      <c r="I21" s="11">
        <f t="shared" si="4"/>
        <v>3.7129411441338736</v>
      </c>
      <c r="J21" s="11">
        <f t="shared" si="1"/>
        <v>99540.239133085022</v>
      </c>
      <c r="K21" s="11">
        <f t="shared" si="2"/>
        <v>7216486.193407773</v>
      </c>
      <c r="L21" s="18">
        <f t="shared" si="5"/>
        <v>72.496224299493747</v>
      </c>
    </row>
    <row r="22" spans="1:12" x14ac:dyDescent="0.2">
      <c r="A22" s="14">
        <v>13</v>
      </c>
      <c r="B22" s="7">
        <v>5</v>
      </c>
      <c r="C22" s="6">
        <v>26518</v>
      </c>
      <c r="D22" s="6">
        <v>26602</v>
      </c>
      <c r="E22" s="15">
        <v>0.57479452054794522</v>
      </c>
      <c r="F22" s="16">
        <f t="shared" si="3"/>
        <v>1.8825301204819278E-4</v>
      </c>
      <c r="G22" s="16">
        <f t="shared" si="0"/>
        <v>1.8823794431374944E-4</v>
      </c>
      <c r="H22" s="11">
        <f t="shared" si="6"/>
        <v>99539.21171649445</v>
      </c>
      <c r="I22" s="11">
        <f t="shared" si="4"/>
        <v>18.737056592123999</v>
      </c>
      <c r="J22" s="11">
        <f t="shared" si="1"/>
        <v>99531.244617362667</v>
      </c>
      <c r="K22" s="11">
        <f t="shared" si="2"/>
        <v>7116945.9542746879</v>
      </c>
      <c r="L22" s="18">
        <f t="shared" si="5"/>
        <v>71.498918180556103</v>
      </c>
    </row>
    <row r="23" spans="1:12" x14ac:dyDescent="0.2">
      <c r="A23" s="14">
        <v>14</v>
      </c>
      <c r="B23" s="6">
        <v>4</v>
      </c>
      <c r="C23" s="6">
        <v>25733</v>
      </c>
      <c r="D23" s="6">
        <v>26472</v>
      </c>
      <c r="E23" s="15">
        <v>0.47602739726027393</v>
      </c>
      <c r="F23" s="16">
        <f t="shared" si="3"/>
        <v>1.5324202662580212E-4</v>
      </c>
      <c r="G23" s="16">
        <f t="shared" si="0"/>
        <v>1.5322972310287039E-4</v>
      </c>
      <c r="H23" s="11">
        <f t="shared" si="6"/>
        <v>99520.47465990232</v>
      </c>
      <c r="I23" s="11">
        <f t="shared" si="4"/>
        <v>15.249494775203063</v>
      </c>
      <c r="J23" s="11">
        <f t="shared" si="1"/>
        <v>99512.484342434502</v>
      </c>
      <c r="K23" s="11">
        <f t="shared" si="2"/>
        <v>7017414.7096573254</v>
      </c>
      <c r="L23" s="18">
        <f t="shared" si="5"/>
        <v>70.512271305360883</v>
      </c>
    </row>
    <row r="24" spans="1:12" x14ac:dyDescent="0.2">
      <c r="A24" s="14">
        <v>15</v>
      </c>
      <c r="B24" s="7">
        <v>1</v>
      </c>
      <c r="C24" s="6">
        <v>25217</v>
      </c>
      <c r="D24" s="6">
        <v>25782</v>
      </c>
      <c r="E24" s="15">
        <v>0.30958904109589042</v>
      </c>
      <c r="F24" s="16">
        <f t="shared" si="3"/>
        <v>3.921645522461225E-5</v>
      </c>
      <c r="G24" s="16">
        <f t="shared" si="0"/>
        <v>3.9215393449385468E-5</v>
      </c>
      <c r="H24" s="11">
        <f t="shared" si="6"/>
        <v>99505.225165127122</v>
      </c>
      <c r="I24" s="11">
        <f t="shared" si="4"/>
        <v>3.9021365551201521</v>
      </c>
      <c r="J24" s="11">
        <f t="shared" si="1"/>
        <v>99502.531087286334</v>
      </c>
      <c r="K24" s="11">
        <f t="shared" si="2"/>
        <v>6917902.225314891</v>
      </c>
      <c r="L24" s="18">
        <f t="shared" si="5"/>
        <v>69.523004584279448</v>
      </c>
    </row>
    <row r="25" spans="1:12" x14ac:dyDescent="0.2">
      <c r="A25" s="14">
        <v>16</v>
      </c>
      <c r="B25" s="7">
        <v>5</v>
      </c>
      <c r="C25" s="6">
        <v>25758</v>
      </c>
      <c r="D25" s="6">
        <v>25109</v>
      </c>
      <c r="E25" s="15">
        <v>0.32054794520547941</v>
      </c>
      <c r="F25" s="16">
        <f t="shared" si="3"/>
        <v>1.9659111014999901E-4</v>
      </c>
      <c r="G25" s="16">
        <f t="shared" si="0"/>
        <v>1.9656485415022455E-4</v>
      </c>
      <c r="H25" s="11">
        <f t="shared" si="6"/>
        <v>99501.323028572006</v>
      </c>
      <c r="I25" s="11">
        <f t="shared" si="4"/>
        <v>19.558463048865637</v>
      </c>
      <c r="J25" s="11">
        <f t="shared" si="1"/>
        <v>99488.033990664844</v>
      </c>
      <c r="K25" s="11">
        <f t="shared" si="2"/>
        <v>6818399.6942276042</v>
      </c>
      <c r="L25" s="18">
        <f t="shared" si="5"/>
        <v>68.525718922045755</v>
      </c>
    </row>
    <row r="26" spans="1:12" x14ac:dyDescent="0.2">
      <c r="A26" s="14">
        <v>17</v>
      </c>
      <c r="B26" s="6">
        <v>6</v>
      </c>
      <c r="C26" s="6">
        <v>25417</v>
      </c>
      <c r="D26" s="6">
        <v>25666</v>
      </c>
      <c r="E26" s="15">
        <v>0.46438356164383554</v>
      </c>
      <c r="F26" s="16">
        <f t="shared" si="3"/>
        <v>2.3491181019125737E-4</v>
      </c>
      <c r="G26" s="16">
        <f t="shared" si="0"/>
        <v>2.3488225668866108E-4</v>
      </c>
      <c r="H26" s="11">
        <f t="shared" si="6"/>
        <v>99481.764565523146</v>
      </c>
      <c r="I26" s="11">
        <f t="shared" si="4"/>
        <v>23.366501360520157</v>
      </c>
      <c r="J26" s="11">
        <f t="shared" si="1"/>
        <v>99469.249083287577</v>
      </c>
      <c r="K26" s="11">
        <f t="shared" si="2"/>
        <v>6718911.6602369398</v>
      </c>
      <c r="L26" s="18">
        <f t="shared" si="5"/>
        <v>67.539128297343012</v>
      </c>
    </row>
    <row r="27" spans="1:12" x14ac:dyDescent="0.2">
      <c r="A27" s="14">
        <v>18</v>
      </c>
      <c r="B27" s="7">
        <v>5</v>
      </c>
      <c r="C27" s="6">
        <v>25784</v>
      </c>
      <c r="D27" s="6">
        <v>25938</v>
      </c>
      <c r="E27" s="15">
        <v>0.32931506849315073</v>
      </c>
      <c r="F27" s="16">
        <f t="shared" si="3"/>
        <v>1.9334132477475736E-4</v>
      </c>
      <c r="G27" s="16">
        <f t="shared" si="0"/>
        <v>1.9331625724048829E-4</v>
      </c>
      <c r="H27" s="11">
        <f t="shared" si="6"/>
        <v>99458.398064162626</v>
      </c>
      <c r="I27" s="11">
        <f t="shared" si="4"/>
        <v>19.226925264898544</v>
      </c>
      <c r="J27" s="11">
        <f t="shared" si="1"/>
        <v>99445.502855108251</v>
      </c>
      <c r="K27" s="11">
        <f t="shared" si="2"/>
        <v>6619442.4111536518</v>
      </c>
      <c r="L27" s="18">
        <f t="shared" si="5"/>
        <v>66.554886666114569</v>
      </c>
    </row>
    <row r="28" spans="1:12" x14ac:dyDescent="0.2">
      <c r="A28" s="14">
        <v>19</v>
      </c>
      <c r="B28" s="7">
        <v>10</v>
      </c>
      <c r="C28" s="6">
        <v>26973</v>
      </c>
      <c r="D28" s="6">
        <v>26473</v>
      </c>
      <c r="E28" s="15">
        <v>0.64684931506849308</v>
      </c>
      <c r="F28" s="16">
        <f t="shared" si="3"/>
        <v>3.7420948246828572E-4</v>
      </c>
      <c r="G28" s="16">
        <f t="shared" si="0"/>
        <v>3.7416003634580344E-4</v>
      </c>
      <c r="H28" s="11">
        <f t="shared" si="6"/>
        <v>99439.171138897727</v>
      </c>
      <c r="I28" s="11">
        <f t="shared" si="4"/>
        <v>37.206163887526543</v>
      </c>
      <c r="J28" s="11">
        <f t="shared" si="1"/>
        <v>99426.031756637167</v>
      </c>
      <c r="K28" s="11">
        <f t="shared" si="2"/>
        <v>6519996.9082985437</v>
      </c>
      <c r="L28" s="18">
        <f t="shared" si="5"/>
        <v>65.567691621155419</v>
      </c>
    </row>
    <row r="29" spans="1:12" x14ac:dyDescent="0.2">
      <c r="A29" s="14">
        <v>20</v>
      </c>
      <c r="B29" s="7">
        <v>5</v>
      </c>
      <c r="C29" s="6">
        <v>28262</v>
      </c>
      <c r="D29" s="6">
        <v>27539</v>
      </c>
      <c r="E29" s="15">
        <v>0.42739726027397257</v>
      </c>
      <c r="F29" s="16">
        <f t="shared" si="3"/>
        <v>1.7920825791652479E-4</v>
      </c>
      <c r="G29" s="16">
        <f t="shared" si="0"/>
        <v>1.7918987032299096E-4</v>
      </c>
      <c r="H29" s="11">
        <f t="shared" si="6"/>
        <v>99401.964975010196</v>
      </c>
      <c r="I29" s="11">
        <f t="shared" si="4"/>
        <v>17.811825213722567</v>
      </c>
      <c r="J29" s="11">
        <f t="shared" si="1"/>
        <v>99391.765875093304</v>
      </c>
      <c r="K29" s="11">
        <f t="shared" si="2"/>
        <v>6420570.876541906</v>
      </c>
      <c r="L29" s="18">
        <f t="shared" si="5"/>
        <v>64.591991497915032</v>
      </c>
    </row>
    <row r="30" spans="1:12" x14ac:dyDescent="0.2">
      <c r="A30" s="14">
        <v>21</v>
      </c>
      <c r="B30" s="7">
        <v>9</v>
      </c>
      <c r="C30" s="6">
        <v>29545</v>
      </c>
      <c r="D30" s="6">
        <v>28883</v>
      </c>
      <c r="E30" s="15">
        <v>0.53028919330289193</v>
      </c>
      <c r="F30" s="16">
        <f t="shared" si="3"/>
        <v>3.0807147258163895E-4</v>
      </c>
      <c r="G30" s="16">
        <f t="shared" si="0"/>
        <v>3.0802689970315956E-4</v>
      </c>
      <c r="H30" s="11">
        <f t="shared" si="6"/>
        <v>99384.153149796475</v>
      </c>
      <c r="I30" s="11">
        <f t="shared" si="4"/>
        <v>30.612992574355808</v>
      </c>
      <c r="J30" s="11">
        <f t="shared" si="1"/>
        <v>99369.773896358965</v>
      </c>
      <c r="K30" s="11">
        <f t="shared" si="2"/>
        <v>6321179.1106668124</v>
      </c>
      <c r="L30" s="18">
        <f t="shared" si="5"/>
        <v>63.603491203866611</v>
      </c>
    </row>
    <row r="31" spans="1:12" x14ac:dyDescent="0.2">
      <c r="A31" s="14">
        <v>22</v>
      </c>
      <c r="B31" s="7">
        <v>7</v>
      </c>
      <c r="C31" s="6">
        <v>29815</v>
      </c>
      <c r="D31" s="6">
        <v>30281</v>
      </c>
      <c r="E31" s="15">
        <v>0.52602739726027403</v>
      </c>
      <c r="F31" s="16">
        <f t="shared" si="3"/>
        <v>2.3296059637912674E-4</v>
      </c>
      <c r="G31" s="16">
        <f t="shared" si="0"/>
        <v>2.329348764228059E-4</v>
      </c>
      <c r="H31" s="11">
        <f t="shared" si="6"/>
        <v>99353.540157222116</v>
      </c>
      <c r="I31" s="11">
        <f t="shared" si="4"/>
        <v>23.142904598690816</v>
      </c>
      <c r="J31" s="11">
        <f t="shared" si="1"/>
        <v>99342.571054494518</v>
      </c>
      <c r="K31" s="11">
        <f t="shared" si="2"/>
        <v>6221809.3367704535</v>
      </c>
      <c r="L31" s="18">
        <f t="shared" si="5"/>
        <v>62.622925433001626</v>
      </c>
    </row>
    <row r="32" spans="1:12" x14ac:dyDescent="0.2">
      <c r="A32" s="14">
        <v>23</v>
      </c>
      <c r="B32" s="6">
        <v>6</v>
      </c>
      <c r="C32" s="6">
        <v>31162</v>
      </c>
      <c r="D32" s="6">
        <v>30560</v>
      </c>
      <c r="E32" s="15">
        <v>0.38812785388127846</v>
      </c>
      <c r="F32" s="16">
        <f t="shared" si="3"/>
        <v>1.944201419267036E-4</v>
      </c>
      <c r="G32" s="16">
        <f t="shared" si="0"/>
        <v>1.9439701640524412E-4</v>
      </c>
      <c r="H32" s="11">
        <f t="shared" si="6"/>
        <v>99330.397252623428</v>
      </c>
      <c r="I32" s="11">
        <f t="shared" si="4"/>
        <v>19.309532864257651</v>
      </c>
      <c r="J32" s="11">
        <f t="shared" si="1"/>
        <v>99318.582287309226</v>
      </c>
      <c r="K32" s="11">
        <f t="shared" si="2"/>
        <v>6122466.7657159586</v>
      </c>
      <c r="L32" s="18">
        <f t="shared" si="5"/>
        <v>61.637393336351096</v>
      </c>
    </row>
    <row r="33" spans="1:12" x14ac:dyDescent="0.2">
      <c r="A33" s="14">
        <v>24</v>
      </c>
      <c r="B33" s="7">
        <v>7</v>
      </c>
      <c r="C33" s="6">
        <v>33197</v>
      </c>
      <c r="D33" s="6">
        <v>32112</v>
      </c>
      <c r="E33" s="15">
        <v>0.53463796477495107</v>
      </c>
      <c r="F33" s="16">
        <f t="shared" si="3"/>
        <v>2.1436555451775406E-4</v>
      </c>
      <c r="G33" s="16">
        <f t="shared" si="0"/>
        <v>2.1434417205956185E-4</v>
      </c>
      <c r="H33" s="11">
        <f t="shared" si="6"/>
        <v>99311.087719759176</v>
      </c>
      <c r="I33" s="11">
        <f t="shared" si="4"/>
        <v>21.286752873626302</v>
      </c>
      <c r="J33" s="11">
        <f t="shared" si="1"/>
        <v>99301.181673118568</v>
      </c>
      <c r="K33" s="11">
        <f t="shared" si="2"/>
        <v>6023148.1834286489</v>
      </c>
      <c r="L33" s="18">
        <f t="shared" si="5"/>
        <v>60.649302325889927</v>
      </c>
    </row>
    <row r="34" spans="1:12" x14ac:dyDescent="0.2">
      <c r="A34" s="14">
        <v>25</v>
      </c>
      <c r="B34" s="7">
        <v>8</v>
      </c>
      <c r="C34" s="6">
        <v>34892</v>
      </c>
      <c r="D34" s="6">
        <v>34251</v>
      </c>
      <c r="E34" s="15">
        <v>0.55993150684931503</v>
      </c>
      <c r="F34" s="16">
        <f t="shared" si="3"/>
        <v>2.3140448056925501E-4</v>
      </c>
      <c r="G34" s="16">
        <f t="shared" si="0"/>
        <v>2.3138091816623488E-4</v>
      </c>
      <c r="H34" s="11">
        <f t="shared" si="6"/>
        <v>99289.800966885552</v>
      </c>
      <c r="I34" s="11">
        <f t="shared" si="4"/>
        <v>22.973765312260696</v>
      </c>
      <c r="J34" s="11">
        <f t="shared" si="1"/>
        <v>99279.690936602594</v>
      </c>
      <c r="K34" s="11">
        <f t="shared" si="2"/>
        <v>5923847.00175553</v>
      </c>
      <c r="L34" s="18">
        <f t="shared" si="5"/>
        <v>59.662190316316682</v>
      </c>
    </row>
    <row r="35" spans="1:12" x14ac:dyDescent="0.2">
      <c r="A35" s="14">
        <v>26</v>
      </c>
      <c r="B35" s="7">
        <v>7</v>
      </c>
      <c r="C35" s="6">
        <v>37008</v>
      </c>
      <c r="D35" s="6">
        <v>35803</v>
      </c>
      <c r="E35" s="15">
        <v>0.60078277886497056</v>
      </c>
      <c r="F35" s="16">
        <f t="shared" si="3"/>
        <v>1.922786392166019E-4</v>
      </c>
      <c r="G35" s="16">
        <f t="shared" si="0"/>
        <v>1.922638808596039E-4</v>
      </c>
      <c r="H35" s="11">
        <f t="shared" si="6"/>
        <v>99266.827201573295</v>
      </c>
      <c r="I35" s="11">
        <f t="shared" si="4"/>
        <v>19.085425438394175</v>
      </c>
      <c r="J35" s="11">
        <f t="shared" si="1"/>
        <v>99259.207971065611</v>
      </c>
      <c r="K35" s="11">
        <f t="shared" si="2"/>
        <v>5824567.3108189274</v>
      </c>
      <c r="L35" s="18">
        <f t="shared" si="5"/>
        <v>58.675868616123282</v>
      </c>
    </row>
    <row r="36" spans="1:12" x14ac:dyDescent="0.2">
      <c r="A36" s="14">
        <v>27</v>
      </c>
      <c r="B36" s="6">
        <v>10</v>
      </c>
      <c r="C36" s="6">
        <v>38930</v>
      </c>
      <c r="D36" s="6">
        <v>37521</v>
      </c>
      <c r="E36" s="15">
        <v>0.57068493150684929</v>
      </c>
      <c r="F36" s="16">
        <f t="shared" si="3"/>
        <v>2.6160547278649072E-4</v>
      </c>
      <c r="G36" s="16">
        <f t="shared" si="0"/>
        <v>2.6157609486884809E-4</v>
      </c>
      <c r="H36" s="11">
        <f t="shared" si="6"/>
        <v>99247.741776134906</v>
      </c>
      <c r="I36" s="11">
        <f t="shared" si="4"/>
        <v>25.960836718353203</v>
      </c>
      <c r="J36" s="11">
        <f t="shared" si="1"/>
        <v>99236.596397741028</v>
      </c>
      <c r="K36" s="11">
        <f t="shared" si="2"/>
        <v>5725308.1028478621</v>
      </c>
      <c r="L36" s="18">
        <f t="shared" si="5"/>
        <v>57.687036504689203</v>
      </c>
    </row>
    <row r="37" spans="1:12" x14ac:dyDescent="0.2">
      <c r="A37" s="14">
        <v>28</v>
      </c>
      <c r="B37" s="6">
        <v>6</v>
      </c>
      <c r="C37" s="6">
        <v>41560</v>
      </c>
      <c r="D37" s="6">
        <v>39370</v>
      </c>
      <c r="E37" s="15">
        <v>0.32602739726027402</v>
      </c>
      <c r="F37" s="16">
        <f t="shared" si="3"/>
        <v>1.4827628815025331E-4</v>
      </c>
      <c r="G37" s="16">
        <f t="shared" si="0"/>
        <v>1.4826147176522748E-4</v>
      </c>
      <c r="H37" s="11">
        <f t="shared" si="6"/>
        <v>99221.780939416552</v>
      </c>
      <c r="I37" s="11">
        <f t="shared" si="4"/>
        <v>14.710767273244894</v>
      </c>
      <c r="J37" s="11">
        <f t="shared" si="1"/>
        <v>99211.866285309108</v>
      </c>
      <c r="K37" s="11">
        <f t="shared" si="2"/>
        <v>5626071.5064501213</v>
      </c>
      <c r="L37" s="18">
        <f t="shared" si="5"/>
        <v>56.701980685927445</v>
      </c>
    </row>
    <row r="38" spans="1:12" x14ac:dyDescent="0.2">
      <c r="A38" s="14">
        <v>29</v>
      </c>
      <c r="B38" s="7">
        <v>9</v>
      </c>
      <c r="C38" s="6">
        <v>44023</v>
      </c>
      <c r="D38" s="6">
        <v>41533</v>
      </c>
      <c r="E38" s="15">
        <v>0.51445966514459662</v>
      </c>
      <c r="F38" s="16">
        <f t="shared" si="3"/>
        <v>2.1038851746224695E-4</v>
      </c>
      <c r="G38" s="16">
        <f t="shared" si="0"/>
        <v>2.1036702802620336E-4</v>
      </c>
      <c r="H38" s="11">
        <f t="shared" si="6"/>
        <v>99207.070172143314</v>
      </c>
      <c r="I38" s="11">
        <f t="shared" si="4"/>
        <v>20.869896511300794</v>
      </c>
      <c r="J38" s="11">
        <f t="shared" si="1"/>
        <v>99196.936995602824</v>
      </c>
      <c r="K38" s="11">
        <f t="shared" si="2"/>
        <v>5526859.6401648121</v>
      </c>
      <c r="L38" s="18">
        <f t="shared" si="5"/>
        <v>55.71034030714393</v>
      </c>
    </row>
    <row r="39" spans="1:12" x14ac:dyDescent="0.2">
      <c r="A39" s="14">
        <v>30</v>
      </c>
      <c r="B39" s="6">
        <v>12</v>
      </c>
      <c r="C39" s="6">
        <v>45324</v>
      </c>
      <c r="D39" s="6">
        <v>43721</v>
      </c>
      <c r="E39" s="15">
        <v>0.58607305936073051</v>
      </c>
      <c r="F39" s="16">
        <f t="shared" si="3"/>
        <v>2.6952664383177047E-4</v>
      </c>
      <c r="G39" s="16">
        <f t="shared" si="0"/>
        <v>2.6949657762419753E-4</v>
      </c>
      <c r="H39" s="11">
        <f t="shared" si="6"/>
        <v>99186.200275632014</v>
      </c>
      <c r="I39" s="11">
        <f t="shared" si="4"/>
        <v>26.730341521831065</v>
      </c>
      <c r="J39" s="11">
        <f t="shared" si="1"/>
        <v>99175.135867143632</v>
      </c>
      <c r="K39" s="11">
        <f t="shared" si="2"/>
        <v>5427662.703169209</v>
      </c>
      <c r="L39" s="18">
        <f t="shared" si="5"/>
        <v>54.721954143682147</v>
      </c>
    </row>
    <row r="40" spans="1:12" x14ac:dyDescent="0.2">
      <c r="A40" s="14">
        <v>31</v>
      </c>
      <c r="B40" s="6">
        <v>12</v>
      </c>
      <c r="C40" s="6">
        <v>48520</v>
      </c>
      <c r="D40" s="6">
        <v>44656</v>
      </c>
      <c r="E40" s="15">
        <v>0.48082191780821926</v>
      </c>
      <c r="F40" s="16">
        <f t="shared" si="3"/>
        <v>2.5757705846999229E-4</v>
      </c>
      <c r="G40" s="16">
        <f t="shared" si="0"/>
        <v>2.575426177172622E-4</v>
      </c>
      <c r="H40" s="11">
        <f t="shared" si="6"/>
        <v>99159.46993411018</v>
      </c>
      <c r="I40" s="11">
        <f t="shared" si="4"/>
        <v>25.537789458286891</v>
      </c>
      <c r="J40" s="11">
        <f t="shared" si="1"/>
        <v>99146.211273555804</v>
      </c>
      <c r="K40" s="11">
        <f t="shared" si="2"/>
        <v>5328487.567302065</v>
      </c>
      <c r="L40" s="18">
        <f t="shared" si="5"/>
        <v>53.736547511223655</v>
      </c>
    </row>
    <row r="41" spans="1:12" x14ac:dyDescent="0.2">
      <c r="A41" s="14">
        <v>32</v>
      </c>
      <c r="B41" s="6">
        <v>18</v>
      </c>
      <c r="C41" s="6">
        <v>50116</v>
      </c>
      <c r="D41" s="6">
        <v>47539</v>
      </c>
      <c r="E41" s="15">
        <v>0.55844748858447479</v>
      </c>
      <c r="F41" s="16">
        <f t="shared" si="3"/>
        <v>3.6864471865239877E-4</v>
      </c>
      <c r="G41" s="16">
        <f t="shared" si="0"/>
        <v>3.685847219052117E-4</v>
      </c>
      <c r="H41" s="11">
        <f t="shared" si="6"/>
        <v>99133.932144651888</v>
      </c>
      <c r="I41" s="11">
        <f t="shared" si="4"/>
        <v>36.539252810906646</v>
      </c>
      <c r="J41" s="11">
        <f t="shared" si="1"/>
        <v>99117.798145807988</v>
      </c>
      <c r="K41" s="11">
        <f t="shared" si="2"/>
        <v>5229341.3560285093</v>
      </c>
      <c r="L41" s="18">
        <f t="shared" si="5"/>
        <v>52.750266663467798</v>
      </c>
    </row>
    <row r="42" spans="1:12" x14ac:dyDescent="0.2">
      <c r="A42" s="14">
        <v>33</v>
      </c>
      <c r="B42" s="6">
        <v>19</v>
      </c>
      <c r="C42" s="6">
        <v>50828</v>
      </c>
      <c r="D42" s="6">
        <v>48921</v>
      </c>
      <c r="E42" s="15">
        <v>0.42653208363374184</v>
      </c>
      <c r="F42" s="16">
        <f t="shared" si="3"/>
        <v>3.8095620006215603E-4</v>
      </c>
      <c r="G42" s="16">
        <f t="shared" si="0"/>
        <v>3.8087299220275825E-4</v>
      </c>
      <c r="H42" s="11">
        <f t="shared" si="6"/>
        <v>99097.39289184098</v>
      </c>
      <c r="I42" s="11">
        <f t="shared" si="4"/>
        <v>37.743520550207819</v>
      </c>
      <c r="J42" s="11">
        <f t="shared" si="1"/>
        <v>99075.748193754727</v>
      </c>
      <c r="K42" s="11">
        <f t="shared" si="2"/>
        <v>5130223.557882701</v>
      </c>
      <c r="L42" s="18">
        <f t="shared" si="5"/>
        <v>51.769510863742305</v>
      </c>
    </row>
    <row r="43" spans="1:12" x14ac:dyDescent="0.2">
      <c r="A43" s="14">
        <v>34</v>
      </c>
      <c r="B43" s="6">
        <v>15</v>
      </c>
      <c r="C43" s="6">
        <v>52280</v>
      </c>
      <c r="D43" s="6">
        <v>49815</v>
      </c>
      <c r="E43" s="15">
        <v>0.51378995433789953</v>
      </c>
      <c r="F43" s="16">
        <f t="shared" si="3"/>
        <v>2.9384396885253928E-4</v>
      </c>
      <c r="G43" s="16">
        <f t="shared" si="0"/>
        <v>2.9380199339420425E-4</v>
      </c>
      <c r="H43" s="11">
        <f t="shared" si="6"/>
        <v>99059.649371290769</v>
      </c>
      <c r="I43" s="11">
        <f t="shared" si="4"/>
        <v>29.10392245021616</v>
      </c>
      <c r="J43" s="11">
        <f t="shared" si="1"/>
        <v>99045.498751827297</v>
      </c>
      <c r="K43" s="11">
        <f t="shared" si="2"/>
        <v>5031147.8096889462</v>
      </c>
      <c r="L43" s="18">
        <f t="shared" si="5"/>
        <v>50.78907346856672</v>
      </c>
    </row>
    <row r="44" spans="1:12" x14ac:dyDescent="0.2">
      <c r="A44" s="14">
        <v>35</v>
      </c>
      <c r="B44" s="6">
        <v>13</v>
      </c>
      <c r="C44" s="6">
        <v>54045</v>
      </c>
      <c r="D44" s="6">
        <v>51063</v>
      </c>
      <c r="E44" s="15">
        <v>0.5051633298208642</v>
      </c>
      <c r="F44" s="16">
        <f t="shared" si="3"/>
        <v>2.473646154431632E-4</v>
      </c>
      <c r="G44" s="16">
        <f t="shared" si="0"/>
        <v>2.4733434046278257E-4</v>
      </c>
      <c r="H44" s="11">
        <f t="shared" si="6"/>
        <v>99030.545448840552</v>
      </c>
      <c r="I44" s="11">
        <f t="shared" si="4"/>
        <v>24.493654644258591</v>
      </c>
      <c r="J44" s="11">
        <f t="shared" si="1"/>
        <v>99018.425090335862</v>
      </c>
      <c r="K44" s="11">
        <f t="shared" si="2"/>
        <v>4932102.3109371187</v>
      </c>
      <c r="L44" s="18">
        <f t="shared" si="5"/>
        <v>49.803848788099991</v>
      </c>
    </row>
    <row r="45" spans="1:12" x14ac:dyDescent="0.2">
      <c r="A45" s="14">
        <v>36</v>
      </c>
      <c r="B45" s="6">
        <v>22</v>
      </c>
      <c r="C45" s="6">
        <v>54905</v>
      </c>
      <c r="D45" s="6">
        <v>52588</v>
      </c>
      <c r="E45" s="15">
        <v>0.41469489414694888</v>
      </c>
      <c r="F45" s="16">
        <f t="shared" si="3"/>
        <v>4.0932897956145981E-4</v>
      </c>
      <c r="G45" s="16">
        <f t="shared" si="0"/>
        <v>4.0923093505573858E-4</v>
      </c>
      <c r="H45" s="11">
        <f t="shared" si="6"/>
        <v>99006.05179419629</v>
      </c>
      <c r="I45" s="11">
        <f t="shared" si="4"/>
        <v>40.51633915191583</v>
      </c>
      <c r="J45" s="11">
        <f t="shared" si="1"/>
        <v>98982.337374020193</v>
      </c>
      <c r="K45" s="11">
        <f t="shared" si="2"/>
        <v>4833083.8858467825</v>
      </c>
      <c r="L45" s="18">
        <f t="shared" si="5"/>
        <v>48.81604506251098</v>
      </c>
    </row>
    <row r="46" spans="1:12" x14ac:dyDescent="0.2">
      <c r="A46" s="14">
        <v>37</v>
      </c>
      <c r="B46" s="6">
        <v>26</v>
      </c>
      <c r="C46" s="6">
        <v>56552</v>
      </c>
      <c r="D46" s="6">
        <v>53718</v>
      </c>
      <c r="E46" s="15">
        <v>0.53846153846153855</v>
      </c>
      <c r="F46" s="16">
        <f t="shared" si="3"/>
        <v>4.7156978325927268E-4</v>
      </c>
      <c r="G46" s="16">
        <f t="shared" si="0"/>
        <v>4.7146716956498086E-4</v>
      </c>
      <c r="H46" s="11">
        <f t="shared" si="6"/>
        <v>98965.535455044374</v>
      </c>
      <c r="I46" s="11">
        <f t="shared" si="4"/>
        <v>46.65900088547253</v>
      </c>
      <c r="J46" s="11">
        <f t="shared" si="1"/>
        <v>98944.000531558777</v>
      </c>
      <c r="K46" s="11">
        <f t="shared" si="2"/>
        <v>4734101.5484727621</v>
      </c>
      <c r="L46" s="18">
        <f t="shared" si="5"/>
        <v>47.835860501388922</v>
      </c>
    </row>
    <row r="47" spans="1:12" x14ac:dyDescent="0.2">
      <c r="A47" s="14">
        <v>38</v>
      </c>
      <c r="B47" s="6">
        <v>32</v>
      </c>
      <c r="C47" s="6">
        <v>56088</v>
      </c>
      <c r="D47" s="6">
        <v>55183</v>
      </c>
      <c r="E47" s="15">
        <v>0.50590753424657542</v>
      </c>
      <c r="F47" s="16">
        <f t="shared" si="3"/>
        <v>5.7517232702141623E-4</v>
      </c>
      <c r="G47" s="16">
        <f t="shared" si="0"/>
        <v>5.7500891620739186E-4</v>
      </c>
      <c r="H47" s="11">
        <f t="shared" si="6"/>
        <v>98918.876454158904</v>
      </c>
      <c r="I47" s="11">
        <f t="shared" si="4"/>
        <v>56.879235942358804</v>
      </c>
      <c r="J47" s="11">
        <f t="shared" si="1"/>
        <v>98890.772852221984</v>
      </c>
      <c r="K47" s="11">
        <f t="shared" si="2"/>
        <v>4635157.5479412032</v>
      </c>
      <c r="L47" s="18">
        <f t="shared" si="5"/>
        <v>46.858170190491734</v>
      </c>
    </row>
    <row r="48" spans="1:12" x14ac:dyDescent="0.2">
      <c r="A48" s="14">
        <v>39</v>
      </c>
      <c r="B48" s="6">
        <v>37</v>
      </c>
      <c r="C48" s="6">
        <v>56195</v>
      </c>
      <c r="D48" s="6">
        <v>54795</v>
      </c>
      <c r="E48" s="15">
        <v>0.46249537208441327</v>
      </c>
      <c r="F48" s="16">
        <f t="shared" si="3"/>
        <v>6.667267321380304E-4</v>
      </c>
      <c r="G48" s="16">
        <f t="shared" si="0"/>
        <v>6.6648788373885044E-4</v>
      </c>
      <c r="H48" s="11">
        <f t="shared" si="6"/>
        <v>98861.997218216551</v>
      </c>
      <c r="I48" s="11">
        <f t="shared" si="4"/>
        <v>65.890323308165264</v>
      </c>
      <c r="J48" s="11">
        <f t="shared" si="1"/>
        <v>98826.580864503558</v>
      </c>
      <c r="K48" s="11">
        <f t="shared" si="2"/>
        <v>4536266.7750889808</v>
      </c>
      <c r="L48" s="18">
        <f t="shared" si="5"/>
        <v>45.884838489315058</v>
      </c>
    </row>
    <row r="49" spans="1:12" x14ac:dyDescent="0.2">
      <c r="A49" s="14">
        <v>40</v>
      </c>
      <c r="B49" s="6">
        <v>39</v>
      </c>
      <c r="C49" s="6">
        <v>54417</v>
      </c>
      <c r="D49" s="6">
        <v>55057</v>
      </c>
      <c r="E49" s="15">
        <v>0.52265542676501597</v>
      </c>
      <c r="F49" s="16">
        <f t="shared" si="3"/>
        <v>7.1249794471746721E-4</v>
      </c>
      <c r="G49" s="16">
        <f t="shared" si="0"/>
        <v>7.1225570154809931E-4</v>
      </c>
      <c r="H49" s="11">
        <f t="shared" si="6"/>
        <v>98796.106894908386</v>
      </c>
      <c r="I49" s="11">
        <f t="shared" si="4"/>
        <v>70.368090426653978</v>
      </c>
      <c r="J49" s="11">
        <f t="shared" si="1"/>
        <v>98762.517068814312</v>
      </c>
      <c r="K49" s="11">
        <f t="shared" si="2"/>
        <v>4437440.1942244768</v>
      </c>
      <c r="L49" s="18">
        <f t="shared" si="5"/>
        <v>44.915132120992183</v>
      </c>
    </row>
    <row r="50" spans="1:12" x14ac:dyDescent="0.2">
      <c r="A50" s="14">
        <v>41</v>
      </c>
      <c r="B50" s="6">
        <v>50</v>
      </c>
      <c r="C50" s="6">
        <v>53547</v>
      </c>
      <c r="D50" s="6">
        <v>53362</v>
      </c>
      <c r="E50" s="15">
        <v>0.53320547945205465</v>
      </c>
      <c r="F50" s="16">
        <f t="shared" si="3"/>
        <v>9.3537494504672197E-4</v>
      </c>
      <c r="G50" s="16">
        <f t="shared" si="0"/>
        <v>9.3496671249540498E-4</v>
      </c>
      <c r="H50" s="11">
        <f t="shared" si="6"/>
        <v>98725.738804481734</v>
      </c>
      <c r="I50" s="11">
        <f t="shared" si="4"/>
        <v>92.305279448706315</v>
      </c>
      <c r="J50" s="11">
        <f t="shared" si="1"/>
        <v>98682.651205817441</v>
      </c>
      <c r="K50" s="11">
        <f t="shared" si="2"/>
        <v>4338677.6771556623</v>
      </c>
      <c r="L50" s="18">
        <f t="shared" si="5"/>
        <v>43.946773452342143</v>
      </c>
    </row>
    <row r="51" spans="1:12" x14ac:dyDescent="0.2">
      <c r="A51" s="14">
        <v>42</v>
      </c>
      <c r="B51" s="6">
        <v>47</v>
      </c>
      <c r="C51" s="6">
        <v>52912</v>
      </c>
      <c r="D51" s="6">
        <v>52560</v>
      </c>
      <c r="E51" s="15">
        <v>0.49029437481783733</v>
      </c>
      <c r="F51" s="16">
        <f t="shared" si="3"/>
        <v>8.9123179611650489E-4</v>
      </c>
      <c r="G51" s="16">
        <f t="shared" si="0"/>
        <v>8.908271237671741E-4</v>
      </c>
      <c r="H51" s="11">
        <f t="shared" si="6"/>
        <v>98633.433525033033</v>
      </c>
      <c r="I51" s="11">
        <f t="shared" si="4"/>
        <v>87.865337894385945</v>
      </c>
      <c r="J51" s="11">
        <f t="shared" si="1"/>
        <v>98588.648068049733</v>
      </c>
      <c r="K51" s="11">
        <f t="shared" si="2"/>
        <v>4239995.0259498451</v>
      </c>
      <c r="L51" s="18">
        <f t="shared" si="5"/>
        <v>42.987401679307254</v>
      </c>
    </row>
    <row r="52" spans="1:12" x14ac:dyDescent="0.2">
      <c r="A52" s="14">
        <v>43</v>
      </c>
      <c r="B52" s="6">
        <v>40</v>
      </c>
      <c r="C52" s="6">
        <v>51303</v>
      </c>
      <c r="D52" s="6">
        <v>51933</v>
      </c>
      <c r="E52" s="15">
        <v>0.51554794520547942</v>
      </c>
      <c r="F52" s="16">
        <f t="shared" si="3"/>
        <v>7.7492347630671473E-4</v>
      </c>
      <c r="G52" s="16">
        <f t="shared" si="0"/>
        <v>7.746326689231116E-4</v>
      </c>
      <c r="H52" s="11">
        <f t="shared" si="6"/>
        <v>98545.568187138648</v>
      </c>
      <c r="I52" s="11">
        <f t="shared" si="4"/>
        <v>76.336616495347684</v>
      </c>
      <c r="J52" s="11">
        <f t="shared" si="1"/>
        <v>98508.586756421413</v>
      </c>
      <c r="K52" s="11">
        <f t="shared" si="2"/>
        <v>4141406.3778817956</v>
      </c>
      <c r="L52" s="18">
        <f t="shared" si="5"/>
        <v>42.025293009800698</v>
      </c>
    </row>
    <row r="53" spans="1:12" x14ac:dyDescent="0.2">
      <c r="A53" s="14">
        <v>44</v>
      </c>
      <c r="B53" s="6">
        <v>61</v>
      </c>
      <c r="C53" s="6">
        <v>50924</v>
      </c>
      <c r="D53" s="6">
        <v>50378</v>
      </c>
      <c r="E53" s="15">
        <v>0.5646530428924319</v>
      </c>
      <c r="F53" s="16">
        <f t="shared" si="3"/>
        <v>1.2043197567668949E-3</v>
      </c>
      <c r="G53" s="16">
        <f t="shared" si="0"/>
        <v>1.2036886664805494E-3</v>
      </c>
      <c r="H53" s="11">
        <f t="shared" si="6"/>
        <v>98469.2315706433</v>
      </c>
      <c r="I53" s="11">
        <f t="shared" si="4"/>
        <v>118.52629803863205</v>
      </c>
      <c r="J53" s="11">
        <f t="shared" si="1"/>
        <v>98417.631507454949</v>
      </c>
      <c r="K53" s="11">
        <f t="shared" si="2"/>
        <v>4042897.7911253744</v>
      </c>
      <c r="L53" s="18">
        <f t="shared" si="5"/>
        <v>41.057472741878151</v>
      </c>
    </row>
    <row r="54" spans="1:12" x14ac:dyDescent="0.2">
      <c r="A54" s="14">
        <v>45</v>
      </c>
      <c r="B54" s="6">
        <v>64</v>
      </c>
      <c r="C54" s="6">
        <v>50714</v>
      </c>
      <c r="D54" s="6">
        <v>50078</v>
      </c>
      <c r="E54" s="15">
        <v>0.4486729452054794</v>
      </c>
      <c r="F54" s="16">
        <f t="shared" si="3"/>
        <v>1.269942058893563E-3</v>
      </c>
      <c r="G54" s="16">
        <f t="shared" si="0"/>
        <v>1.2690535267328897E-3</v>
      </c>
      <c r="H54" s="11">
        <f t="shared" si="6"/>
        <v>98350.705272604668</v>
      </c>
      <c r="I54" s="11">
        <f t="shared" si="4"/>
        <v>124.81230938286596</v>
      </c>
      <c r="J54" s="11">
        <f t="shared" si="1"/>
        <v>98281.892869670512</v>
      </c>
      <c r="K54" s="11">
        <f t="shared" si="2"/>
        <v>3944480.1596179195</v>
      </c>
      <c r="L54" s="18">
        <f t="shared" si="5"/>
        <v>40.106272229413733</v>
      </c>
    </row>
    <row r="55" spans="1:12" x14ac:dyDescent="0.2">
      <c r="A55" s="14">
        <v>46</v>
      </c>
      <c r="B55" s="6">
        <v>74</v>
      </c>
      <c r="C55" s="6">
        <v>50826</v>
      </c>
      <c r="D55" s="6">
        <v>49983</v>
      </c>
      <c r="E55" s="15">
        <v>0.50273972602739758</v>
      </c>
      <c r="F55" s="16">
        <f t="shared" si="3"/>
        <v>1.4681228858534456E-3</v>
      </c>
      <c r="G55" s="16">
        <f t="shared" si="0"/>
        <v>1.4670518804892068E-3</v>
      </c>
      <c r="H55" s="11">
        <f t="shared" si="6"/>
        <v>98225.892963221806</v>
      </c>
      <c r="I55" s="11">
        <f t="shared" si="4"/>
        <v>144.10248098442608</v>
      </c>
      <c r="J55" s="11">
        <f t="shared" si="1"/>
        <v>98154.236524047359</v>
      </c>
      <c r="K55" s="11">
        <f t="shared" si="2"/>
        <v>3846198.2667482491</v>
      </c>
      <c r="L55" s="18">
        <f t="shared" si="5"/>
        <v>39.15666379524145</v>
      </c>
    </row>
    <row r="56" spans="1:12" x14ac:dyDescent="0.2">
      <c r="A56" s="14">
        <v>47</v>
      </c>
      <c r="B56" s="6">
        <v>73</v>
      </c>
      <c r="C56" s="6">
        <v>49983</v>
      </c>
      <c r="D56" s="6">
        <v>50149</v>
      </c>
      <c r="E56" s="15">
        <v>0.54700694314130249</v>
      </c>
      <c r="F56" s="16">
        <f t="shared" si="3"/>
        <v>1.4580753405504733E-3</v>
      </c>
      <c r="G56" s="16">
        <f t="shared" si="0"/>
        <v>1.4571129203725659E-3</v>
      </c>
      <c r="H56" s="11">
        <f t="shared" si="6"/>
        <v>98081.790482237382</v>
      </c>
      <c r="I56" s="11">
        <f t="shared" si="4"/>
        <v>142.91624416494304</v>
      </c>
      <c r="J56" s="11">
        <f t="shared" si="1"/>
        <v>98017.050415918347</v>
      </c>
      <c r="K56" s="11">
        <f t="shared" si="2"/>
        <v>3748044.0302242017</v>
      </c>
      <c r="L56" s="18">
        <f t="shared" si="5"/>
        <v>38.213454422031305</v>
      </c>
    </row>
    <row r="57" spans="1:12" x14ac:dyDescent="0.2">
      <c r="A57" s="14">
        <v>48</v>
      </c>
      <c r="B57" s="6">
        <v>84</v>
      </c>
      <c r="C57" s="6">
        <v>49945</v>
      </c>
      <c r="D57" s="6">
        <v>49384</v>
      </c>
      <c r="E57" s="15">
        <v>0.57136333985649079</v>
      </c>
      <c r="F57" s="16">
        <f t="shared" si="3"/>
        <v>1.6913489514643256E-3</v>
      </c>
      <c r="G57" s="16">
        <f t="shared" si="0"/>
        <v>1.6901236554772781E-3</v>
      </c>
      <c r="H57" s="11">
        <f t="shared" si="6"/>
        <v>97938.874238072443</v>
      </c>
      <c r="I57" s="11">
        <f t="shared" si="4"/>
        <v>165.52880814058042</v>
      </c>
      <c r="J57" s="11">
        <f t="shared" si="1"/>
        <v>97867.922522593537</v>
      </c>
      <c r="K57" s="11">
        <f t="shared" si="2"/>
        <v>3650026.9798082835</v>
      </c>
      <c r="L57" s="18">
        <f t="shared" si="5"/>
        <v>37.268418778591432</v>
      </c>
    </row>
    <row r="58" spans="1:12" x14ac:dyDescent="0.2">
      <c r="A58" s="14">
        <v>49</v>
      </c>
      <c r="B58" s="6">
        <v>102</v>
      </c>
      <c r="C58" s="6">
        <v>50317</v>
      </c>
      <c r="D58" s="6">
        <v>49398</v>
      </c>
      <c r="E58" s="15">
        <v>0.5493419285522424</v>
      </c>
      <c r="F58" s="16">
        <f t="shared" si="3"/>
        <v>2.0458306172591889E-3</v>
      </c>
      <c r="G58" s="16">
        <f t="shared" si="0"/>
        <v>2.0439461600535017E-3</v>
      </c>
      <c r="H58" s="11">
        <f t="shared" si="6"/>
        <v>97773.345429931869</v>
      </c>
      <c r="I58" s="11">
        <f t="shared" si="4"/>
        <v>199.84345394709385</v>
      </c>
      <c r="J58" s="11">
        <f t="shared" si="1"/>
        <v>97683.284364384614</v>
      </c>
      <c r="K58" s="11">
        <f t="shared" si="2"/>
        <v>3552159.0572856897</v>
      </c>
      <c r="L58" s="18">
        <f t="shared" si="5"/>
        <v>36.330546343341631</v>
      </c>
    </row>
    <row r="59" spans="1:12" x14ac:dyDescent="0.2">
      <c r="A59" s="14">
        <v>50</v>
      </c>
      <c r="B59" s="6">
        <v>113</v>
      </c>
      <c r="C59" s="6">
        <v>48003</v>
      </c>
      <c r="D59" s="6">
        <v>49785</v>
      </c>
      <c r="E59" s="15">
        <v>0.49712692447569423</v>
      </c>
      <c r="F59" s="16">
        <f t="shared" si="3"/>
        <v>2.3111220190616434E-3</v>
      </c>
      <c r="G59" s="16">
        <f t="shared" si="0"/>
        <v>2.3084391486877156E-3</v>
      </c>
      <c r="H59" s="11">
        <f t="shared" si="6"/>
        <v>97573.501975984778</v>
      </c>
      <c r="I59" s="11">
        <f t="shared" si="4"/>
        <v>225.24249183592144</v>
      </c>
      <c r="J59" s="11">
        <f t="shared" si="1"/>
        <v>97460.233591376498</v>
      </c>
      <c r="K59" s="11">
        <f t="shared" si="2"/>
        <v>3454475.7729213051</v>
      </c>
      <c r="L59" s="18">
        <f t="shared" si="5"/>
        <v>35.403830988576551</v>
      </c>
    </row>
    <row r="60" spans="1:12" x14ac:dyDescent="0.2">
      <c r="A60" s="14">
        <v>51</v>
      </c>
      <c r="B60" s="6">
        <v>107</v>
      </c>
      <c r="C60" s="6">
        <v>46672</v>
      </c>
      <c r="D60" s="6">
        <v>47488</v>
      </c>
      <c r="E60" s="15">
        <v>0.50710536422993269</v>
      </c>
      <c r="F60" s="16">
        <f t="shared" si="3"/>
        <v>2.2727272727272726E-3</v>
      </c>
      <c r="G60" s="16">
        <f t="shared" si="0"/>
        <v>2.2701841781735638E-3</v>
      </c>
      <c r="H60" s="11">
        <f t="shared" si="6"/>
        <v>97348.259484148861</v>
      </c>
      <c r="I60" s="11">
        <f t="shared" si="4"/>
        <v>220.99847845364931</v>
      </c>
      <c r="J60" s="11">
        <f t="shared" si="1"/>
        <v>97239.330519605704</v>
      </c>
      <c r="K60" s="11">
        <f t="shared" si="2"/>
        <v>3357015.5393299288</v>
      </c>
      <c r="L60" s="18">
        <f t="shared" si="5"/>
        <v>34.484597435217104</v>
      </c>
    </row>
    <row r="61" spans="1:12" x14ac:dyDescent="0.2">
      <c r="A61" s="14">
        <v>52</v>
      </c>
      <c r="B61" s="6">
        <v>117</v>
      </c>
      <c r="C61" s="6">
        <v>44487</v>
      </c>
      <c r="D61" s="6">
        <v>46214</v>
      </c>
      <c r="E61" s="15">
        <v>0.48888888888888887</v>
      </c>
      <c r="F61" s="16">
        <f t="shared" si="3"/>
        <v>2.5799054034685394E-3</v>
      </c>
      <c r="G61" s="16">
        <f t="shared" si="0"/>
        <v>2.5765079728607824E-3</v>
      </c>
      <c r="H61" s="11">
        <f t="shared" si="6"/>
        <v>97127.261005695211</v>
      </c>
      <c r="I61" s="11">
        <f t="shared" si="4"/>
        <v>250.2491623633039</v>
      </c>
      <c r="J61" s="11">
        <f t="shared" si="1"/>
        <v>96999.355878265065</v>
      </c>
      <c r="K61" s="11">
        <f t="shared" si="2"/>
        <v>3259776.2088103229</v>
      </c>
      <c r="L61" s="18">
        <f t="shared" si="5"/>
        <v>33.561908109600466</v>
      </c>
    </row>
    <row r="62" spans="1:12" x14ac:dyDescent="0.2">
      <c r="A62" s="14">
        <v>53</v>
      </c>
      <c r="B62" s="6">
        <v>123</v>
      </c>
      <c r="C62" s="6">
        <v>44406</v>
      </c>
      <c r="D62" s="6">
        <v>44022</v>
      </c>
      <c r="E62" s="15">
        <v>0.51250696068604529</v>
      </c>
      <c r="F62" s="16">
        <f t="shared" si="3"/>
        <v>2.7819242773782062E-3</v>
      </c>
      <c r="G62" s="16">
        <f t="shared" si="0"/>
        <v>2.7781566282565917E-3</v>
      </c>
      <c r="H62" s="11">
        <f t="shared" si="6"/>
        <v>96877.0118433319</v>
      </c>
      <c r="I62" s="11">
        <f t="shared" si="4"/>
        <v>269.13951257824488</v>
      </c>
      <c r="J62" s="11">
        <f t="shared" si="1"/>
        <v>96745.808204345652</v>
      </c>
      <c r="K62" s="11">
        <f t="shared" si="2"/>
        <v>3162776.8529320578</v>
      </c>
      <c r="L62" s="18">
        <f t="shared" si="5"/>
        <v>32.647341126157514</v>
      </c>
    </row>
    <row r="63" spans="1:12" x14ac:dyDescent="0.2">
      <c r="A63" s="14">
        <v>54</v>
      </c>
      <c r="B63" s="6">
        <v>135</v>
      </c>
      <c r="C63" s="6">
        <v>42860</v>
      </c>
      <c r="D63" s="6">
        <v>43922</v>
      </c>
      <c r="E63" s="15">
        <v>0.52761035007610368</v>
      </c>
      <c r="F63" s="16">
        <f t="shared" si="3"/>
        <v>3.1112442672443594E-3</v>
      </c>
      <c r="G63" s="16">
        <f t="shared" si="0"/>
        <v>3.1066783212550637E-3</v>
      </c>
      <c r="H63" s="11">
        <f t="shared" si="6"/>
        <v>96607.872330753657</v>
      </c>
      <c r="I63" s="11">
        <f t="shared" si="4"/>
        <v>300.12958263252926</v>
      </c>
      <c r="J63" s="11">
        <f t="shared" si="1"/>
        <v>96466.094222282074</v>
      </c>
      <c r="K63" s="11">
        <f t="shared" si="2"/>
        <v>3066031.0447277119</v>
      </c>
      <c r="L63" s="18">
        <f t="shared" si="5"/>
        <v>31.736865441261635</v>
      </c>
    </row>
    <row r="64" spans="1:12" x14ac:dyDescent="0.2">
      <c r="A64" s="14">
        <v>55</v>
      </c>
      <c r="B64" s="6">
        <v>182</v>
      </c>
      <c r="C64" s="6">
        <v>41722</v>
      </c>
      <c r="D64" s="6">
        <v>42370</v>
      </c>
      <c r="E64" s="15">
        <v>0.51088363691103367</v>
      </c>
      <c r="F64" s="16">
        <f t="shared" si="3"/>
        <v>4.3285924939352139E-3</v>
      </c>
      <c r="G64" s="16">
        <f t="shared" si="0"/>
        <v>4.319447422838075E-3</v>
      </c>
      <c r="H64" s="11">
        <f t="shared" si="6"/>
        <v>96307.742748121134</v>
      </c>
      <c r="I64" s="11">
        <f t="shared" si="4"/>
        <v>415.99623121272413</v>
      </c>
      <c r="J64" s="11">
        <f t="shared" si="1"/>
        <v>96104.272184451664</v>
      </c>
      <c r="K64" s="11">
        <f t="shared" si="2"/>
        <v>2969564.9505054299</v>
      </c>
      <c r="L64" s="18">
        <f t="shared" si="5"/>
        <v>30.834124710739967</v>
      </c>
    </row>
    <row r="65" spans="1:12" x14ac:dyDescent="0.2">
      <c r="A65" s="14">
        <v>56</v>
      </c>
      <c r="B65" s="6">
        <v>161</v>
      </c>
      <c r="C65" s="6">
        <v>40648</v>
      </c>
      <c r="D65" s="6">
        <v>41160</v>
      </c>
      <c r="E65" s="15">
        <v>0.48156215434357169</v>
      </c>
      <c r="F65" s="16">
        <f t="shared" si="3"/>
        <v>3.9360453745354981E-3</v>
      </c>
      <c r="G65" s="16">
        <f t="shared" si="0"/>
        <v>3.928029856903807E-3</v>
      </c>
      <c r="H65" s="11">
        <f t="shared" si="6"/>
        <v>95891.746516908417</v>
      </c>
      <c r="I65" s="11">
        <f t="shared" si="4"/>
        <v>376.66564334906792</v>
      </c>
      <c r="J65" s="11">
        <f t="shared" si="1"/>
        <v>95696.468792237734</v>
      </c>
      <c r="K65" s="11">
        <f t="shared" si="2"/>
        <v>2873460.6783209783</v>
      </c>
      <c r="L65" s="18">
        <f t="shared" si="5"/>
        <v>29.965672570311423</v>
      </c>
    </row>
    <row r="66" spans="1:12" x14ac:dyDescent="0.2">
      <c r="A66" s="14">
        <v>57</v>
      </c>
      <c r="B66" s="6">
        <v>184</v>
      </c>
      <c r="C66" s="6">
        <v>37528</v>
      </c>
      <c r="D66" s="6">
        <v>40200</v>
      </c>
      <c r="E66" s="15">
        <v>0.50244192972007173</v>
      </c>
      <c r="F66" s="16">
        <f t="shared" si="3"/>
        <v>4.7344586249485386E-3</v>
      </c>
      <c r="G66" s="16">
        <f t="shared" si="0"/>
        <v>4.7233320223906755E-3</v>
      </c>
      <c r="H66" s="11">
        <f t="shared" si="6"/>
        <v>95515.080873559345</v>
      </c>
      <c r="I66" s="11">
        <f t="shared" si="4"/>
        <v>451.14944011131797</v>
      </c>
      <c r="J66" s="11">
        <f t="shared" si="1"/>
        <v>95290.607828729684</v>
      </c>
      <c r="K66" s="11">
        <f t="shared" si="2"/>
        <v>2777764.2095287405</v>
      </c>
      <c r="L66" s="18">
        <f t="shared" si="5"/>
        <v>29.081943753006716</v>
      </c>
    </row>
    <row r="67" spans="1:12" x14ac:dyDescent="0.2">
      <c r="A67" s="14">
        <v>58</v>
      </c>
      <c r="B67" s="6">
        <v>146</v>
      </c>
      <c r="C67" s="6">
        <v>36282</v>
      </c>
      <c r="D67" s="6">
        <v>37101</v>
      </c>
      <c r="E67" s="15">
        <v>0.52004128354287871</v>
      </c>
      <c r="F67" s="16">
        <f t="shared" si="3"/>
        <v>3.9791232301759263E-3</v>
      </c>
      <c r="G67" s="16">
        <f t="shared" si="0"/>
        <v>3.9715383271893981E-3</v>
      </c>
      <c r="H67" s="11">
        <f t="shared" si="6"/>
        <v>95063.93143344803</v>
      </c>
      <c r="I67" s="11">
        <f t="shared" si="4"/>
        <v>377.5500472212438</v>
      </c>
      <c r="J67" s="11">
        <f t="shared" si="1"/>
        <v>94882.722997385397</v>
      </c>
      <c r="K67" s="11">
        <f t="shared" si="2"/>
        <v>2682473.6017000107</v>
      </c>
      <c r="L67" s="18">
        <f t="shared" si="5"/>
        <v>28.217574859903053</v>
      </c>
    </row>
    <row r="68" spans="1:12" x14ac:dyDescent="0.2">
      <c r="A68" s="14">
        <v>59</v>
      </c>
      <c r="B68" s="6">
        <v>178</v>
      </c>
      <c r="C68" s="6">
        <v>33890</v>
      </c>
      <c r="D68" s="6">
        <v>35805</v>
      </c>
      <c r="E68" s="15">
        <v>0.51613052177928243</v>
      </c>
      <c r="F68" s="16">
        <f t="shared" si="3"/>
        <v>5.1079704426429439E-3</v>
      </c>
      <c r="G68" s="16">
        <f t="shared" si="0"/>
        <v>5.0953767553492532E-3</v>
      </c>
      <c r="H68" s="11">
        <f t="shared" si="6"/>
        <v>94686.381386226785</v>
      </c>
      <c r="I68" s="11">
        <f t="shared" si="4"/>
        <v>482.46278676351415</v>
      </c>
      <c r="J68" s="11">
        <f t="shared" si="1"/>
        <v>94452.932369334609</v>
      </c>
      <c r="K68" s="11">
        <f t="shared" si="2"/>
        <v>2587590.8787026252</v>
      </c>
      <c r="L68" s="18">
        <f t="shared" si="5"/>
        <v>27.32801529448901</v>
      </c>
    </row>
    <row r="69" spans="1:12" x14ac:dyDescent="0.2">
      <c r="A69" s="14">
        <v>60</v>
      </c>
      <c r="B69" s="6">
        <v>182</v>
      </c>
      <c r="C69" s="6">
        <v>33152</v>
      </c>
      <c r="D69" s="6">
        <v>33496</v>
      </c>
      <c r="E69" s="15">
        <v>0.47090170103868734</v>
      </c>
      <c r="F69" s="16">
        <f t="shared" si="3"/>
        <v>5.4615292281838916E-3</v>
      </c>
      <c r="G69" s="16">
        <f t="shared" si="0"/>
        <v>5.4457925985095757E-3</v>
      </c>
      <c r="H69" s="11">
        <f t="shared" si="6"/>
        <v>94203.918599463272</v>
      </c>
      <c r="I69" s="11">
        <f t="shared" si="4"/>
        <v>513.01500265955565</v>
      </c>
      <c r="J69" s="11">
        <f t="shared" si="1"/>
        <v>93932.483234214465</v>
      </c>
      <c r="K69" s="11">
        <f t="shared" si="2"/>
        <v>2493137.9463332905</v>
      </c>
      <c r="L69" s="18">
        <f t="shared" si="5"/>
        <v>26.465331627377708</v>
      </c>
    </row>
    <row r="70" spans="1:12" x14ac:dyDescent="0.2">
      <c r="A70" s="14">
        <v>61</v>
      </c>
      <c r="B70" s="6">
        <v>180</v>
      </c>
      <c r="C70" s="6">
        <v>32992</v>
      </c>
      <c r="D70" s="6">
        <v>32730</v>
      </c>
      <c r="E70" s="15">
        <v>0.54441400304414012</v>
      </c>
      <c r="F70" s="16">
        <f t="shared" si="3"/>
        <v>5.4776178448616899E-3</v>
      </c>
      <c r="G70" s="16">
        <f t="shared" si="0"/>
        <v>5.4639823349534279E-3</v>
      </c>
      <c r="H70" s="11">
        <f t="shared" si="6"/>
        <v>93690.903596803721</v>
      </c>
      <c r="I70" s="11">
        <f t="shared" si="4"/>
        <v>511.92544219876009</v>
      </c>
      <c r="J70" s="11">
        <f t="shared" si="1"/>
        <v>93457.677533852533</v>
      </c>
      <c r="K70" s="11">
        <f t="shared" si="2"/>
        <v>2399205.4630990759</v>
      </c>
      <c r="L70" s="18">
        <f t="shared" si="5"/>
        <v>25.607667030558186</v>
      </c>
    </row>
    <row r="71" spans="1:12" x14ac:dyDescent="0.2">
      <c r="A71" s="14">
        <v>62</v>
      </c>
      <c r="B71" s="6">
        <v>221</v>
      </c>
      <c r="C71" s="6">
        <v>30986</v>
      </c>
      <c r="D71" s="6">
        <v>32521</v>
      </c>
      <c r="E71" s="15">
        <v>0.48402652947374969</v>
      </c>
      <c r="F71" s="16">
        <f t="shared" si="3"/>
        <v>6.959862692301636E-3</v>
      </c>
      <c r="G71" s="16">
        <f t="shared" si="0"/>
        <v>6.9349585314583745E-3</v>
      </c>
      <c r="H71" s="11">
        <f t="shared" si="6"/>
        <v>93178.978154604963</v>
      </c>
      <c r="I71" s="11">
        <f t="shared" si="4"/>
        <v>646.19234950585121</v>
      </c>
      <c r="J71" s="11">
        <f t="shared" si="1"/>
        <v>92845.560045402905</v>
      </c>
      <c r="K71" s="11">
        <f t="shared" si="2"/>
        <v>2305747.7855652235</v>
      </c>
      <c r="L71" s="18">
        <f t="shared" si="5"/>
        <v>24.745364579331053</v>
      </c>
    </row>
    <row r="72" spans="1:12" x14ac:dyDescent="0.2">
      <c r="A72" s="14">
        <v>63</v>
      </c>
      <c r="B72" s="6">
        <v>207</v>
      </c>
      <c r="C72" s="6">
        <v>30890</v>
      </c>
      <c r="D72" s="6">
        <v>30532</v>
      </c>
      <c r="E72" s="15">
        <v>0.47120640592945545</v>
      </c>
      <c r="F72" s="16">
        <f t="shared" si="3"/>
        <v>6.7402559343557687E-3</v>
      </c>
      <c r="G72" s="16">
        <f t="shared" si="0"/>
        <v>6.7163176071970698E-3</v>
      </c>
      <c r="H72" s="11">
        <f t="shared" si="6"/>
        <v>92532.785805099105</v>
      </c>
      <c r="I72" s="11">
        <f t="shared" si="4"/>
        <v>621.47957854578226</v>
      </c>
      <c r="J72" s="11">
        <f t="shared" si="1"/>
        <v>92204.151385118428</v>
      </c>
      <c r="K72" s="11">
        <f t="shared" si="2"/>
        <v>2212902.2255198206</v>
      </c>
      <c r="L72" s="18">
        <f t="shared" si="5"/>
        <v>23.914790917252127</v>
      </c>
    </row>
    <row r="73" spans="1:12" x14ac:dyDescent="0.2">
      <c r="A73" s="14">
        <v>64</v>
      </c>
      <c r="B73" s="6">
        <v>212</v>
      </c>
      <c r="C73" s="6">
        <v>32240</v>
      </c>
      <c r="D73" s="6">
        <v>30500</v>
      </c>
      <c r="E73" s="15">
        <v>0.5659085034892738</v>
      </c>
      <c r="F73" s="16">
        <f t="shared" si="3"/>
        <v>6.7580490914886833E-3</v>
      </c>
      <c r="G73" s="16">
        <f t="shared" ref="G73:G108" si="7">F73/((1+(1-E73)*F73))</f>
        <v>6.7382815901578233E-3</v>
      </c>
      <c r="H73" s="11">
        <f t="shared" si="6"/>
        <v>91911.306226553323</v>
      </c>
      <c r="I73" s="11">
        <f t="shared" si="4"/>
        <v>619.3242626737424</v>
      </c>
      <c r="J73" s="11">
        <f t="shared" ref="J73:J108" si="8">H74+I73*E73</f>
        <v>91642.462830543867</v>
      </c>
      <c r="K73" s="11">
        <f t="shared" ref="K73:K97" si="9">K74+J73</f>
        <v>2120698.0741347023</v>
      </c>
      <c r="L73" s="18">
        <f t="shared" si="5"/>
        <v>23.073310142142549</v>
      </c>
    </row>
    <row r="74" spans="1:12" x14ac:dyDescent="0.2">
      <c r="A74" s="14">
        <v>65</v>
      </c>
      <c r="B74" s="6">
        <v>272</v>
      </c>
      <c r="C74" s="6">
        <v>33817</v>
      </c>
      <c r="D74" s="6">
        <v>31834</v>
      </c>
      <c r="E74" s="15">
        <v>0.51830177276390021</v>
      </c>
      <c r="F74" s="16">
        <f t="shared" ref="F74:F108" si="10">B74/((C74+D74)/2)</f>
        <v>8.2862408798038117E-3</v>
      </c>
      <c r="G74" s="16">
        <f t="shared" si="7"/>
        <v>8.2532981082880444E-3</v>
      </c>
      <c r="H74" s="11">
        <f t="shared" si="6"/>
        <v>91291.981963879574</v>
      </c>
      <c r="I74" s="11">
        <f t="shared" ref="I74:I108" si="11">H74*G74</f>
        <v>753.45994204435351</v>
      </c>
      <c r="J74" s="11">
        <f t="shared" si="8"/>
        <v>90929.041645503399</v>
      </c>
      <c r="K74" s="11">
        <f t="shared" si="9"/>
        <v>2029055.6113041586</v>
      </c>
      <c r="L74" s="18">
        <f t="shared" ref="L74:L108" si="12">K74/H74</f>
        <v>22.2260002209939</v>
      </c>
    </row>
    <row r="75" spans="1:12" x14ac:dyDescent="0.2">
      <c r="A75" s="14">
        <v>66</v>
      </c>
      <c r="B75" s="6">
        <v>265</v>
      </c>
      <c r="C75" s="6">
        <v>31051</v>
      </c>
      <c r="D75" s="6">
        <v>33319</v>
      </c>
      <c r="E75" s="15">
        <v>0.50191780821917797</v>
      </c>
      <c r="F75" s="16">
        <f t="shared" si="10"/>
        <v>8.2336492154730465E-3</v>
      </c>
      <c r="G75" s="16">
        <f t="shared" si="7"/>
        <v>8.2000206515898746E-3</v>
      </c>
      <c r="H75" s="11">
        <f t="shared" ref="H75:H108" si="13">H74-I74</f>
        <v>90538.522021835219</v>
      </c>
      <c r="I75" s="11">
        <f t="shared" si="11"/>
        <v>742.41775034347347</v>
      </c>
      <c r="J75" s="11">
        <f t="shared" si="8"/>
        <v>90168.736961527145</v>
      </c>
      <c r="K75" s="11">
        <f t="shared" si="9"/>
        <v>1938126.5696586552</v>
      </c>
      <c r="L75" s="18">
        <f t="shared" si="12"/>
        <v>21.406651294696818</v>
      </c>
    </row>
    <row r="76" spans="1:12" x14ac:dyDescent="0.2">
      <c r="A76" s="14">
        <v>67</v>
      </c>
      <c r="B76" s="6">
        <v>272</v>
      </c>
      <c r="C76" s="6">
        <v>29930</v>
      </c>
      <c r="D76" s="6">
        <v>30662</v>
      </c>
      <c r="E76" s="15">
        <v>0.48749999999999971</v>
      </c>
      <c r="F76" s="16">
        <f t="shared" si="10"/>
        <v>8.9780829152363347E-3</v>
      </c>
      <c r="G76" s="16">
        <f t="shared" si="7"/>
        <v>8.9369615644939778E-3</v>
      </c>
      <c r="H76" s="11">
        <f t="shared" si="13"/>
        <v>89796.104271491742</v>
      </c>
      <c r="I76" s="11">
        <f t="shared" si="11"/>
        <v>802.50433251561515</v>
      </c>
      <c r="J76" s="11">
        <f t="shared" si="8"/>
        <v>89384.820801077483</v>
      </c>
      <c r="K76" s="11">
        <f t="shared" si="9"/>
        <v>1847957.8326971279</v>
      </c>
      <c r="L76" s="18">
        <f t="shared" si="12"/>
        <v>20.579487803947117</v>
      </c>
    </row>
    <row r="77" spans="1:12" x14ac:dyDescent="0.2">
      <c r="A77" s="14">
        <v>68</v>
      </c>
      <c r="B77" s="6">
        <v>296</v>
      </c>
      <c r="C77" s="6">
        <v>31528</v>
      </c>
      <c r="D77" s="6">
        <v>29542</v>
      </c>
      <c r="E77" s="15">
        <v>0.50242502776749376</v>
      </c>
      <c r="F77" s="16">
        <f t="shared" si="10"/>
        <v>9.6937940068773532E-3</v>
      </c>
      <c r="G77" s="16">
        <f t="shared" si="7"/>
        <v>9.6472615090963647E-3</v>
      </c>
      <c r="H77" s="11">
        <f t="shared" si="13"/>
        <v>88993.599938976127</v>
      </c>
      <c r="I77" s="11">
        <f t="shared" si="11"/>
        <v>858.54453124720499</v>
      </c>
      <c r="J77" s="11">
        <f t="shared" si="8"/>
        <v>88566.409667680433</v>
      </c>
      <c r="K77" s="11">
        <f t="shared" si="9"/>
        <v>1758573.0118960505</v>
      </c>
      <c r="L77" s="18">
        <f t="shared" si="12"/>
        <v>19.760668330103773</v>
      </c>
    </row>
    <row r="78" spans="1:12" x14ac:dyDescent="0.2">
      <c r="A78" s="14">
        <v>69</v>
      </c>
      <c r="B78" s="6">
        <v>308</v>
      </c>
      <c r="C78" s="6">
        <v>31039</v>
      </c>
      <c r="D78" s="6">
        <v>31117</v>
      </c>
      <c r="E78" s="15">
        <v>0.51705212595623551</v>
      </c>
      <c r="F78" s="16">
        <f t="shared" si="10"/>
        <v>9.9105476542892083E-3</v>
      </c>
      <c r="G78" s="16">
        <f t="shared" si="7"/>
        <v>9.8633389727440391E-3</v>
      </c>
      <c r="H78" s="11">
        <f t="shared" si="13"/>
        <v>88135.055407728927</v>
      </c>
      <c r="I78" s="11">
        <f t="shared" si="11"/>
        <v>869.30592686800799</v>
      </c>
      <c r="J78" s="11">
        <f t="shared" si="8"/>
        <v>87715.225958454379</v>
      </c>
      <c r="K78" s="11">
        <f t="shared" si="9"/>
        <v>1670006.60222837</v>
      </c>
      <c r="L78" s="18">
        <f t="shared" si="12"/>
        <v>18.948267457286018</v>
      </c>
    </row>
    <row r="79" spans="1:12" x14ac:dyDescent="0.2">
      <c r="A79" s="14">
        <v>70</v>
      </c>
      <c r="B79" s="6">
        <v>320</v>
      </c>
      <c r="C79" s="6">
        <v>30494</v>
      </c>
      <c r="D79" s="6">
        <v>30644</v>
      </c>
      <c r="E79" s="15">
        <v>0.50011986301369837</v>
      </c>
      <c r="F79" s="16">
        <f t="shared" si="10"/>
        <v>1.0468121299355556E-2</v>
      </c>
      <c r="G79" s="16">
        <f t="shared" si="7"/>
        <v>1.0413628801030236E-2</v>
      </c>
      <c r="H79" s="11">
        <f t="shared" si="13"/>
        <v>87265.749480860919</v>
      </c>
      <c r="I79" s="11">
        <f t="shared" si="11"/>
        <v>908.75312213738266</v>
      </c>
      <c r="J79" s="11">
        <f t="shared" si="8"/>
        <v>86811.481845680159</v>
      </c>
      <c r="K79" s="11">
        <f t="shared" si="9"/>
        <v>1582291.3762699156</v>
      </c>
      <c r="L79" s="18">
        <f t="shared" si="12"/>
        <v>18.131871732986639</v>
      </c>
    </row>
    <row r="80" spans="1:12" x14ac:dyDescent="0.2">
      <c r="A80" s="14">
        <v>71</v>
      </c>
      <c r="B80" s="6">
        <v>363</v>
      </c>
      <c r="C80" s="6">
        <v>26714</v>
      </c>
      <c r="D80" s="6">
        <v>29990</v>
      </c>
      <c r="E80" s="15">
        <v>0.47603305785123945</v>
      </c>
      <c r="F80" s="16">
        <f t="shared" si="10"/>
        <v>1.2803329571106095E-2</v>
      </c>
      <c r="G80" s="16">
        <f t="shared" si="7"/>
        <v>1.2718010524766836E-2</v>
      </c>
      <c r="H80" s="11">
        <f t="shared" si="13"/>
        <v>86356.99635872354</v>
      </c>
      <c r="I80" s="11">
        <f t="shared" si="11"/>
        <v>1098.2891885774973</v>
      </c>
      <c r="J80" s="11">
        <f t="shared" si="8"/>
        <v>85781.52913098954</v>
      </c>
      <c r="K80" s="11">
        <f t="shared" si="9"/>
        <v>1495479.8944242354</v>
      </c>
      <c r="L80" s="18">
        <f t="shared" si="12"/>
        <v>17.317414424791608</v>
      </c>
    </row>
    <row r="81" spans="1:12" x14ac:dyDescent="0.2">
      <c r="A81" s="14">
        <v>72</v>
      </c>
      <c r="B81" s="6">
        <v>319</v>
      </c>
      <c r="C81" s="6">
        <v>24825</v>
      </c>
      <c r="D81" s="6">
        <v>26262</v>
      </c>
      <c r="E81" s="15">
        <v>0.51422682183192292</v>
      </c>
      <c r="F81" s="16">
        <f t="shared" si="10"/>
        <v>1.2488500009787226E-2</v>
      </c>
      <c r="G81" s="16">
        <f t="shared" si="7"/>
        <v>1.2413194393545331E-2</v>
      </c>
      <c r="H81" s="11">
        <f t="shared" si="13"/>
        <v>85258.707170146037</v>
      </c>
      <c r="I81" s="11">
        <f t="shared" si="11"/>
        <v>1058.3329058453799</v>
      </c>
      <c r="J81" s="11">
        <f t="shared" si="8"/>
        <v>84744.597430913665</v>
      </c>
      <c r="K81" s="11">
        <f t="shared" si="9"/>
        <v>1409698.365293246</v>
      </c>
      <c r="L81" s="18">
        <f t="shared" si="12"/>
        <v>16.534362437375336</v>
      </c>
    </row>
    <row r="82" spans="1:12" x14ac:dyDescent="0.2">
      <c r="A82" s="14">
        <v>73</v>
      </c>
      <c r="B82" s="6">
        <v>382</v>
      </c>
      <c r="C82" s="6">
        <v>31662</v>
      </c>
      <c r="D82" s="6">
        <v>24406</v>
      </c>
      <c r="E82" s="15">
        <v>0.52912572617083842</v>
      </c>
      <c r="F82" s="16">
        <f t="shared" si="10"/>
        <v>1.362631090818292E-2</v>
      </c>
      <c r="G82" s="16">
        <f t="shared" si="7"/>
        <v>1.3539438092441451E-2</v>
      </c>
      <c r="H82" s="11">
        <f t="shared" si="13"/>
        <v>84200.374264300655</v>
      </c>
      <c r="I82" s="11">
        <f t="shared" si="11"/>
        <v>1140.025754711899</v>
      </c>
      <c r="J82" s="11">
        <f t="shared" si="8"/>
        <v>83663.565464904153</v>
      </c>
      <c r="K82" s="11">
        <f t="shared" si="9"/>
        <v>1324953.7678623323</v>
      </c>
      <c r="L82" s="18">
        <f t="shared" si="12"/>
        <v>15.735723023075531</v>
      </c>
    </row>
    <row r="83" spans="1:12" x14ac:dyDescent="0.2">
      <c r="A83" s="14">
        <v>74</v>
      </c>
      <c r="B83" s="6">
        <v>398</v>
      </c>
      <c r="C83" s="6">
        <v>19881</v>
      </c>
      <c r="D83" s="6">
        <v>31148</v>
      </c>
      <c r="E83" s="15">
        <v>0.46467956219453421</v>
      </c>
      <c r="F83" s="16">
        <f t="shared" si="10"/>
        <v>1.5598973132924415E-2</v>
      </c>
      <c r="G83" s="16">
        <f t="shared" si="7"/>
        <v>1.5469793410051171E-2</v>
      </c>
      <c r="H83" s="11">
        <f t="shared" si="13"/>
        <v>83060.348509588759</v>
      </c>
      <c r="I83" s="11">
        <f t="shared" si="11"/>
        <v>1284.9264320101897</v>
      </c>
      <c r="J83" s="11">
        <f t="shared" si="8"/>
        <v>82372.501129457247</v>
      </c>
      <c r="K83" s="11">
        <f t="shared" si="9"/>
        <v>1241290.2023974282</v>
      </c>
      <c r="L83" s="18">
        <f t="shared" si="12"/>
        <v>14.944437685018016</v>
      </c>
    </row>
    <row r="84" spans="1:12" x14ac:dyDescent="0.2">
      <c r="A84" s="14">
        <v>75</v>
      </c>
      <c r="B84" s="6">
        <v>401</v>
      </c>
      <c r="C84" s="6">
        <v>23590</v>
      </c>
      <c r="D84" s="6">
        <v>19475</v>
      </c>
      <c r="E84" s="15">
        <v>0.52474293717760412</v>
      </c>
      <c r="F84" s="16">
        <f t="shared" si="10"/>
        <v>1.8623011726460002E-2</v>
      </c>
      <c r="G84" s="16">
        <f t="shared" si="7"/>
        <v>1.8459630743063667E-2</v>
      </c>
      <c r="H84" s="11">
        <f t="shared" si="13"/>
        <v>81775.422077578565</v>
      </c>
      <c r="I84" s="11">
        <f t="shared" si="11"/>
        <v>1509.5440954102767</v>
      </c>
      <c r="J84" s="11">
        <f t="shared" si="8"/>
        <v>81058.000584592985</v>
      </c>
      <c r="K84" s="11">
        <f t="shared" si="9"/>
        <v>1158917.701267971</v>
      </c>
      <c r="L84" s="18">
        <f t="shared" si="12"/>
        <v>14.171956216484348</v>
      </c>
    </row>
    <row r="85" spans="1:12" x14ac:dyDescent="0.2">
      <c r="A85" s="14">
        <v>76</v>
      </c>
      <c r="B85" s="6">
        <v>488</v>
      </c>
      <c r="C85" s="6">
        <v>25507</v>
      </c>
      <c r="D85" s="6">
        <v>23026</v>
      </c>
      <c r="E85" s="15">
        <v>0.53236582079497008</v>
      </c>
      <c r="F85" s="16">
        <f t="shared" si="10"/>
        <v>2.0110028228215854E-2</v>
      </c>
      <c r="G85" s="16">
        <f t="shared" si="7"/>
        <v>1.9922672693875421E-2</v>
      </c>
      <c r="H85" s="11">
        <f t="shared" si="13"/>
        <v>80265.877982168284</v>
      </c>
      <c r="I85" s="11">
        <f t="shared" si="11"/>
        <v>1599.1108155252805</v>
      </c>
      <c r="J85" s="11">
        <f t="shared" si="8"/>
        <v>79518.079108492224</v>
      </c>
      <c r="K85" s="11">
        <f t="shared" si="9"/>
        <v>1077859.7006833779</v>
      </c>
      <c r="L85" s="18">
        <f t="shared" si="12"/>
        <v>13.428616590013918</v>
      </c>
    </row>
    <row r="86" spans="1:12" x14ac:dyDescent="0.2">
      <c r="A86" s="14">
        <v>77</v>
      </c>
      <c r="B86" s="6">
        <v>585</v>
      </c>
      <c r="C86" s="6">
        <v>27585</v>
      </c>
      <c r="D86" s="6">
        <v>24897</v>
      </c>
      <c r="E86" s="15">
        <v>0.52267415993443456</v>
      </c>
      <c r="F86" s="16">
        <f t="shared" si="10"/>
        <v>2.2293357722647764E-2</v>
      </c>
      <c r="G86" s="16">
        <f t="shared" si="7"/>
        <v>2.2058627549952553E-2</v>
      </c>
      <c r="H86" s="11">
        <f t="shared" si="13"/>
        <v>78666.767166642996</v>
      </c>
      <c r="I86" s="11">
        <f t="shared" si="11"/>
        <v>1735.2809174878141</v>
      </c>
      <c r="J86" s="11">
        <f t="shared" si="8"/>
        <v>77838.472744953368</v>
      </c>
      <c r="K86" s="11">
        <f t="shared" si="9"/>
        <v>998341.62157488568</v>
      </c>
      <c r="L86" s="18">
        <f t="shared" si="12"/>
        <v>12.690767112115568</v>
      </c>
    </row>
    <row r="87" spans="1:12" x14ac:dyDescent="0.2">
      <c r="A87" s="14">
        <v>78</v>
      </c>
      <c r="B87" s="6">
        <v>701</v>
      </c>
      <c r="C87" s="6">
        <v>26094</v>
      </c>
      <c r="D87" s="6">
        <v>26805</v>
      </c>
      <c r="E87" s="15">
        <v>0.51215680143825815</v>
      </c>
      <c r="F87" s="16">
        <f t="shared" si="10"/>
        <v>2.650333654700467E-2</v>
      </c>
      <c r="G87" s="16">
        <f t="shared" si="7"/>
        <v>2.6165036428727414E-2</v>
      </c>
      <c r="H87" s="11">
        <f t="shared" si="13"/>
        <v>76931.486249155176</v>
      </c>
      <c r="I87" s="11">
        <f t="shared" si="11"/>
        <v>2012.9151402252874</v>
      </c>
      <c r="J87" s="11">
        <f t="shared" si="8"/>
        <v>75949.499288714316</v>
      </c>
      <c r="K87" s="11">
        <f t="shared" si="9"/>
        <v>920503.14882993232</v>
      </c>
      <c r="L87" s="18">
        <f t="shared" si="12"/>
        <v>11.965232880705472</v>
      </c>
    </row>
    <row r="88" spans="1:12" x14ac:dyDescent="0.2">
      <c r="A88" s="14">
        <v>79</v>
      </c>
      <c r="B88" s="6">
        <v>754</v>
      </c>
      <c r="C88" s="6">
        <v>25897</v>
      </c>
      <c r="D88" s="6">
        <v>25280</v>
      </c>
      <c r="E88" s="15">
        <v>0.52219396097525572</v>
      </c>
      <c r="F88" s="16">
        <f t="shared" si="10"/>
        <v>2.9466361842233817E-2</v>
      </c>
      <c r="G88" s="16">
        <f t="shared" si="7"/>
        <v>2.9057258721466889E-2</v>
      </c>
      <c r="H88" s="11">
        <f t="shared" si="13"/>
        <v>74918.571108929886</v>
      </c>
      <c r="I88" s="11">
        <f t="shared" si="11"/>
        <v>2176.9283037547902</v>
      </c>
      <c r="J88" s="11">
        <f t="shared" si="8"/>
        <v>73878.421618871958</v>
      </c>
      <c r="K88" s="11">
        <f t="shared" si="9"/>
        <v>844553.64954121807</v>
      </c>
      <c r="L88" s="18">
        <f t="shared" si="12"/>
        <v>11.272954583093375</v>
      </c>
    </row>
    <row r="89" spans="1:12" x14ac:dyDescent="0.2">
      <c r="A89" s="14">
        <v>80</v>
      </c>
      <c r="B89" s="6">
        <v>773</v>
      </c>
      <c r="C89" s="6">
        <v>25857</v>
      </c>
      <c r="D89" s="6">
        <v>25016</v>
      </c>
      <c r="E89" s="15">
        <v>0.51608570061493264</v>
      </c>
      <c r="F89" s="16">
        <f t="shared" si="10"/>
        <v>3.0389401057535431E-2</v>
      </c>
      <c r="G89" s="16">
        <f t="shared" si="7"/>
        <v>2.9948975446128491E-2</v>
      </c>
      <c r="H89" s="11">
        <f t="shared" si="13"/>
        <v>72741.642805175099</v>
      </c>
      <c r="I89" s="11">
        <f t="shared" si="11"/>
        <v>2178.5376742832382</v>
      </c>
      <c r="J89" s="11">
        <f t="shared" si="8"/>
        <v>71687.41727284035</v>
      </c>
      <c r="K89" s="11">
        <f t="shared" si="9"/>
        <v>770675.22792234609</v>
      </c>
      <c r="L89" s="18">
        <f t="shared" si="12"/>
        <v>10.594690994076883</v>
      </c>
    </row>
    <row r="90" spans="1:12" x14ac:dyDescent="0.2">
      <c r="A90" s="14">
        <v>81</v>
      </c>
      <c r="B90" s="6">
        <v>917</v>
      </c>
      <c r="C90" s="6">
        <v>24638</v>
      </c>
      <c r="D90" s="6">
        <v>24822</v>
      </c>
      <c r="E90" s="15">
        <v>0.50443226124497587</v>
      </c>
      <c r="F90" s="16">
        <f t="shared" si="10"/>
        <v>3.708046906591185E-2</v>
      </c>
      <c r="G90" s="16">
        <f t="shared" si="7"/>
        <v>3.6411377803577102E-2</v>
      </c>
      <c r="H90" s="11">
        <f t="shared" si="13"/>
        <v>70563.105130891854</v>
      </c>
      <c r="I90" s="11">
        <f t="shared" si="11"/>
        <v>2569.2998799144334</v>
      </c>
      <c r="J90" s="11">
        <f t="shared" si="8"/>
        <v>69289.842999219109</v>
      </c>
      <c r="K90" s="11">
        <f t="shared" si="9"/>
        <v>698987.8106495057</v>
      </c>
      <c r="L90" s="18">
        <f t="shared" si="12"/>
        <v>9.9058539069802851</v>
      </c>
    </row>
    <row r="91" spans="1:12" x14ac:dyDescent="0.2">
      <c r="A91" s="14">
        <v>82</v>
      </c>
      <c r="B91" s="6">
        <v>965</v>
      </c>
      <c r="C91" s="6">
        <v>22565</v>
      </c>
      <c r="D91" s="6">
        <v>23527</v>
      </c>
      <c r="E91" s="15">
        <v>0.5318503797288664</v>
      </c>
      <c r="F91" s="16">
        <f t="shared" si="10"/>
        <v>4.1872776186756923E-2</v>
      </c>
      <c r="G91" s="16">
        <f t="shared" si="7"/>
        <v>4.1067736668390725E-2</v>
      </c>
      <c r="H91" s="11">
        <f t="shared" si="13"/>
        <v>67993.805250977428</v>
      </c>
      <c r="I91" s="11">
        <f t="shared" si="11"/>
        <v>2792.3516891289837</v>
      </c>
      <c r="J91" s="11">
        <f t="shared" si="8"/>
        <v>66686.566868048234</v>
      </c>
      <c r="K91" s="11">
        <f t="shared" si="9"/>
        <v>629697.96765028662</v>
      </c>
      <c r="L91" s="18">
        <f t="shared" si="12"/>
        <v>9.2611079101391311</v>
      </c>
    </row>
    <row r="92" spans="1:12" x14ac:dyDescent="0.2">
      <c r="A92" s="14">
        <v>83</v>
      </c>
      <c r="B92" s="6">
        <v>1018</v>
      </c>
      <c r="C92" s="6">
        <v>21501</v>
      </c>
      <c r="D92" s="6">
        <v>21454</v>
      </c>
      <c r="E92" s="15">
        <v>0.48735904405630109</v>
      </c>
      <c r="F92" s="16">
        <f t="shared" si="10"/>
        <v>4.7398440228145731E-2</v>
      </c>
      <c r="G92" s="16">
        <f t="shared" si="7"/>
        <v>4.6274055562865159E-2</v>
      </c>
      <c r="H92" s="11">
        <f t="shared" si="13"/>
        <v>65201.453561848444</v>
      </c>
      <c r="I92" s="11">
        <f t="shared" si="11"/>
        <v>3017.1356849005474</v>
      </c>
      <c r="J92" s="11">
        <f t="shared" si="8"/>
        <v>63654.746240129185</v>
      </c>
      <c r="K92" s="11">
        <f t="shared" si="9"/>
        <v>563011.40078223834</v>
      </c>
      <c r="L92" s="18">
        <f t="shared" si="12"/>
        <v>8.6349516770846222</v>
      </c>
    </row>
    <row r="93" spans="1:12" x14ac:dyDescent="0.2">
      <c r="A93" s="14">
        <v>84</v>
      </c>
      <c r="B93" s="6">
        <v>1054</v>
      </c>
      <c r="C93" s="6">
        <v>19458</v>
      </c>
      <c r="D93" s="6">
        <v>20302</v>
      </c>
      <c r="E93" s="15">
        <v>0.50183514855345623</v>
      </c>
      <c r="F93" s="16">
        <f t="shared" si="10"/>
        <v>5.3018108651911471E-2</v>
      </c>
      <c r="G93" s="16">
        <f t="shared" si="7"/>
        <v>5.1653839920761009E-2</v>
      </c>
      <c r="H93" s="11">
        <f t="shared" si="13"/>
        <v>62184.317876947898</v>
      </c>
      <c r="I93" s="11">
        <f t="shared" si="11"/>
        <v>3212.0588011975838</v>
      </c>
      <c r="J93" s="11">
        <f t="shared" si="8"/>
        <v>60584.183081411742</v>
      </c>
      <c r="K93" s="11">
        <f t="shared" si="9"/>
        <v>499356.65454210911</v>
      </c>
      <c r="L93" s="18">
        <f t="shared" si="12"/>
        <v>8.0302666587137015</v>
      </c>
    </row>
    <row r="94" spans="1:12" x14ac:dyDescent="0.2">
      <c r="A94" s="14">
        <v>85</v>
      </c>
      <c r="B94" s="6">
        <v>1114</v>
      </c>
      <c r="C94" s="6">
        <v>17959</v>
      </c>
      <c r="D94" s="6">
        <v>18146</v>
      </c>
      <c r="E94" s="15">
        <v>0.51843535574629263</v>
      </c>
      <c r="F94" s="16">
        <f t="shared" si="10"/>
        <v>6.1708904583852649E-2</v>
      </c>
      <c r="G94" s="16">
        <f t="shared" si="7"/>
        <v>5.9928033596014361E-2</v>
      </c>
      <c r="H94" s="11">
        <f t="shared" si="13"/>
        <v>58972.259075750313</v>
      </c>
      <c r="I94" s="11">
        <f t="shared" si="11"/>
        <v>3534.0915231244276</v>
      </c>
      <c r="J94" s="11">
        <f t="shared" si="8"/>
        <v>57270.365548656853</v>
      </c>
      <c r="K94" s="11">
        <f t="shared" si="9"/>
        <v>438772.47146069736</v>
      </c>
      <c r="L94" s="18">
        <f t="shared" si="12"/>
        <v>7.44031987814967</v>
      </c>
    </row>
    <row r="95" spans="1:12" x14ac:dyDescent="0.2">
      <c r="A95" s="14">
        <v>86</v>
      </c>
      <c r="B95" s="6">
        <v>1118</v>
      </c>
      <c r="C95" s="6">
        <v>15267</v>
      </c>
      <c r="D95" s="6">
        <v>16622</v>
      </c>
      <c r="E95" s="15">
        <v>0.49448869066581835</v>
      </c>
      <c r="F95" s="16">
        <f t="shared" si="10"/>
        <v>7.0118222584590301E-2</v>
      </c>
      <c r="G95" s="16">
        <f t="shared" si="7"/>
        <v>6.7717923245110195E-2</v>
      </c>
      <c r="H95" s="11">
        <f t="shared" si="13"/>
        <v>55438.167552625884</v>
      </c>
      <c r="I95" s="11">
        <f t="shared" si="11"/>
        <v>3754.157575178278</v>
      </c>
      <c r="J95" s="11">
        <f t="shared" si="8"/>
        <v>53540.398441350677</v>
      </c>
      <c r="K95" s="11">
        <f t="shared" si="9"/>
        <v>381502.10591204051</v>
      </c>
      <c r="L95" s="18">
        <f t="shared" si="12"/>
        <v>6.8815785721974185</v>
      </c>
    </row>
    <row r="96" spans="1:12" x14ac:dyDescent="0.2">
      <c r="A96" s="14">
        <v>87</v>
      </c>
      <c r="B96" s="6">
        <v>1147</v>
      </c>
      <c r="C96" s="6">
        <v>13641</v>
      </c>
      <c r="D96" s="6">
        <v>13972</v>
      </c>
      <c r="E96" s="15">
        <v>0.48607086980927</v>
      </c>
      <c r="F96" s="16">
        <f t="shared" si="10"/>
        <v>8.3076811646688148E-2</v>
      </c>
      <c r="G96" s="16">
        <f t="shared" si="7"/>
        <v>7.9675038583363708E-2</v>
      </c>
      <c r="H96" s="11">
        <f t="shared" si="13"/>
        <v>51684.009977447604</v>
      </c>
      <c r="I96" s="11">
        <f t="shared" si="11"/>
        <v>4117.9254890960929</v>
      </c>
      <c r="J96" s="11">
        <f t="shared" si="8"/>
        <v>49567.68811264621</v>
      </c>
      <c r="K96" s="11">
        <f t="shared" si="9"/>
        <v>327961.70747068984</v>
      </c>
      <c r="L96" s="18">
        <f t="shared" si="12"/>
        <v>6.3455159074111398</v>
      </c>
    </row>
    <row r="97" spans="1:12" x14ac:dyDescent="0.2">
      <c r="A97" s="14">
        <v>88</v>
      </c>
      <c r="B97" s="6">
        <v>1093</v>
      </c>
      <c r="C97" s="6">
        <v>11616</v>
      </c>
      <c r="D97" s="6">
        <v>12334</v>
      </c>
      <c r="E97" s="15">
        <v>0.50766396370426892</v>
      </c>
      <c r="F97" s="16">
        <f t="shared" si="10"/>
        <v>9.1273486430062625E-2</v>
      </c>
      <c r="G97" s="16">
        <f t="shared" si="7"/>
        <v>8.7348296254452854E-2</v>
      </c>
      <c r="H97" s="11">
        <f t="shared" si="13"/>
        <v>47566.084488351509</v>
      </c>
      <c r="I97" s="11">
        <f t="shared" si="11"/>
        <v>4154.816439552862</v>
      </c>
      <c r="J97" s="11">
        <f t="shared" si="8"/>
        <v>45520.518630965715</v>
      </c>
      <c r="K97" s="11">
        <f t="shared" si="9"/>
        <v>278394.01935804362</v>
      </c>
      <c r="L97" s="18">
        <f t="shared" si="12"/>
        <v>5.8527840235876409</v>
      </c>
    </row>
    <row r="98" spans="1:12" x14ac:dyDescent="0.2">
      <c r="A98" s="14">
        <v>89</v>
      </c>
      <c r="B98" s="6">
        <v>1108</v>
      </c>
      <c r="C98" s="6">
        <v>10140</v>
      </c>
      <c r="D98" s="6">
        <v>10410</v>
      </c>
      <c r="E98" s="15">
        <v>0.5002250135997226</v>
      </c>
      <c r="F98" s="16">
        <f t="shared" si="10"/>
        <v>0.1078345498783455</v>
      </c>
      <c r="G98" s="16">
        <f t="shared" si="7"/>
        <v>0.10232020592567628</v>
      </c>
      <c r="H98" s="11">
        <f t="shared" si="13"/>
        <v>43411.268048798651</v>
      </c>
      <c r="I98" s="11">
        <f t="shared" si="11"/>
        <v>4441.8498862478091</v>
      </c>
      <c r="J98" s="11">
        <f t="shared" si="8"/>
        <v>41191.342582307079</v>
      </c>
      <c r="K98" s="11">
        <f>K99+J98</f>
        <v>232873.50072707792</v>
      </c>
      <c r="L98" s="18">
        <f t="shared" si="12"/>
        <v>5.3643561037034111</v>
      </c>
    </row>
    <row r="99" spans="1:12" x14ac:dyDescent="0.2">
      <c r="A99" s="14">
        <v>90</v>
      </c>
      <c r="B99" s="6">
        <v>1046</v>
      </c>
      <c r="C99" s="6">
        <v>8619</v>
      </c>
      <c r="D99" s="6">
        <v>8859</v>
      </c>
      <c r="E99" s="19">
        <v>0.49783912622122051</v>
      </c>
      <c r="F99" s="20">
        <f t="shared" si="10"/>
        <v>0.11969332875615059</v>
      </c>
      <c r="G99" s="20">
        <f t="shared" si="7"/>
        <v>0.11290701783699618</v>
      </c>
      <c r="H99" s="21">
        <f t="shared" si="13"/>
        <v>38969.418162550843</v>
      </c>
      <c r="I99" s="21">
        <f t="shared" si="11"/>
        <v>4399.920791576491</v>
      </c>
      <c r="J99" s="21">
        <f t="shared" si="8"/>
        <v>36759.950093295374</v>
      </c>
      <c r="K99" s="21">
        <f t="shared" ref="K99:K108" si="14">K100+J99</f>
        <v>191682.15814477083</v>
      </c>
      <c r="L99" s="22">
        <f t="shared" si="12"/>
        <v>4.9187841949607334</v>
      </c>
    </row>
    <row r="100" spans="1:12" x14ac:dyDescent="0.2">
      <c r="A100" s="14">
        <v>91</v>
      </c>
      <c r="B100" s="6">
        <v>1035</v>
      </c>
      <c r="C100" s="6">
        <v>7253</v>
      </c>
      <c r="D100" s="6">
        <v>7448</v>
      </c>
      <c r="E100" s="19">
        <v>0.48554033485540293</v>
      </c>
      <c r="F100" s="20">
        <f t="shared" si="10"/>
        <v>0.14080674784028296</v>
      </c>
      <c r="G100" s="20">
        <f t="shared" si="7"/>
        <v>0.13129576258153308</v>
      </c>
      <c r="H100" s="21">
        <f t="shared" si="13"/>
        <v>34569.49737097435</v>
      </c>
      <c r="I100" s="21">
        <f t="shared" si="11"/>
        <v>4538.8285193823804</v>
      </c>
      <c r="J100" s="21">
        <f t="shared" si="8"/>
        <v>32234.453170744146</v>
      </c>
      <c r="K100" s="21">
        <f t="shared" si="14"/>
        <v>154922.20805147546</v>
      </c>
      <c r="L100" s="22">
        <f t="shared" si="12"/>
        <v>4.4814712342781435</v>
      </c>
    </row>
    <row r="101" spans="1:12" x14ac:dyDescent="0.2">
      <c r="A101" s="14">
        <v>92</v>
      </c>
      <c r="B101" s="6">
        <v>921</v>
      </c>
      <c r="C101" s="6">
        <v>5677</v>
      </c>
      <c r="D101" s="6">
        <v>6146</v>
      </c>
      <c r="E101" s="19">
        <v>0.49121413591539864</v>
      </c>
      <c r="F101" s="20">
        <f t="shared" si="10"/>
        <v>0.1557980208069018</v>
      </c>
      <c r="G101" s="20">
        <f t="shared" si="7"/>
        <v>0.14435529011799761</v>
      </c>
      <c r="H101" s="21">
        <f t="shared" si="13"/>
        <v>30030.66885159197</v>
      </c>
      <c r="I101" s="21">
        <f t="shared" si="11"/>
        <v>4335.0859145090726</v>
      </c>
      <c r="J101" s="21">
        <f t="shared" si="8"/>
        <v>27825.038418697488</v>
      </c>
      <c r="K101" s="21">
        <f t="shared" si="14"/>
        <v>122687.75488073133</v>
      </c>
      <c r="L101" s="22">
        <f t="shared" si="12"/>
        <v>4.0854153294766684</v>
      </c>
    </row>
    <row r="102" spans="1:12" x14ac:dyDescent="0.2">
      <c r="A102" s="14">
        <v>93</v>
      </c>
      <c r="B102" s="6">
        <v>846</v>
      </c>
      <c r="C102" s="6">
        <v>4192</v>
      </c>
      <c r="D102" s="6">
        <v>4698</v>
      </c>
      <c r="E102" s="19">
        <v>0.48356164383561595</v>
      </c>
      <c r="F102" s="20">
        <f t="shared" si="10"/>
        <v>0.19032620922384702</v>
      </c>
      <c r="G102" s="20">
        <f t="shared" si="7"/>
        <v>0.17329294190008843</v>
      </c>
      <c r="H102" s="21">
        <f t="shared" si="13"/>
        <v>25695.582937082898</v>
      </c>
      <c r="I102" s="21">
        <f t="shared" si="11"/>
        <v>4452.8631610048105</v>
      </c>
      <c r="J102" s="21">
        <f t="shared" si="8"/>
        <v>23395.95360598863</v>
      </c>
      <c r="K102" s="21">
        <f t="shared" si="14"/>
        <v>94862.716462033844</v>
      </c>
      <c r="L102" s="22">
        <f t="shared" si="12"/>
        <v>3.6917907912153862</v>
      </c>
    </row>
    <row r="103" spans="1:12" x14ac:dyDescent="0.2">
      <c r="A103" s="14">
        <v>94</v>
      </c>
      <c r="B103" s="6">
        <v>644</v>
      </c>
      <c r="C103" s="6">
        <v>2979</v>
      </c>
      <c r="D103" s="6">
        <v>3382</v>
      </c>
      <c r="E103" s="19">
        <v>0.48700331830171079</v>
      </c>
      <c r="F103" s="20">
        <f t="shared" si="10"/>
        <v>0.20248388618141802</v>
      </c>
      <c r="G103" s="20">
        <f t="shared" si="7"/>
        <v>0.1834303249984881</v>
      </c>
      <c r="H103" s="21">
        <f t="shared" si="13"/>
        <v>21242.719776078087</v>
      </c>
      <c r="I103" s="21">
        <f t="shared" si="11"/>
        <v>3896.5589923778139</v>
      </c>
      <c r="J103" s="21">
        <f t="shared" si="8"/>
        <v>19243.79794294664</v>
      </c>
      <c r="K103" s="21">
        <f t="shared" si="14"/>
        <v>71466.762856045214</v>
      </c>
      <c r="L103" s="22">
        <f t="shared" si="12"/>
        <v>3.3642943845884354</v>
      </c>
    </row>
    <row r="104" spans="1:12" x14ac:dyDescent="0.2">
      <c r="A104" s="14">
        <v>95</v>
      </c>
      <c r="B104" s="6">
        <v>491</v>
      </c>
      <c r="C104" s="6">
        <v>2261</v>
      </c>
      <c r="D104" s="6">
        <v>2381</v>
      </c>
      <c r="E104" s="19">
        <v>0.51802583489105292</v>
      </c>
      <c r="F104" s="20">
        <f t="shared" si="10"/>
        <v>0.21154674709177079</v>
      </c>
      <c r="G104" s="20">
        <f t="shared" si="7"/>
        <v>0.19197315171679474</v>
      </c>
      <c r="H104" s="21">
        <f t="shared" si="13"/>
        <v>17346.160783700274</v>
      </c>
      <c r="I104" s="21">
        <f t="shared" si="11"/>
        <v>3329.9971558332077</v>
      </c>
      <c r="J104" s="21">
        <f t="shared" si="8"/>
        <v>15741.188184702396</v>
      </c>
      <c r="K104" s="21">
        <f t="shared" si="14"/>
        <v>52222.964913098578</v>
      </c>
      <c r="L104" s="22">
        <f t="shared" si="12"/>
        <v>3.0106353540877535</v>
      </c>
    </row>
    <row r="105" spans="1:12" x14ac:dyDescent="0.2">
      <c r="A105" s="14">
        <v>96</v>
      </c>
      <c r="B105" s="6">
        <v>408</v>
      </c>
      <c r="C105" s="6">
        <v>1665</v>
      </c>
      <c r="D105" s="6">
        <v>1739</v>
      </c>
      <c r="E105" s="19">
        <v>0.4798482406661298</v>
      </c>
      <c r="F105" s="20">
        <f t="shared" si="10"/>
        <v>0.23971797884841364</v>
      </c>
      <c r="G105" s="20">
        <f t="shared" si="7"/>
        <v>0.21314143161998653</v>
      </c>
      <c r="H105" s="21">
        <f t="shared" si="13"/>
        <v>14016.163627867067</v>
      </c>
      <c r="I105" s="21">
        <f t="shared" si="11"/>
        <v>2987.4251814635709</v>
      </c>
      <c r="J105" s="21">
        <f t="shared" si="8"/>
        <v>12462.249163850483</v>
      </c>
      <c r="K105" s="21">
        <f t="shared" si="14"/>
        <v>36481.77672839618</v>
      </c>
      <c r="L105" s="22">
        <f t="shared" si="12"/>
        <v>2.6028361038724444</v>
      </c>
    </row>
    <row r="106" spans="1:12" x14ac:dyDescent="0.2">
      <c r="A106" s="14">
        <v>97</v>
      </c>
      <c r="B106" s="6">
        <v>331</v>
      </c>
      <c r="C106" s="6">
        <v>1278</v>
      </c>
      <c r="D106" s="6">
        <v>1248</v>
      </c>
      <c r="E106" s="19">
        <v>0.47957621156313401</v>
      </c>
      <c r="F106" s="20">
        <f t="shared" si="10"/>
        <v>0.26207442596991293</v>
      </c>
      <c r="G106" s="20">
        <f t="shared" si="7"/>
        <v>0.23062019203237447</v>
      </c>
      <c r="H106" s="21">
        <f t="shared" si="13"/>
        <v>11028.738446403495</v>
      </c>
      <c r="I106" s="21">
        <f t="shared" si="11"/>
        <v>2543.4497783844054</v>
      </c>
      <c r="J106" s="21">
        <f t="shared" si="8"/>
        <v>9705.0666770377757</v>
      </c>
      <c r="K106" s="21">
        <f t="shared" si="14"/>
        <v>24019.527564545697</v>
      </c>
      <c r="L106" s="22">
        <f t="shared" si="12"/>
        <v>2.1779034548034399</v>
      </c>
    </row>
    <row r="107" spans="1:12" x14ac:dyDescent="0.2">
      <c r="A107" s="14">
        <v>98</v>
      </c>
      <c r="B107" s="6">
        <v>278</v>
      </c>
      <c r="C107" s="6">
        <v>942</v>
      </c>
      <c r="D107" s="6">
        <v>969</v>
      </c>
      <c r="E107" s="19">
        <v>0.48339410663250226</v>
      </c>
      <c r="F107" s="20">
        <f t="shared" si="10"/>
        <v>0.29094714809000521</v>
      </c>
      <c r="G107" s="20">
        <f t="shared" si="7"/>
        <v>0.25293043602893983</v>
      </c>
      <c r="H107" s="21">
        <f t="shared" si="13"/>
        <v>8485.2886680190895</v>
      </c>
      <c r="I107" s="21">
        <f t="shared" si="11"/>
        <v>2146.1877626334904</v>
      </c>
      <c r="J107" s="21">
        <f t="shared" si="8"/>
        <v>7376.5554215694247</v>
      </c>
      <c r="K107" s="21">
        <f t="shared" si="14"/>
        <v>14314.460887507921</v>
      </c>
      <c r="L107" s="22">
        <f t="shared" si="12"/>
        <v>1.6869739436748785</v>
      </c>
    </row>
    <row r="108" spans="1:12" x14ac:dyDescent="0.2">
      <c r="A108" s="14">
        <v>99</v>
      </c>
      <c r="B108" s="6">
        <v>220</v>
      </c>
      <c r="C108" s="6">
        <v>661</v>
      </c>
      <c r="D108" s="6">
        <v>673</v>
      </c>
      <c r="E108" s="19">
        <v>0.47983810709838104</v>
      </c>
      <c r="F108" s="20">
        <f t="shared" si="10"/>
        <v>0.32983508245877063</v>
      </c>
      <c r="G108" s="20">
        <f t="shared" si="7"/>
        <v>0.28153311081816401</v>
      </c>
      <c r="H108" s="21">
        <f t="shared" si="13"/>
        <v>6339.1009053855996</v>
      </c>
      <c r="I108" s="21">
        <f t="shared" si="11"/>
        <v>1784.6667976834478</v>
      </c>
      <c r="J108" s="21">
        <f t="shared" si="8"/>
        <v>5410.7852457039071</v>
      </c>
      <c r="K108" s="21">
        <f t="shared" si="14"/>
        <v>6937.9054659384965</v>
      </c>
      <c r="L108" s="22">
        <f t="shared" si="12"/>
        <v>1.094462064808617</v>
      </c>
    </row>
    <row r="109" spans="1:12" x14ac:dyDescent="0.2">
      <c r="A109" s="14" t="s">
        <v>24</v>
      </c>
      <c r="B109" s="21">
        <v>397</v>
      </c>
      <c r="C109" s="21">
        <v>1127</v>
      </c>
      <c r="D109" s="9">
        <v>1241</v>
      </c>
      <c r="E109" s="15"/>
      <c r="F109" s="20">
        <f>B109/((C109+D109)/2)</f>
        <v>0.33530405405405406</v>
      </c>
      <c r="G109" s="20">
        <v>1</v>
      </c>
      <c r="H109" s="21">
        <f>H108-I108</f>
        <v>4554.4341077021518</v>
      </c>
      <c r="I109" s="21">
        <f>H109*G109</f>
        <v>4554.4341077021518</v>
      </c>
      <c r="J109" s="21">
        <f>H109*F109</f>
        <v>1527.1202202345899</v>
      </c>
      <c r="K109" s="21">
        <f>J109</f>
        <v>1527.1202202345899</v>
      </c>
      <c r="L109" s="22">
        <f>K109/H109</f>
        <v>0.33530405405405406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50" t="s">
        <v>29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2" t="s">
        <v>12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0" t="s">
        <v>13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14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15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16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17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18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19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20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21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22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3" t="s">
        <v>53</v>
      </c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41275</v>
      </c>
      <c r="D7" s="43">
        <v>41640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108</v>
      </c>
      <c r="C9" s="6">
        <v>31294</v>
      </c>
      <c r="D9" s="6">
        <v>29482</v>
      </c>
      <c r="E9" s="15">
        <v>0.10509893455098937</v>
      </c>
      <c r="F9" s="16">
        <f>B9/((C9+D9)/2)</f>
        <v>3.5540344872976174E-3</v>
      </c>
      <c r="G9" s="16">
        <f t="shared" ref="G9:G72" si="0">F9/((1+(1-E9)*F9))</f>
        <v>3.5427666850874956E-3</v>
      </c>
      <c r="H9" s="11">
        <v>100000</v>
      </c>
      <c r="I9" s="11">
        <f>H9*G9</f>
        <v>354.27666850874954</v>
      </c>
      <c r="J9" s="11">
        <f t="shared" ref="J9:J72" si="1">H10+I9*E9</f>
        <v>99682.957431887786</v>
      </c>
      <c r="K9" s="11">
        <f t="shared" ref="K9:K72" si="2">K10+J9</f>
        <v>8395955.5751470942</v>
      </c>
      <c r="L9" s="17">
        <f>K9/H9</f>
        <v>83.959555751470944</v>
      </c>
    </row>
    <row r="10" spans="1:13" x14ac:dyDescent="0.2">
      <c r="A10" s="14">
        <v>1</v>
      </c>
      <c r="B10" s="6">
        <v>9</v>
      </c>
      <c r="C10" s="6">
        <v>31507</v>
      </c>
      <c r="D10" s="6">
        <v>30796</v>
      </c>
      <c r="E10" s="15">
        <v>0.58995433789954344</v>
      </c>
      <c r="F10" s="16">
        <f t="shared" ref="F10:F73" si="3">B10/((C10+D10)/2)</f>
        <v>2.8891064635731828E-4</v>
      </c>
      <c r="G10" s="16">
        <f t="shared" si="0"/>
        <v>2.8887642416187032E-4</v>
      </c>
      <c r="H10" s="11">
        <f>H9-I9</f>
        <v>99645.723331491245</v>
      </c>
      <c r="I10" s="11">
        <f t="shared" ref="I10:I73" si="4">H10*G10</f>
        <v>28.785300239024242</v>
      </c>
      <c r="J10" s="11">
        <f t="shared" si="1"/>
        <v>99633.920043995982</v>
      </c>
      <c r="K10" s="11">
        <f t="shared" si="2"/>
        <v>8296272.6177152069</v>
      </c>
      <c r="L10" s="18">
        <f t="shared" ref="L10:L73" si="5">K10/H10</f>
        <v>83.257688743108545</v>
      </c>
    </row>
    <row r="11" spans="1:13" x14ac:dyDescent="0.2">
      <c r="A11" s="14">
        <v>2</v>
      </c>
      <c r="B11" s="8">
        <v>3</v>
      </c>
      <c r="C11" s="6">
        <v>31559</v>
      </c>
      <c r="D11" s="6">
        <v>30123</v>
      </c>
      <c r="E11" s="15">
        <v>0.69041095890410964</v>
      </c>
      <c r="F11" s="16">
        <f t="shared" si="3"/>
        <v>9.7273110469829128E-5</v>
      </c>
      <c r="G11" s="16">
        <f t="shared" si="0"/>
        <v>9.7270181208573573E-5</v>
      </c>
      <c r="H11" s="11">
        <f t="shared" ref="H11:H74" si="6">H10-I10</f>
        <v>99616.938031252226</v>
      </c>
      <c r="I11" s="11">
        <f t="shared" si="4"/>
        <v>9.6897576137431489</v>
      </c>
      <c r="J11" s="11">
        <f t="shared" si="1"/>
        <v>99613.938188484142</v>
      </c>
      <c r="K11" s="11">
        <f t="shared" si="2"/>
        <v>8196638.6976712113</v>
      </c>
      <c r="L11" s="18">
        <f t="shared" si="5"/>
        <v>82.281576403198912</v>
      </c>
    </row>
    <row r="12" spans="1:13" x14ac:dyDescent="0.2">
      <c r="A12" s="14">
        <v>3</v>
      </c>
      <c r="B12" s="8">
        <v>6</v>
      </c>
      <c r="C12" s="6">
        <v>31966</v>
      </c>
      <c r="D12" s="6">
        <v>30548</v>
      </c>
      <c r="E12" s="15">
        <v>0.6059360730593607</v>
      </c>
      <c r="F12" s="16">
        <f t="shared" si="3"/>
        <v>1.919570016316345E-4</v>
      </c>
      <c r="G12" s="16">
        <f t="shared" si="0"/>
        <v>1.9194248246311811E-4</v>
      </c>
      <c r="H12" s="11">
        <f t="shared" si="6"/>
        <v>99607.248273638485</v>
      </c>
      <c r="I12" s="11">
        <f t="shared" si="4"/>
        <v>19.118862504962305</v>
      </c>
      <c r="J12" s="11">
        <f t="shared" si="1"/>
        <v>99599.714219601141</v>
      </c>
      <c r="K12" s="11">
        <f t="shared" si="2"/>
        <v>8097024.7594827274</v>
      </c>
      <c r="L12" s="18">
        <f t="shared" si="5"/>
        <v>81.289513562695646</v>
      </c>
    </row>
    <row r="13" spans="1:13" x14ac:dyDescent="0.2">
      <c r="A13" s="14">
        <v>4</v>
      </c>
      <c r="B13" s="8">
        <v>0</v>
      </c>
      <c r="C13" s="6">
        <v>32504</v>
      </c>
      <c r="D13" s="6">
        <v>31060</v>
      </c>
      <c r="E13" s="15">
        <v>0</v>
      </c>
      <c r="F13" s="16">
        <f t="shared" si="3"/>
        <v>0</v>
      </c>
      <c r="G13" s="16">
        <f t="shared" si="0"/>
        <v>0</v>
      </c>
      <c r="H13" s="11">
        <f t="shared" si="6"/>
        <v>99588.129411133516</v>
      </c>
      <c r="I13" s="11">
        <f t="shared" si="4"/>
        <v>0</v>
      </c>
      <c r="J13" s="11">
        <f t="shared" si="1"/>
        <v>99588.129411133516</v>
      </c>
      <c r="K13" s="11">
        <f t="shared" si="2"/>
        <v>7997425.0452631265</v>
      </c>
      <c r="L13" s="18">
        <f t="shared" si="5"/>
        <v>80.305003141961308</v>
      </c>
    </row>
    <row r="14" spans="1:13" x14ac:dyDescent="0.2">
      <c r="A14" s="14">
        <v>5</v>
      </c>
      <c r="B14" s="8">
        <v>2</v>
      </c>
      <c r="C14" s="6">
        <v>30442</v>
      </c>
      <c r="D14" s="6">
        <v>31716</v>
      </c>
      <c r="E14" s="15">
        <v>0.34657534246575339</v>
      </c>
      <c r="F14" s="16">
        <f t="shared" si="3"/>
        <v>6.4352134882074717E-5</v>
      </c>
      <c r="G14" s="16">
        <f t="shared" si="0"/>
        <v>6.4349429035449667E-5</v>
      </c>
      <c r="H14" s="11">
        <f t="shared" si="6"/>
        <v>99588.129411133516</v>
      </c>
      <c r="I14" s="11">
        <f t="shared" si="4"/>
        <v>6.4084392663149137</v>
      </c>
      <c r="J14" s="11">
        <f t="shared" si="1"/>
        <v>99583.941978900591</v>
      </c>
      <c r="K14" s="11">
        <f t="shared" si="2"/>
        <v>7897836.9158519926</v>
      </c>
      <c r="L14" s="18">
        <f t="shared" si="5"/>
        <v>79.305003141961308</v>
      </c>
    </row>
    <row r="15" spans="1:13" x14ac:dyDescent="0.2">
      <c r="A15" s="14">
        <v>6</v>
      </c>
      <c r="B15" s="8">
        <v>1</v>
      </c>
      <c r="C15" s="6">
        <v>29376</v>
      </c>
      <c r="D15" s="6">
        <v>29639</v>
      </c>
      <c r="E15" s="15">
        <v>0.73698630136986298</v>
      </c>
      <c r="F15" s="16">
        <f t="shared" si="3"/>
        <v>3.3889689062102855E-5</v>
      </c>
      <c r="G15" s="16">
        <f t="shared" si="0"/>
        <v>3.3889386990662823E-5</v>
      </c>
      <c r="H15" s="11">
        <f t="shared" si="6"/>
        <v>99581.720971867195</v>
      </c>
      <c r="I15" s="11">
        <f t="shared" si="4"/>
        <v>3.3747634792118113</v>
      </c>
      <c r="J15" s="11">
        <f t="shared" si="1"/>
        <v>99580.833362842532</v>
      </c>
      <c r="K15" s="11">
        <f t="shared" si="2"/>
        <v>7798252.9738730919</v>
      </c>
      <c r="L15" s="18">
        <f t="shared" si="5"/>
        <v>78.310084398683713</v>
      </c>
    </row>
    <row r="16" spans="1:13" x14ac:dyDescent="0.2">
      <c r="A16" s="14">
        <v>7</v>
      </c>
      <c r="B16" s="8">
        <v>4</v>
      </c>
      <c r="C16" s="6">
        <v>28611</v>
      </c>
      <c r="D16" s="6">
        <v>28754</v>
      </c>
      <c r="E16" s="15">
        <v>0.38767123287671235</v>
      </c>
      <c r="F16" s="16">
        <f t="shared" si="3"/>
        <v>1.3945785757866295E-4</v>
      </c>
      <c r="G16" s="16">
        <f t="shared" si="0"/>
        <v>1.3944594972314489E-4</v>
      </c>
      <c r="H16" s="11">
        <f t="shared" si="6"/>
        <v>99578.346208387986</v>
      </c>
      <c r="I16" s="11">
        <f t="shared" si="4"/>
        <v>13.885797058888786</v>
      </c>
      <c r="J16" s="11">
        <f t="shared" si="1"/>
        <v>99569.843535394393</v>
      </c>
      <c r="K16" s="11">
        <f t="shared" si="2"/>
        <v>7698672.140510249</v>
      </c>
      <c r="L16" s="18">
        <f t="shared" si="5"/>
        <v>77.31271339252018</v>
      </c>
    </row>
    <row r="17" spans="1:12" x14ac:dyDescent="0.2">
      <c r="A17" s="14">
        <v>8</v>
      </c>
      <c r="B17" s="8">
        <v>3</v>
      </c>
      <c r="C17" s="6">
        <v>28691</v>
      </c>
      <c r="D17" s="6">
        <v>28021</v>
      </c>
      <c r="E17" s="15">
        <v>0.79178082191780819</v>
      </c>
      <c r="F17" s="16">
        <f t="shared" si="3"/>
        <v>1.0579771476936098E-4</v>
      </c>
      <c r="G17" s="16">
        <f t="shared" si="0"/>
        <v>1.057953841908653E-4</v>
      </c>
      <c r="H17" s="11">
        <f t="shared" si="6"/>
        <v>99564.460411329099</v>
      </c>
      <c r="I17" s="11">
        <f t="shared" si="4"/>
        <v>10.533460340972761</v>
      </c>
      <c r="J17" s="11">
        <f t="shared" si="1"/>
        <v>99562.267142874538</v>
      </c>
      <c r="K17" s="11">
        <f t="shared" si="2"/>
        <v>7599102.2969748545</v>
      </c>
      <c r="L17" s="18">
        <f t="shared" si="5"/>
        <v>76.323441774110989</v>
      </c>
    </row>
    <row r="18" spans="1:12" x14ac:dyDescent="0.2">
      <c r="A18" s="14">
        <v>9</v>
      </c>
      <c r="B18" s="6">
        <v>0</v>
      </c>
      <c r="C18" s="6">
        <v>28361</v>
      </c>
      <c r="D18" s="6">
        <v>28218</v>
      </c>
      <c r="E18" s="15">
        <v>0</v>
      </c>
      <c r="F18" s="16">
        <f t="shared" si="3"/>
        <v>0</v>
      </c>
      <c r="G18" s="16">
        <f t="shared" si="0"/>
        <v>0</v>
      </c>
      <c r="H18" s="11">
        <f t="shared" si="6"/>
        <v>99553.926950988127</v>
      </c>
      <c r="I18" s="11">
        <f t="shared" si="4"/>
        <v>0</v>
      </c>
      <c r="J18" s="11">
        <f t="shared" si="1"/>
        <v>99553.926950988127</v>
      </c>
      <c r="K18" s="11">
        <f t="shared" si="2"/>
        <v>7499540.0298319804</v>
      </c>
      <c r="L18" s="18">
        <f t="shared" si="5"/>
        <v>75.331433520689899</v>
      </c>
    </row>
    <row r="19" spans="1:12" x14ac:dyDescent="0.2">
      <c r="A19" s="14">
        <v>10</v>
      </c>
      <c r="B19" s="8">
        <v>4</v>
      </c>
      <c r="C19" s="6">
        <v>27400</v>
      </c>
      <c r="D19" s="6">
        <v>27907</v>
      </c>
      <c r="E19" s="15">
        <v>0.39452054794520552</v>
      </c>
      <c r="F19" s="16">
        <f t="shared" si="3"/>
        <v>1.4464715135516299E-4</v>
      </c>
      <c r="G19" s="16">
        <f t="shared" si="0"/>
        <v>1.4463448414006103E-4</v>
      </c>
      <c r="H19" s="11">
        <f t="shared" si="6"/>
        <v>99553.926950988127</v>
      </c>
      <c r="I19" s="11">
        <f t="shared" si="4"/>
        <v>14.398930868673487</v>
      </c>
      <c r="J19" s="11">
        <f t="shared" si="1"/>
        <v>99545.208694215587</v>
      </c>
      <c r="K19" s="11">
        <f t="shared" si="2"/>
        <v>7399986.102880992</v>
      </c>
      <c r="L19" s="18">
        <f t="shared" si="5"/>
        <v>74.331433520689899</v>
      </c>
    </row>
    <row r="20" spans="1:12" x14ac:dyDescent="0.2">
      <c r="A20" s="14">
        <v>11</v>
      </c>
      <c r="B20" s="8">
        <v>0</v>
      </c>
      <c r="C20" s="6">
        <v>26973</v>
      </c>
      <c r="D20" s="6">
        <v>27035</v>
      </c>
      <c r="E20" s="15">
        <v>0</v>
      </c>
      <c r="F20" s="16">
        <f t="shared" si="3"/>
        <v>0</v>
      </c>
      <c r="G20" s="16">
        <f t="shared" si="0"/>
        <v>0</v>
      </c>
      <c r="H20" s="11">
        <f t="shared" si="6"/>
        <v>99539.528020119455</v>
      </c>
      <c r="I20" s="11">
        <f t="shared" si="4"/>
        <v>0</v>
      </c>
      <c r="J20" s="11">
        <f t="shared" si="1"/>
        <v>99539.528020119455</v>
      </c>
      <c r="K20" s="11">
        <f t="shared" si="2"/>
        <v>7300440.8941867761</v>
      </c>
      <c r="L20" s="18">
        <f t="shared" si="5"/>
        <v>73.342128894876538</v>
      </c>
    </row>
    <row r="21" spans="1:12" x14ac:dyDescent="0.2">
      <c r="A21" s="14">
        <v>12</v>
      </c>
      <c r="B21" s="8">
        <v>1</v>
      </c>
      <c r="C21" s="6">
        <v>26789</v>
      </c>
      <c r="D21" s="6">
        <v>26733</v>
      </c>
      <c r="E21" s="15">
        <v>9.3150684931506855E-2</v>
      </c>
      <c r="F21" s="16">
        <f t="shared" si="3"/>
        <v>3.7367811367288219E-5</v>
      </c>
      <c r="G21" s="16">
        <f t="shared" si="0"/>
        <v>3.736654512813961E-5</v>
      </c>
      <c r="H21" s="11">
        <f t="shared" si="6"/>
        <v>99539.528020119455</v>
      </c>
      <c r="I21" s="11">
        <f t="shared" si="4"/>
        <v>3.719448265797511</v>
      </c>
      <c r="J21" s="11">
        <f t="shared" si="1"/>
        <v>99536.15504100718</v>
      </c>
      <c r="K21" s="11">
        <f t="shared" si="2"/>
        <v>7200901.3661666568</v>
      </c>
      <c r="L21" s="18">
        <f t="shared" si="5"/>
        <v>72.342128894876538</v>
      </c>
    </row>
    <row r="22" spans="1:12" x14ac:dyDescent="0.2">
      <c r="A22" s="14">
        <v>13</v>
      </c>
      <c r="B22" s="8">
        <v>2</v>
      </c>
      <c r="C22" s="6">
        <v>25965</v>
      </c>
      <c r="D22" s="6">
        <v>26518</v>
      </c>
      <c r="E22" s="15">
        <v>0.39726027397260277</v>
      </c>
      <c r="F22" s="16">
        <f t="shared" si="3"/>
        <v>7.6215155383648034E-5</v>
      </c>
      <c r="G22" s="16">
        <f t="shared" si="0"/>
        <v>7.6211654380147379E-5</v>
      </c>
      <c r="H22" s="11">
        <f t="shared" si="6"/>
        <v>99535.80857185366</v>
      </c>
      <c r="I22" s="11">
        <f t="shared" si="4"/>
        <v>7.585788641326622</v>
      </c>
      <c r="J22" s="11">
        <f t="shared" si="1"/>
        <v>99531.236315686285</v>
      </c>
      <c r="K22" s="11">
        <f t="shared" si="2"/>
        <v>7101365.2111256495</v>
      </c>
      <c r="L22" s="18">
        <f t="shared" si="5"/>
        <v>71.344828690463316</v>
      </c>
    </row>
    <row r="23" spans="1:12" x14ac:dyDescent="0.2">
      <c r="A23" s="14">
        <v>14</v>
      </c>
      <c r="B23" s="8">
        <v>3</v>
      </c>
      <c r="C23" s="6">
        <v>25403</v>
      </c>
      <c r="D23" s="6">
        <v>25733</v>
      </c>
      <c r="E23" s="15">
        <v>0.80273972602739729</v>
      </c>
      <c r="F23" s="16">
        <f t="shared" si="3"/>
        <v>1.1733416770963704E-4</v>
      </c>
      <c r="G23" s="16">
        <f t="shared" si="0"/>
        <v>1.1733145202975912E-4</v>
      </c>
      <c r="H23" s="11">
        <f t="shared" si="6"/>
        <v>99528.222783212332</v>
      </c>
      <c r="I23" s="11">
        <f t="shared" si="4"/>
        <v>11.677790897095656</v>
      </c>
      <c r="J23" s="11">
        <f t="shared" si="1"/>
        <v>99525.919218980576</v>
      </c>
      <c r="K23" s="11">
        <f t="shared" si="2"/>
        <v>7001833.9748099633</v>
      </c>
      <c r="L23" s="18">
        <f t="shared" si="5"/>
        <v>70.350236134136821</v>
      </c>
    </row>
    <row r="24" spans="1:12" x14ac:dyDescent="0.2">
      <c r="A24" s="14">
        <v>15</v>
      </c>
      <c r="B24" s="8">
        <v>2</v>
      </c>
      <c r="C24" s="6">
        <v>25976</v>
      </c>
      <c r="D24" s="6">
        <v>25217</v>
      </c>
      <c r="E24" s="15">
        <v>0.74109589041095891</v>
      </c>
      <c r="F24" s="16">
        <f t="shared" si="3"/>
        <v>7.8135682612857227E-5</v>
      </c>
      <c r="G24" s="16">
        <f t="shared" si="0"/>
        <v>7.8134101987373009E-5</v>
      </c>
      <c r="H24" s="11">
        <f t="shared" si="6"/>
        <v>99516.544992315234</v>
      </c>
      <c r="I24" s="11">
        <f t="shared" si="4"/>
        <v>7.7756358758605533</v>
      </c>
      <c r="J24" s="11">
        <f t="shared" si="1"/>
        <v>99514.531848232305</v>
      </c>
      <c r="K24" s="11">
        <f t="shared" si="2"/>
        <v>6902308.0555909825</v>
      </c>
      <c r="L24" s="18">
        <f t="shared" si="5"/>
        <v>69.358397200425173</v>
      </c>
    </row>
    <row r="25" spans="1:12" x14ac:dyDescent="0.2">
      <c r="A25" s="14">
        <v>16</v>
      </c>
      <c r="B25" s="8">
        <v>2</v>
      </c>
      <c r="C25" s="6">
        <v>25581</v>
      </c>
      <c r="D25" s="6">
        <v>25758</v>
      </c>
      <c r="E25" s="15">
        <v>0.10821917808219178</v>
      </c>
      <c r="F25" s="16">
        <f t="shared" si="3"/>
        <v>7.7913477083698553E-5</v>
      </c>
      <c r="G25" s="16">
        <f t="shared" si="0"/>
        <v>7.7908063895498173E-5</v>
      </c>
      <c r="H25" s="11">
        <f t="shared" si="6"/>
        <v>99508.76935643937</v>
      </c>
      <c r="I25" s="11">
        <f t="shared" si="4"/>
        <v>7.7525355611838691</v>
      </c>
      <c r="J25" s="11">
        <f t="shared" si="1"/>
        <v>99501.855793904673</v>
      </c>
      <c r="K25" s="11">
        <f t="shared" si="2"/>
        <v>6802793.5237427503</v>
      </c>
      <c r="L25" s="18">
        <f t="shared" si="5"/>
        <v>68.363758970580932</v>
      </c>
    </row>
    <row r="26" spans="1:12" x14ac:dyDescent="0.2">
      <c r="A26" s="14">
        <v>17</v>
      </c>
      <c r="B26" s="8">
        <v>3</v>
      </c>
      <c r="C26" s="6">
        <v>25419</v>
      </c>
      <c r="D26" s="6">
        <v>25417</v>
      </c>
      <c r="E26" s="15">
        <v>0.48858447488584478</v>
      </c>
      <c r="F26" s="16">
        <f t="shared" si="3"/>
        <v>1.1802659532614683E-4</v>
      </c>
      <c r="G26" s="16">
        <f t="shared" si="0"/>
        <v>1.1801947159610827E-4</v>
      </c>
      <c r="H26" s="11">
        <f t="shared" si="6"/>
        <v>99501.016820878183</v>
      </c>
      <c r="I26" s="11">
        <f t="shared" si="4"/>
        <v>11.743057428475524</v>
      </c>
      <c r="J26" s="11">
        <f t="shared" si="1"/>
        <v>99495.011238996944</v>
      </c>
      <c r="K26" s="11">
        <f t="shared" si="2"/>
        <v>6703291.6679488458</v>
      </c>
      <c r="L26" s="18">
        <f t="shared" si="5"/>
        <v>67.36907704185694</v>
      </c>
    </row>
    <row r="27" spans="1:12" x14ac:dyDescent="0.2">
      <c r="A27" s="14">
        <v>18</v>
      </c>
      <c r="B27" s="8">
        <v>3</v>
      </c>
      <c r="C27" s="6">
        <v>26574</v>
      </c>
      <c r="D27" s="6">
        <v>25784</v>
      </c>
      <c r="E27" s="15">
        <v>0.57625570776255708</v>
      </c>
      <c r="F27" s="16">
        <f t="shared" si="3"/>
        <v>1.1459566828373888E-4</v>
      </c>
      <c r="G27" s="16">
        <f t="shared" si="0"/>
        <v>1.1459010387305134E-4</v>
      </c>
      <c r="H27" s="11">
        <f t="shared" si="6"/>
        <v>99489.273763449703</v>
      </c>
      <c r="I27" s="11">
        <f t="shared" si="4"/>
        <v>11.400486214808144</v>
      </c>
      <c r="J27" s="11">
        <f t="shared" si="1"/>
        <v>99484.442872487445</v>
      </c>
      <c r="K27" s="11">
        <f t="shared" si="2"/>
        <v>6603796.6567098489</v>
      </c>
      <c r="L27" s="18">
        <f t="shared" si="5"/>
        <v>66.376971173911087</v>
      </c>
    </row>
    <row r="28" spans="1:12" x14ac:dyDescent="0.2">
      <c r="A28" s="14">
        <v>19</v>
      </c>
      <c r="B28" s="8">
        <v>4</v>
      </c>
      <c r="C28" s="6">
        <v>27878</v>
      </c>
      <c r="D28" s="6">
        <v>26973</v>
      </c>
      <c r="E28" s="15">
        <v>0.24246575342465754</v>
      </c>
      <c r="F28" s="16">
        <f t="shared" si="3"/>
        <v>1.4584966545732984E-4</v>
      </c>
      <c r="G28" s="16">
        <f t="shared" si="0"/>
        <v>1.4583355287442677E-4</v>
      </c>
      <c r="H28" s="11">
        <f t="shared" si="6"/>
        <v>99477.873277234889</v>
      </c>
      <c r="I28" s="11">
        <f t="shared" si="4"/>
        <v>14.507211692411159</v>
      </c>
      <c r="J28" s="11">
        <f t="shared" si="1"/>
        <v>99466.88356755556</v>
      </c>
      <c r="K28" s="11">
        <f t="shared" si="2"/>
        <v>6504312.2138373619</v>
      </c>
      <c r="L28" s="18">
        <f t="shared" si="5"/>
        <v>65.38451214885238</v>
      </c>
    </row>
    <row r="29" spans="1:12" x14ac:dyDescent="0.2">
      <c r="A29" s="14">
        <v>20</v>
      </c>
      <c r="B29" s="8">
        <v>3</v>
      </c>
      <c r="C29" s="6">
        <v>29224</v>
      </c>
      <c r="D29" s="6">
        <v>28262</v>
      </c>
      <c r="E29" s="15">
        <v>0.63287671232876708</v>
      </c>
      <c r="F29" s="16">
        <f t="shared" si="3"/>
        <v>1.0437323870159691E-4</v>
      </c>
      <c r="G29" s="16">
        <f t="shared" si="0"/>
        <v>1.0436923949709467E-4</v>
      </c>
      <c r="H29" s="11">
        <f t="shared" si="6"/>
        <v>99463.366065542476</v>
      </c>
      <c r="I29" s="11">
        <f t="shared" si="4"/>
        <v>10.380915874081802</v>
      </c>
      <c r="J29" s="11">
        <f t="shared" si="1"/>
        <v>99459.554989577751</v>
      </c>
      <c r="K29" s="11">
        <f t="shared" si="2"/>
        <v>6404845.3302698061</v>
      </c>
      <c r="L29" s="18">
        <f t="shared" si="5"/>
        <v>64.394013430525391</v>
      </c>
    </row>
    <row r="30" spans="1:12" x14ac:dyDescent="0.2">
      <c r="A30" s="14">
        <v>21</v>
      </c>
      <c r="B30" s="8">
        <v>10</v>
      </c>
      <c r="C30" s="6">
        <v>29294</v>
      </c>
      <c r="D30" s="6">
        <v>29545</v>
      </c>
      <c r="E30" s="15">
        <v>0.40630136986301357</v>
      </c>
      <c r="F30" s="16">
        <f t="shared" si="3"/>
        <v>3.3991060351127656E-4</v>
      </c>
      <c r="G30" s="16">
        <f t="shared" si="0"/>
        <v>3.3984202187567752E-4</v>
      </c>
      <c r="H30" s="11">
        <f t="shared" si="6"/>
        <v>99452.985149668399</v>
      </c>
      <c r="I30" s="11">
        <f t="shared" si="4"/>
        <v>33.798303554835037</v>
      </c>
      <c r="J30" s="11">
        <f t="shared" si="1"/>
        <v>99432.919143146937</v>
      </c>
      <c r="K30" s="11">
        <f t="shared" si="2"/>
        <v>6305385.7752802279</v>
      </c>
      <c r="L30" s="18">
        <f t="shared" si="5"/>
        <v>63.400668826492755</v>
      </c>
    </row>
    <row r="31" spans="1:12" x14ac:dyDescent="0.2">
      <c r="A31" s="14">
        <v>22</v>
      </c>
      <c r="B31" s="6">
        <v>5</v>
      </c>
      <c r="C31" s="6">
        <v>30450</v>
      </c>
      <c r="D31" s="6">
        <v>29815</v>
      </c>
      <c r="E31" s="15">
        <v>0.52931506849315069</v>
      </c>
      <c r="F31" s="16">
        <f t="shared" si="3"/>
        <v>1.6593379241682568E-4</v>
      </c>
      <c r="G31" s="16">
        <f t="shared" si="0"/>
        <v>1.6592083357899466E-4</v>
      </c>
      <c r="H31" s="11">
        <f t="shared" si="6"/>
        <v>99419.18684611356</v>
      </c>
      <c r="I31" s="11">
        <f t="shared" si="4"/>
        <v>16.495714355252982</v>
      </c>
      <c r="J31" s="11">
        <f t="shared" si="1"/>
        <v>99411.422561932093</v>
      </c>
      <c r="K31" s="11">
        <f t="shared" si="2"/>
        <v>6205952.856137081</v>
      </c>
      <c r="L31" s="18">
        <f t="shared" si="5"/>
        <v>62.422084237552589</v>
      </c>
    </row>
    <row r="32" spans="1:12" x14ac:dyDescent="0.2">
      <c r="A32" s="14">
        <v>23</v>
      </c>
      <c r="B32" s="8">
        <v>7</v>
      </c>
      <c r="C32" s="6">
        <v>32514</v>
      </c>
      <c r="D32" s="6">
        <v>31162</v>
      </c>
      <c r="E32" s="15">
        <v>0.46497064579256364</v>
      </c>
      <c r="F32" s="16">
        <f t="shared" si="3"/>
        <v>2.1986305672466863E-4</v>
      </c>
      <c r="G32" s="16">
        <f t="shared" si="0"/>
        <v>2.1983719657411909E-4</v>
      </c>
      <c r="H32" s="11">
        <f t="shared" si="6"/>
        <v>99402.6911317583</v>
      </c>
      <c r="I32" s="11">
        <f t="shared" si="4"/>
        <v>21.852408950328794</v>
      </c>
      <c r="J32" s="11">
        <f t="shared" si="1"/>
        <v>99390.999451509721</v>
      </c>
      <c r="K32" s="11">
        <f t="shared" si="2"/>
        <v>6106541.4335751487</v>
      </c>
      <c r="L32" s="18">
        <f t="shared" si="5"/>
        <v>61.432355241579181</v>
      </c>
    </row>
    <row r="33" spans="1:12" x14ac:dyDescent="0.2">
      <c r="A33" s="14">
        <v>24</v>
      </c>
      <c r="B33" s="8">
        <v>4</v>
      </c>
      <c r="C33" s="6">
        <v>34393</v>
      </c>
      <c r="D33" s="6">
        <v>33197</v>
      </c>
      <c r="E33" s="15">
        <v>0.57602739726027397</v>
      </c>
      <c r="F33" s="16">
        <f t="shared" si="3"/>
        <v>1.1836070424619027E-4</v>
      </c>
      <c r="G33" s="16">
        <f t="shared" si="0"/>
        <v>1.1835476500337149E-4</v>
      </c>
      <c r="H33" s="11">
        <f t="shared" si="6"/>
        <v>99380.838722807966</v>
      </c>
      <c r="I33" s="11">
        <f t="shared" si="4"/>
        <v>11.762195812875898</v>
      </c>
      <c r="J33" s="11">
        <f t="shared" si="1"/>
        <v>99375.851874035245</v>
      </c>
      <c r="K33" s="11">
        <f t="shared" si="2"/>
        <v>6007150.434123639</v>
      </c>
      <c r="L33" s="18">
        <f t="shared" si="5"/>
        <v>60.445761087594789</v>
      </c>
    </row>
    <row r="34" spans="1:12" x14ac:dyDescent="0.2">
      <c r="A34" s="14">
        <v>25</v>
      </c>
      <c r="B34" s="6">
        <v>13</v>
      </c>
      <c r="C34" s="6">
        <v>36726</v>
      </c>
      <c r="D34" s="6">
        <v>34892</v>
      </c>
      <c r="E34" s="15">
        <v>0.49546891464699683</v>
      </c>
      <c r="F34" s="16">
        <f t="shared" si="3"/>
        <v>3.6303722527856124E-4</v>
      </c>
      <c r="G34" s="16">
        <f t="shared" si="0"/>
        <v>3.6297074226331109E-4</v>
      </c>
      <c r="H34" s="11">
        <f t="shared" si="6"/>
        <v>99369.076526995093</v>
      </c>
      <c r="I34" s="11">
        <f t="shared" si="4"/>
        <v>36.068067465023169</v>
      </c>
      <c r="J34" s="11">
        <f t="shared" si="1"/>
        <v>99350.879065770379</v>
      </c>
      <c r="K34" s="11">
        <f t="shared" si="2"/>
        <v>5907774.5822496042</v>
      </c>
      <c r="L34" s="18">
        <f t="shared" si="5"/>
        <v>59.452847794602064</v>
      </c>
    </row>
    <row r="35" spans="1:12" x14ac:dyDescent="0.2">
      <c r="A35" s="14">
        <v>26</v>
      </c>
      <c r="B35" s="8">
        <v>6</v>
      </c>
      <c r="C35" s="6">
        <v>38952</v>
      </c>
      <c r="D35" s="6">
        <v>37008</v>
      </c>
      <c r="E35" s="15">
        <v>0.48401826484018262</v>
      </c>
      <c r="F35" s="16">
        <f t="shared" si="3"/>
        <v>1.579778830963665E-4</v>
      </c>
      <c r="G35" s="16">
        <f t="shared" si="0"/>
        <v>1.5796500678383967E-4</v>
      </c>
      <c r="H35" s="11">
        <f t="shared" si="6"/>
        <v>99333.008459530072</v>
      </c>
      <c r="I35" s="11">
        <f t="shared" si="4"/>
        <v>15.69113935516887</v>
      </c>
      <c r="J35" s="11">
        <f t="shared" si="1"/>
        <v>99324.912118218956</v>
      </c>
      <c r="K35" s="11">
        <f t="shared" si="2"/>
        <v>5808423.7031838335</v>
      </c>
      <c r="L35" s="18">
        <f t="shared" si="5"/>
        <v>58.474255368499009</v>
      </c>
    </row>
    <row r="36" spans="1:12" x14ac:dyDescent="0.2">
      <c r="A36" s="14">
        <v>27</v>
      </c>
      <c r="B36" s="8">
        <v>10</v>
      </c>
      <c r="C36" s="6">
        <v>42026</v>
      </c>
      <c r="D36" s="6">
        <v>38930</v>
      </c>
      <c r="E36" s="15">
        <v>0.56493150684931503</v>
      </c>
      <c r="F36" s="16">
        <f t="shared" si="3"/>
        <v>2.4704777904046644E-4</v>
      </c>
      <c r="G36" s="16">
        <f t="shared" si="0"/>
        <v>2.4702122853064058E-4</v>
      </c>
      <c r="H36" s="11">
        <f t="shared" si="6"/>
        <v>99317.317320174901</v>
      </c>
      <c r="I36" s="11">
        <f t="shared" si="4"/>
        <v>24.533485738797072</v>
      </c>
      <c r="J36" s="11">
        <f t="shared" si="1"/>
        <v>99306.643573502792</v>
      </c>
      <c r="K36" s="11">
        <f t="shared" si="2"/>
        <v>5709098.7910656147</v>
      </c>
      <c r="L36" s="18">
        <f t="shared" si="5"/>
        <v>57.483417243952204</v>
      </c>
    </row>
    <row r="37" spans="1:12" x14ac:dyDescent="0.2">
      <c r="A37" s="14">
        <v>28</v>
      </c>
      <c r="B37" s="8">
        <v>8</v>
      </c>
      <c r="C37" s="6">
        <v>44861</v>
      </c>
      <c r="D37" s="6">
        <v>41560</v>
      </c>
      <c r="E37" s="15">
        <v>0.51369863013698636</v>
      </c>
      <c r="F37" s="16">
        <f t="shared" si="3"/>
        <v>1.8514018583446154E-4</v>
      </c>
      <c r="G37" s="16">
        <f t="shared" si="0"/>
        <v>1.8512351843730392E-4</v>
      </c>
      <c r="H37" s="11">
        <f t="shared" si="6"/>
        <v>99292.783834436108</v>
      </c>
      <c r="I37" s="11">
        <f t="shared" si="4"/>
        <v>18.381429498865465</v>
      </c>
      <c r="J37" s="11">
        <f t="shared" si="1"/>
        <v>99283.844920090763</v>
      </c>
      <c r="K37" s="11">
        <f t="shared" si="2"/>
        <v>5609792.1474921117</v>
      </c>
      <c r="L37" s="18">
        <f t="shared" si="5"/>
        <v>56.497480792220053</v>
      </c>
    </row>
    <row r="38" spans="1:12" x14ac:dyDescent="0.2">
      <c r="A38" s="14">
        <v>29</v>
      </c>
      <c r="B38" s="6">
        <v>11</v>
      </c>
      <c r="C38" s="6">
        <v>46441</v>
      </c>
      <c r="D38" s="6">
        <v>44023</v>
      </c>
      <c r="E38" s="15">
        <v>0.57907845579078443</v>
      </c>
      <c r="F38" s="16">
        <f t="shared" si="3"/>
        <v>2.4319066147859923E-4</v>
      </c>
      <c r="G38" s="16">
        <f t="shared" si="0"/>
        <v>2.4316577001181613E-4</v>
      </c>
      <c r="H38" s="11">
        <f t="shared" si="6"/>
        <v>99274.402404937238</v>
      </c>
      <c r="I38" s="11">
        <f t="shared" si="4"/>
        <v>24.140136503259455</v>
      </c>
      <c r="J38" s="11">
        <f t="shared" si="1"/>
        <v>99264.241301402857</v>
      </c>
      <c r="K38" s="11">
        <f t="shared" si="2"/>
        <v>5510508.3025720213</v>
      </c>
      <c r="L38" s="18">
        <f t="shared" si="5"/>
        <v>55.507846625908932</v>
      </c>
    </row>
    <row r="39" spans="1:12" x14ac:dyDescent="0.2">
      <c r="A39" s="14">
        <v>30</v>
      </c>
      <c r="B39" s="6">
        <v>9</v>
      </c>
      <c r="C39" s="6">
        <v>50085</v>
      </c>
      <c r="D39" s="6">
        <v>45324</v>
      </c>
      <c r="E39" s="15">
        <v>0.51537290715372908</v>
      </c>
      <c r="F39" s="16">
        <f t="shared" si="3"/>
        <v>1.8866144703329874E-4</v>
      </c>
      <c r="G39" s="16">
        <f t="shared" si="0"/>
        <v>1.8864419920953772E-4</v>
      </c>
      <c r="H39" s="11">
        <f t="shared" si="6"/>
        <v>99250.262268433973</v>
      </c>
      <c r="I39" s="11">
        <f t="shared" si="4"/>
        <v>18.722986246965323</v>
      </c>
      <c r="J39" s="11">
        <f t="shared" si="1"/>
        <v>99241.188602039707</v>
      </c>
      <c r="K39" s="11">
        <f t="shared" si="2"/>
        <v>5411244.0612706188</v>
      </c>
      <c r="L39" s="18">
        <f t="shared" si="5"/>
        <v>54.521206670822437</v>
      </c>
    </row>
    <row r="40" spans="1:12" x14ac:dyDescent="0.2">
      <c r="A40" s="14">
        <v>31</v>
      </c>
      <c r="B40" s="6">
        <v>11</v>
      </c>
      <c r="C40" s="6">
        <v>51869</v>
      </c>
      <c r="D40" s="6">
        <v>48520</v>
      </c>
      <c r="E40" s="15">
        <v>0.43735990037359906</v>
      </c>
      <c r="F40" s="16">
        <f t="shared" si="3"/>
        <v>2.1914751616212931E-4</v>
      </c>
      <c r="G40" s="16">
        <f t="shared" si="0"/>
        <v>2.1912049834604954E-4</v>
      </c>
      <c r="H40" s="11">
        <f t="shared" si="6"/>
        <v>99231.539282187005</v>
      </c>
      <c r="I40" s="11">
        <f t="shared" si="4"/>
        <v>21.743664339158407</v>
      </c>
      <c r="J40" s="11">
        <f t="shared" si="1"/>
        <v>99219.305424716978</v>
      </c>
      <c r="K40" s="11">
        <f t="shared" si="2"/>
        <v>5312002.8726685792</v>
      </c>
      <c r="L40" s="18">
        <f t="shared" si="5"/>
        <v>53.531396480333889</v>
      </c>
    </row>
    <row r="41" spans="1:12" x14ac:dyDescent="0.2">
      <c r="A41" s="14">
        <v>32</v>
      </c>
      <c r="B41" s="6">
        <v>18</v>
      </c>
      <c r="C41" s="6">
        <v>52725</v>
      </c>
      <c r="D41" s="6">
        <v>50116</v>
      </c>
      <c r="E41" s="15">
        <v>0.59771689497716896</v>
      </c>
      <c r="F41" s="16">
        <f t="shared" si="3"/>
        <v>3.500549391779543E-4</v>
      </c>
      <c r="G41" s="16">
        <f t="shared" si="0"/>
        <v>3.5000565096642711E-4</v>
      </c>
      <c r="H41" s="11">
        <f t="shared" si="6"/>
        <v>99209.795617847849</v>
      </c>
      <c r="I41" s="11">
        <f t="shared" si="4"/>
        <v>34.723989097471026</v>
      </c>
      <c r="J41" s="11">
        <f t="shared" si="1"/>
        <v>99195.826743694939</v>
      </c>
      <c r="K41" s="11">
        <f t="shared" si="2"/>
        <v>5212783.567243862</v>
      </c>
      <c r="L41" s="18">
        <f t="shared" si="5"/>
        <v>52.543033021893272</v>
      </c>
    </row>
    <row r="42" spans="1:12" x14ac:dyDescent="0.2">
      <c r="A42" s="14">
        <v>33</v>
      </c>
      <c r="B42" s="6">
        <v>14</v>
      </c>
      <c r="C42" s="6">
        <v>54327</v>
      </c>
      <c r="D42" s="6">
        <v>50828</v>
      </c>
      <c r="E42" s="15">
        <v>0.69510763209393345</v>
      </c>
      <c r="F42" s="16">
        <f t="shared" si="3"/>
        <v>2.662735961200133E-4</v>
      </c>
      <c r="G42" s="16">
        <f t="shared" si="0"/>
        <v>2.6625198050962554E-4</v>
      </c>
      <c r="H42" s="11">
        <f t="shared" si="6"/>
        <v>99175.071628750375</v>
      </c>
      <c r="I42" s="11">
        <f t="shared" si="4"/>
        <v>26.405559238338761</v>
      </c>
      <c r="J42" s="11">
        <f t="shared" si="1"/>
        <v>99167.02077526832</v>
      </c>
      <c r="K42" s="11">
        <f t="shared" si="2"/>
        <v>5113587.740500167</v>
      </c>
      <c r="L42" s="18">
        <f t="shared" si="5"/>
        <v>51.561220541813682</v>
      </c>
    </row>
    <row r="43" spans="1:12" x14ac:dyDescent="0.2">
      <c r="A43" s="14">
        <v>34</v>
      </c>
      <c r="B43" s="6">
        <v>21</v>
      </c>
      <c r="C43" s="6">
        <v>55835</v>
      </c>
      <c r="D43" s="6">
        <v>52280</v>
      </c>
      <c r="E43" s="15">
        <v>0.56060013046314405</v>
      </c>
      <c r="F43" s="16">
        <f t="shared" si="3"/>
        <v>3.8847523470378765E-4</v>
      </c>
      <c r="G43" s="16">
        <f t="shared" si="0"/>
        <v>3.8840893486488573E-4</v>
      </c>
      <c r="H43" s="11">
        <f t="shared" si="6"/>
        <v>99148.666069512037</v>
      </c>
      <c r="I43" s="11">
        <f t="shared" si="4"/>
        <v>38.510227781333406</v>
      </c>
      <c r="J43" s="11">
        <f t="shared" si="1"/>
        <v>99131.74468044909</v>
      </c>
      <c r="K43" s="11">
        <f t="shared" si="2"/>
        <v>5014420.7197248982</v>
      </c>
      <c r="L43" s="18">
        <f t="shared" si="5"/>
        <v>50.574767351981748</v>
      </c>
    </row>
    <row r="44" spans="1:12" x14ac:dyDescent="0.2">
      <c r="A44" s="14">
        <v>35</v>
      </c>
      <c r="B44" s="6">
        <v>28</v>
      </c>
      <c r="C44" s="6">
        <v>56993</v>
      </c>
      <c r="D44" s="6">
        <v>54045</v>
      </c>
      <c r="E44" s="15">
        <v>0.40978473581213309</v>
      </c>
      <c r="F44" s="16">
        <f t="shared" si="3"/>
        <v>5.0433185035753526E-4</v>
      </c>
      <c r="G44" s="16">
        <f t="shared" si="0"/>
        <v>5.0418177341449513E-4</v>
      </c>
      <c r="H44" s="11">
        <f t="shared" si="6"/>
        <v>99110.15584173071</v>
      </c>
      <c r="I44" s="11">
        <f t="shared" si="4"/>
        <v>49.96953413567077</v>
      </c>
      <c r="J44" s="11">
        <f t="shared" si="1"/>
        <v>99080.663059939485</v>
      </c>
      <c r="K44" s="11">
        <f t="shared" si="2"/>
        <v>4915288.9750444489</v>
      </c>
      <c r="L44" s="18">
        <f t="shared" si="5"/>
        <v>49.594200849544499</v>
      </c>
    </row>
    <row r="45" spans="1:12" x14ac:dyDescent="0.2">
      <c r="A45" s="14">
        <v>36</v>
      </c>
      <c r="B45" s="6">
        <v>35</v>
      </c>
      <c r="C45" s="6">
        <v>58352</v>
      </c>
      <c r="D45" s="6">
        <v>54905</v>
      </c>
      <c r="E45" s="15">
        <v>0.56798434442270063</v>
      </c>
      <c r="F45" s="16">
        <f t="shared" si="3"/>
        <v>6.1806334266314663E-4</v>
      </c>
      <c r="G45" s="16">
        <f t="shared" si="0"/>
        <v>6.1789835574466384E-4</v>
      </c>
      <c r="H45" s="11">
        <f t="shared" si="6"/>
        <v>99060.186307595039</v>
      </c>
      <c r="I45" s="11">
        <f t="shared" si="4"/>
        <v>61.209126239223039</v>
      </c>
      <c r="J45" s="11">
        <f t="shared" si="1"/>
        <v>99033.743006795485</v>
      </c>
      <c r="K45" s="11">
        <f t="shared" si="2"/>
        <v>4816208.3119845092</v>
      </c>
      <c r="L45" s="18">
        <f t="shared" si="5"/>
        <v>48.619011244634073</v>
      </c>
    </row>
    <row r="46" spans="1:12" x14ac:dyDescent="0.2">
      <c r="A46" s="14">
        <v>37</v>
      </c>
      <c r="B46" s="6">
        <v>30</v>
      </c>
      <c r="C46" s="6">
        <v>57725</v>
      </c>
      <c r="D46" s="6">
        <v>56552</v>
      </c>
      <c r="E46" s="15">
        <v>0.51990867579908673</v>
      </c>
      <c r="F46" s="16">
        <f t="shared" si="3"/>
        <v>5.250400343026156E-4</v>
      </c>
      <c r="G46" s="16">
        <f t="shared" si="0"/>
        <v>5.2490772230099703E-4</v>
      </c>
      <c r="H46" s="11">
        <f t="shared" si="6"/>
        <v>98998.977181355818</v>
      </c>
      <c r="I46" s="11">
        <f t="shared" si="4"/>
        <v>51.965327622393865</v>
      </c>
      <c r="J46" s="11">
        <f t="shared" si="1"/>
        <v>98974.029078405045</v>
      </c>
      <c r="K46" s="11">
        <f t="shared" si="2"/>
        <v>4717174.5689777136</v>
      </c>
      <c r="L46" s="18">
        <f t="shared" si="5"/>
        <v>47.648720252294538</v>
      </c>
    </row>
    <row r="47" spans="1:12" x14ac:dyDescent="0.2">
      <c r="A47" s="14">
        <v>38</v>
      </c>
      <c r="B47" s="6">
        <v>32</v>
      </c>
      <c r="C47" s="6">
        <v>57773</v>
      </c>
      <c r="D47" s="6">
        <v>56088</v>
      </c>
      <c r="E47" s="15">
        <v>0.51164383561643834</v>
      </c>
      <c r="F47" s="16">
        <f t="shared" si="3"/>
        <v>5.6208886273614324E-4</v>
      </c>
      <c r="G47" s="16">
        <f t="shared" si="0"/>
        <v>5.6193461193182991E-4</v>
      </c>
      <c r="H47" s="11">
        <f t="shared" si="6"/>
        <v>98947.01185373342</v>
      </c>
      <c r="I47" s="11">
        <f t="shared" si="4"/>
        <v>55.601750707841866</v>
      </c>
      <c r="J47" s="11">
        <f t="shared" si="1"/>
        <v>98919.858396024734</v>
      </c>
      <c r="K47" s="11">
        <f t="shared" si="2"/>
        <v>4618200.5398993082</v>
      </c>
      <c r="L47" s="18">
        <f t="shared" si="5"/>
        <v>46.673471521566285</v>
      </c>
    </row>
    <row r="48" spans="1:12" x14ac:dyDescent="0.2">
      <c r="A48" s="14">
        <v>39</v>
      </c>
      <c r="B48" s="6">
        <v>34</v>
      </c>
      <c r="C48" s="6">
        <v>55895</v>
      </c>
      <c r="D48" s="6">
        <v>56195</v>
      </c>
      <c r="E48" s="15">
        <v>0.48259468170829967</v>
      </c>
      <c r="F48" s="16">
        <f t="shared" si="3"/>
        <v>6.0665536622357035E-4</v>
      </c>
      <c r="G48" s="16">
        <f t="shared" si="0"/>
        <v>6.0646500491671595E-4</v>
      </c>
      <c r="H48" s="11">
        <f t="shared" si="6"/>
        <v>98891.410103025584</v>
      </c>
      <c r="I48" s="11">
        <f t="shared" si="4"/>
        <v>59.974179514352386</v>
      </c>
      <c r="J48" s="11">
        <f t="shared" si="1"/>
        <v>98860.37914358468</v>
      </c>
      <c r="K48" s="11">
        <f t="shared" si="2"/>
        <v>4519280.6815032838</v>
      </c>
      <c r="L48" s="18">
        <f t="shared" si="5"/>
        <v>45.699426035032502</v>
      </c>
    </row>
    <row r="49" spans="1:12" x14ac:dyDescent="0.2">
      <c r="A49" s="14">
        <v>40</v>
      </c>
      <c r="B49" s="6">
        <v>33</v>
      </c>
      <c r="C49" s="6">
        <v>55117</v>
      </c>
      <c r="D49" s="6">
        <v>54417</v>
      </c>
      <c r="E49" s="15">
        <v>0.52860107928601074</v>
      </c>
      <c r="F49" s="16">
        <f t="shared" si="3"/>
        <v>6.0255263205945188E-4</v>
      </c>
      <c r="G49" s="16">
        <f t="shared" si="0"/>
        <v>6.02381530007077E-4</v>
      </c>
      <c r="H49" s="11">
        <f t="shared" si="6"/>
        <v>98831.435923511235</v>
      </c>
      <c r="I49" s="11">
        <f t="shared" si="4"/>
        <v>59.534231584401091</v>
      </c>
      <c r="J49" s="11">
        <f t="shared" si="1"/>
        <v>98803.371550996817</v>
      </c>
      <c r="K49" s="11">
        <f t="shared" si="2"/>
        <v>4420420.3023596993</v>
      </c>
      <c r="L49" s="18">
        <f t="shared" si="5"/>
        <v>44.726865101715227</v>
      </c>
    </row>
    <row r="50" spans="1:12" x14ac:dyDescent="0.2">
      <c r="A50" s="14">
        <v>41</v>
      </c>
      <c r="B50" s="6">
        <v>45</v>
      </c>
      <c r="C50" s="6">
        <v>54285</v>
      </c>
      <c r="D50" s="6">
        <v>53547</v>
      </c>
      <c r="E50" s="15">
        <v>0.46368340943683417</v>
      </c>
      <c r="F50" s="16">
        <f t="shared" si="3"/>
        <v>8.3463164923213893E-4</v>
      </c>
      <c r="G50" s="16">
        <f t="shared" si="0"/>
        <v>8.342582128975152E-4</v>
      </c>
      <c r="H50" s="11">
        <f t="shared" si="6"/>
        <v>98771.901691926832</v>
      </c>
      <c r="I50" s="11">
        <f t="shared" si="4"/>
        <v>82.401270189995941</v>
      </c>
      <c r="J50" s="11">
        <f t="shared" si="1"/>
        <v>98727.708523640467</v>
      </c>
      <c r="K50" s="11">
        <f t="shared" si="2"/>
        <v>4321616.9308087025</v>
      </c>
      <c r="L50" s="18">
        <f t="shared" si="5"/>
        <v>43.753505367224612</v>
      </c>
    </row>
    <row r="51" spans="1:12" x14ac:dyDescent="0.2">
      <c r="A51" s="14">
        <v>42</v>
      </c>
      <c r="B51" s="6">
        <v>40</v>
      </c>
      <c r="C51" s="6">
        <v>52656</v>
      </c>
      <c r="D51" s="6">
        <v>52912</v>
      </c>
      <c r="E51" s="15">
        <v>0.52664383561643835</v>
      </c>
      <c r="F51" s="16">
        <f t="shared" si="3"/>
        <v>7.578053955744165E-4</v>
      </c>
      <c r="G51" s="16">
        <f t="shared" si="0"/>
        <v>7.5753365926997315E-4</v>
      </c>
      <c r="H51" s="11">
        <f t="shared" si="6"/>
        <v>98689.500421736841</v>
      </c>
      <c r="I51" s="11">
        <f t="shared" si="4"/>
        <v>74.76061838600387</v>
      </c>
      <c r="J51" s="11">
        <f t="shared" si="1"/>
        <v>98654.112022170695</v>
      </c>
      <c r="K51" s="11">
        <f t="shared" si="2"/>
        <v>4222889.2222850621</v>
      </c>
      <c r="L51" s="18">
        <f t="shared" si="5"/>
        <v>42.789650411027417</v>
      </c>
    </row>
    <row r="52" spans="1:12" x14ac:dyDescent="0.2">
      <c r="A52" s="14">
        <v>43</v>
      </c>
      <c r="B52" s="6">
        <v>63</v>
      </c>
      <c r="C52" s="6">
        <v>52110</v>
      </c>
      <c r="D52" s="6">
        <v>51303</v>
      </c>
      <c r="E52" s="15">
        <v>0.47453794303109365</v>
      </c>
      <c r="F52" s="16">
        <f t="shared" si="3"/>
        <v>1.2184154796785703E-3</v>
      </c>
      <c r="G52" s="16">
        <f t="shared" si="0"/>
        <v>1.2176359112945751E-3</v>
      </c>
      <c r="H52" s="11">
        <f t="shared" si="6"/>
        <v>98614.739803350836</v>
      </c>
      <c r="I52" s="11">
        <f t="shared" si="4"/>
        <v>120.0768485675305</v>
      </c>
      <c r="J52" s="11">
        <f t="shared" si="1"/>
        <v>98551.643975508196</v>
      </c>
      <c r="K52" s="11">
        <f t="shared" si="2"/>
        <v>4124235.1102628917</v>
      </c>
      <c r="L52" s="18">
        <f t="shared" si="5"/>
        <v>41.821690332369101</v>
      </c>
    </row>
    <row r="53" spans="1:12" x14ac:dyDescent="0.2">
      <c r="A53" s="14">
        <v>44</v>
      </c>
      <c r="B53" s="6">
        <v>53</v>
      </c>
      <c r="C53" s="6">
        <v>51770</v>
      </c>
      <c r="D53" s="6">
        <v>50924</v>
      </c>
      <c r="E53" s="15">
        <v>0.55275264926337575</v>
      </c>
      <c r="F53" s="16">
        <f t="shared" si="3"/>
        <v>1.0321927279101019E-3</v>
      </c>
      <c r="G53" s="16">
        <f t="shared" si="0"/>
        <v>1.0317164406961445E-3</v>
      </c>
      <c r="H53" s="11">
        <f t="shared" si="6"/>
        <v>98494.6629547833</v>
      </c>
      <c r="I53" s="11">
        <f t="shared" si="4"/>
        <v>101.61856309127543</v>
      </c>
      <c r="J53" s="11">
        <f t="shared" si="1"/>
        <v>98449.214321655061</v>
      </c>
      <c r="K53" s="11">
        <f t="shared" si="2"/>
        <v>4025683.4662873833</v>
      </c>
      <c r="L53" s="18">
        <f t="shared" si="5"/>
        <v>40.872097487510409</v>
      </c>
    </row>
    <row r="54" spans="1:12" x14ac:dyDescent="0.2">
      <c r="A54" s="14">
        <v>45</v>
      </c>
      <c r="B54" s="6">
        <v>57</v>
      </c>
      <c r="C54" s="6">
        <v>51795</v>
      </c>
      <c r="D54" s="6">
        <v>50714</v>
      </c>
      <c r="E54" s="15">
        <v>0.58293679403989451</v>
      </c>
      <c r="F54" s="16">
        <f t="shared" si="3"/>
        <v>1.1120974743681043E-3</v>
      </c>
      <c r="G54" s="16">
        <f t="shared" si="0"/>
        <v>1.111581906075256E-3</v>
      </c>
      <c r="H54" s="11">
        <f t="shared" si="6"/>
        <v>98393.044391692019</v>
      </c>
      <c r="I54" s="11">
        <f t="shared" si="4"/>
        <v>109.3719278294643</v>
      </c>
      <c r="J54" s="11">
        <f t="shared" si="1"/>
        <v>98347.429384829433</v>
      </c>
      <c r="K54" s="11">
        <f t="shared" si="2"/>
        <v>3927234.2519657281</v>
      </c>
      <c r="L54" s="18">
        <f t="shared" si="5"/>
        <v>39.913738580258126</v>
      </c>
    </row>
    <row r="55" spans="1:12" x14ac:dyDescent="0.2">
      <c r="A55" s="14">
        <v>46</v>
      </c>
      <c r="B55" s="6">
        <v>84</v>
      </c>
      <c r="C55" s="6">
        <v>50723</v>
      </c>
      <c r="D55" s="6">
        <v>50826</v>
      </c>
      <c r="E55" s="15">
        <v>0.55280495759947834</v>
      </c>
      <c r="F55" s="16">
        <f t="shared" si="3"/>
        <v>1.6543737506031571E-3</v>
      </c>
      <c r="G55" s="16">
        <f t="shared" si="0"/>
        <v>1.653150703854793E-3</v>
      </c>
      <c r="H55" s="11">
        <f t="shared" si="6"/>
        <v>98283.67246386256</v>
      </c>
      <c r="I55" s="11">
        <f t="shared" si="4"/>
        <v>162.47772231106833</v>
      </c>
      <c r="J55" s="11">
        <f t="shared" si="1"/>
        <v>98211.013231944511</v>
      </c>
      <c r="K55" s="11">
        <f t="shared" si="2"/>
        <v>3828886.8225808986</v>
      </c>
      <c r="L55" s="18">
        <f t="shared" si="5"/>
        <v>38.957506639658007</v>
      </c>
    </row>
    <row r="56" spans="1:12" x14ac:dyDescent="0.2">
      <c r="A56" s="14">
        <v>47</v>
      </c>
      <c r="B56" s="6">
        <v>82</v>
      </c>
      <c r="C56" s="6">
        <v>50757</v>
      </c>
      <c r="D56" s="6">
        <v>49983</v>
      </c>
      <c r="E56" s="15">
        <v>0.52038088874039434</v>
      </c>
      <c r="F56" s="16">
        <f t="shared" si="3"/>
        <v>1.627953146714314E-3</v>
      </c>
      <c r="G56" s="16">
        <f t="shared" si="0"/>
        <v>1.626683036761243E-3</v>
      </c>
      <c r="H56" s="11">
        <f t="shared" si="6"/>
        <v>98121.194741551488</v>
      </c>
      <c r="I56" s="11">
        <f t="shared" si="4"/>
        <v>159.61208303282828</v>
      </c>
      <c r="J56" s="11">
        <f t="shared" si="1"/>
        <v>98044.641736140984</v>
      </c>
      <c r="K56" s="11">
        <f t="shared" si="2"/>
        <v>3730675.8093489544</v>
      </c>
      <c r="L56" s="18">
        <f t="shared" si="5"/>
        <v>38.021100529558893</v>
      </c>
    </row>
    <row r="57" spans="1:12" x14ac:dyDescent="0.2">
      <c r="A57" s="14">
        <v>48</v>
      </c>
      <c r="B57" s="6">
        <v>97</v>
      </c>
      <c r="C57" s="6">
        <v>51113</v>
      </c>
      <c r="D57" s="6">
        <v>49945</v>
      </c>
      <c r="E57" s="15">
        <v>0.52026549922327314</v>
      </c>
      <c r="F57" s="16">
        <f t="shared" si="3"/>
        <v>1.9196896831522492E-3</v>
      </c>
      <c r="G57" s="16">
        <f t="shared" si="0"/>
        <v>1.9179233881561665E-3</v>
      </c>
      <c r="H57" s="11">
        <f t="shared" si="6"/>
        <v>97961.582658518659</v>
      </c>
      <c r="I57" s="11">
        <f t="shared" si="4"/>
        <v>187.88281052156646</v>
      </c>
      <c r="J57" s="11">
        <f t="shared" si="1"/>
        <v>97871.448792208568</v>
      </c>
      <c r="K57" s="11">
        <f t="shared" si="2"/>
        <v>3632631.1676128134</v>
      </c>
      <c r="L57" s="18">
        <f t="shared" si="5"/>
        <v>37.082201706312702</v>
      </c>
    </row>
    <row r="58" spans="1:12" x14ac:dyDescent="0.2">
      <c r="A58" s="14">
        <v>49</v>
      </c>
      <c r="B58" s="6">
        <v>107</v>
      </c>
      <c r="C58" s="6">
        <v>48807</v>
      </c>
      <c r="D58" s="6">
        <v>50317</v>
      </c>
      <c r="E58" s="15">
        <v>0.49146076046600939</v>
      </c>
      <c r="F58" s="16">
        <f t="shared" si="3"/>
        <v>2.158912069730842E-3</v>
      </c>
      <c r="G58" s="16">
        <f t="shared" si="0"/>
        <v>2.156544417940351E-3</v>
      </c>
      <c r="H58" s="11">
        <f t="shared" si="6"/>
        <v>97773.699847997093</v>
      </c>
      <c r="I58" s="11">
        <f t="shared" si="4"/>
        <v>210.85332662857348</v>
      </c>
      <c r="J58" s="11">
        <f t="shared" si="1"/>
        <v>97666.472657620194</v>
      </c>
      <c r="K58" s="11">
        <f t="shared" si="2"/>
        <v>3534759.718820605</v>
      </c>
      <c r="L58" s="18">
        <f t="shared" si="5"/>
        <v>36.15245944784624</v>
      </c>
    </row>
    <row r="59" spans="1:12" x14ac:dyDescent="0.2">
      <c r="A59" s="14">
        <v>50</v>
      </c>
      <c r="B59" s="6">
        <v>116</v>
      </c>
      <c r="C59" s="6">
        <v>47405</v>
      </c>
      <c r="D59" s="6">
        <v>48003</v>
      </c>
      <c r="E59" s="15">
        <v>0.51138403401039156</v>
      </c>
      <c r="F59" s="16">
        <f t="shared" si="3"/>
        <v>2.4316619151433841E-3</v>
      </c>
      <c r="G59" s="16">
        <f t="shared" si="0"/>
        <v>2.4287761675678872E-3</v>
      </c>
      <c r="H59" s="11">
        <f t="shared" si="6"/>
        <v>97562.846521368527</v>
      </c>
      <c r="I59" s="11">
        <f t="shared" si="4"/>
        <v>236.95831647118342</v>
      </c>
      <c r="J59" s="11">
        <f t="shared" si="1"/>
        <v>97447.064904666695</v>
      </c>
      <c r="K59" s="11">
        <f t="shared" si="2"/>
        <v>3437093.246162985</v>
      </c>
      <c r="L59" s="18">
        <f t="shared" si="5"/>
        <v>35.229530181965139</v>
      </c>
    </row>
    <row r="60" spans="1:12" x14ac:dyDescent="0.2">
      <c r="A60" s="14">
        <v>51</v>
      </c>
      <c r="B60" s="6">
        <v>128</v>
      </c>
      <c r="C60" s="6">
        <v>45212</v>
      </c>
      <c r="D60" s="6">
        <v>46672</v>
      </c>
      <c r="E60" s="15">
        <v>0.46202910958904098</v>
      </c>
      <c r="F60" s="16">
        <f t="shared" si="3"/>
        <v>2.7861216316224804E-3</v>
      </c>
      <c r="G60" s="16">
        <f t="shared" si="0"/>
        <v>2.7819518965266324E-3</v>
      </c>
      <c r="H60" s="11">
        <f t="shared" si="6"/>
        <v>97325.888204897346</v>
      </c>
      <c r="I60" s="11">
        <f t="shared" si="4"/>
        <v>270.75593927275315</v>
      </c>
      <c r="J60" s="11">
        <f t="shared" si="1"/>
        <v>97180.22939116272</v>
      </c>
      <c r="K60" s="11">
        <f t="shared" si="2"/>
        <v>3339646.1812583185</v>
      </c>
      <c r="L60" s="18">
        <f t="shared" si="5"/>
        <v>34.314058087273338</v>
      </c>
    </row>
    <row r="61" spans="1:12" x14ac:dyDescent="0.2">
      <c r="A61" s="14">
        <v>52</v>
      </c>
      <c r="B61" s="6">
        <v>135</v>
      </c>
      <c r="C61" s="6">
        <v>45157</v>
      </c>
      <c r="D61" s="6">
        <v>44487</v>
      </c>
      <c r="E61" s="15">
        <v>0.53871131405377981</v>
      </c>
      <c r="F61" s="16">
        <f t="shared" si="3"/>
        <v>3.0119137923341217E-3</v>
      </c>
      <c r="G61" s="16">
        <f t="shared" si="0"/>
        <v>3.0077349604096014E-3</v>
      </c>
      <c r="H61" s="11">
        <f t="shared" si="6"/>
        <v>97055.13226562459</v>
      </c>
      <c r="I61" s="11">
        <f t="shared" si="4"/>
        <v>291.91611440249699</v>
      </c>
      <c r="J61" s="11">
        <f t="shared" si="1"/>
        <v>96920.474664805341</v>
      </c>
      <c r="K61" s="11">
        <f t="shared" si="2"/>
        <v>3242465.9518671557</v>
      </c>
      <c r="L61" s="18">
        <f t="shared" si="5"/>
        <v>33.408495523894992</v>
      </c>
    </row>
    <row r="62" spans="1:12" x14ac:dyDescent="0.2">
      <c r="A62" s="14">
        <v>53</v>
      </c>
      <c r="B62" s="6">
        <v>140</v>
      </c>
      <c r="C62" s="6">
        <v>43512</v>
      </c>
      <c r="D62" s="6">
        <v>44406</v>
      </c>
      <c r="E62" s="15">
        <v>0.50322896281800367</v>
      </c>
      <c r="F62" s="16">
        <f t="shared" si="3"/>
        <v>3.184785823153393E-3</v>
      </c>
      <c r="G62" s="16">
        <f t="shared" si="0"/>
        <v>3.1797551028535658E-3</v>
      </c>
      <c r="H62" s="11">
        <f t="shared" si="6"/>
        <v>96763.216151222092</v>
      </c>
      <c r="I62" s="11">
        <f t="shared" si="4"/>
        <v>307.683330325371</v>
      </c>
      <c r="J62" s="11">
        <f t="shared" si="1"/>
        <v>96610.367984092751</v>
      </c>
      <c r="K62" s="11">
        <f t="shared" si="2"/>
        <v>3145545.4772023503</v>
      </c>
      <c r="L62" s="18">
        <f t="shared" si="5"/>
        <v>32.50765737557208</v>
      </c>
    </row>
    <row r="63" spans="1:12" x14ac:dyDescent="0.2">
      <c r="A63" s="14">
        <v>54</v>
      </c>
      <c r="B63" s="6">
        <v>150</v>
      </c>
      <c r="C63" s="6">
        <v>42273</v>
      </c>
      <c r="D63" s="6">
        <v>42860</v>
      </c>
      <c r="E63" s="15">
        <v>0.46264840182648392</v>
      </c>
      <c r="F63" s="16">
        <f t="shared" si="3"/>
        <v>3.5238979009314837E-3</v>
      </c>
      <c r="G63" s="16">
        <f t="shared" si="0"/>
        <v>3.5172377574027819E-3</v>
      </c>
      <c r="H63" s="11">
        <f t="shared" si="6"/>
        <v>96455.532820896726</v>
      </c>
      <c r="I63" s="11">
        <f t="shared" si="4"/>
        <v>339.25704194806121</v>
      </c>
      <c r="J63" s="11">
        <f t="shared" si="1"/>
        <v>96273.232507214314</v>
      </c>
      <c r="K63" s="11">
        <f t="shared" si="2"/>
        <v>3048935.1092182575</v>
      </c>
      <c r="L63" s="18">
        <f t="shared" si="5"/>
        <v>31.609748244091573</v>
      </c>
    </row>
    <row r="64" spans="1:12" x14ac:dyDescent="0.2">
      <c r="A64" s="14">
        <v>55</v>
      </c>
      <c r="B64" s="6">
        <v>160</v>
      </c>
      <c r="C64" s="6">
        <v>41313</v>
      </c>
      <c r="D64" s="6">
        <v>41722</v>
      </c>
      <c r="E64" s="15">
        <v>0.51433219178082223</v>
      </c>
      <c r="F64" s="16">
        <f t="shared" si="3"/>
        <v>3.8537965917986392E-3</v>
      </c>
      <c r="G64" s="16">
        <f t="shared" si="0"/>
        <v>3.8465970509444568E-3</v>
      </c>
      <c r="H64" s="11">
        <f t="shared" si="6"/>
        <v>96116.275778948664</v>
      </c>
      <c r="I64" s="11">
        <f t="shared" si="4"/>
        <v>369.72058295906805</v>
      </c>
      <c r="J64" s="11">
        <f t="shared" si="1"/>
        <v>95936.71439376942</v>
      </c>
      <c r="K64" s="11">
        <f t="shared" si="2"/>
        <v>2952661.8767110431</v>
      </c>
      <c r="L64" s="18">
        <f t="shared" si="5"/>
        <v>30.719686679305706</v>
      </c>
    </row>
    <row r="65" spans="1:12" x14ac:dyDescent="0.2">
      <c r="A65" s="14">
        <v>56</v>
      </c>
      <c r="B65" s="6">
        <v>150</v>
      </c>
      <c r="C65" s="6">
        <v>38121</v>
      </c>
      <c r="D65" s="6">
        <v>40648</v>
      </c>
      <c r="E65" s="15">
        <v>0.46423744292237457</v>
      </c>
      <c r="F65" s="16">
        <f t="shared" si="3"/>
        <v>3.8086049080221914E-3</v>
      </c>
      <c r="G65" s="16">
        <f t="shared" si="0"/>
        <v>3.8008492450940668E-3</v>
      </c>
      <c r="H65" s="11">
        <f t="shared" si="6"/>
        <v>95746.555195989597</v>
      </c>
      <c r="I65" s="11">
        <f t="shared" si="4"/>
        <v>363.91822203703447</v>
      </c>
      <c r="J65" s="11">
        <f t="shared" si="1"/>
        <v>95551.581438783905</v>
      </c>
      <c r="K65" s="11">
        <f t="shared" si="2"/>
        <v>2856725.1623172737</v>
      </c>
      <c r="L65" s="18">
        <f t="shared" si="5"/>
        <v>29.836323160344147</v>
      </c>
    </row>
    <row r="66" spans="1:12" x14ac:dyDescent="0.2">
      <c r="A66" s="14">
        <v>57</v>
      </c>
      <c r="B66" s="6">
        <v>148</v>
      </c>
      <c r="C66" s="6">
        <v>36818</v>
      </c>
      <c r="D66" s="6">
        <v>37528</v>
      </c>
      <c r="E66" s="15">
        <v>0.45588670862643471</v>
      </c>
      <c r="F66" s="16">
        <f t="shared" si="3"/>
        <v>3.9813843380948535E-3</v>
      </c>
      <c r="G66" s="16">
        <f t="shared" si="0"/>
        <v>3.9727780131962121E-3</v>
      </c>
      <c r="H66" s="11">
        <f t="shared" si="6"/>
        <v>95382.636973952569</v>
      </c>
      <c r="I66" s="11">
        <f t="shared" si="4"/>
        <v>378.93404301079482</v>
      </c>
      <c r="J66" s="11">
        <f t="shared" si="1"/>
        <v>95176.45392459647</v>
      </c>
      <c r="K66" s="11">
        <f t="shared" si="2"/>
        <v>2761173.5808784897</v>
      </c>
      <c r="L66" s="18">
        <f t="shared" si="5"/>
        <v>28.948387971623397</v>
      </c>
    </row>
    <row r="67" spans="1:12" x14ac:dyDescent="0.2">
      <c r="A67" s="14">
        <v>58</v>
      </c>
      <c r="B67" s="6">
        <v>143</v>
      </c>
      <c r="C67" s="6">
        <v>34402</v>
      </c>
      <c r="D67" s="6">
        <v>36282</v>
      </c>
      <c r="E67" s="15">
        <v>0.51608391608391591</v>
      </c>
      <c r="F67" s="16">
        <f t="shared" si="3"/>
        <v>4.0461773527248031E-3</v>
      </c>
      <c r="G67" s="16">
        <f t="shared" si="0"/>
        <v>4.0382703777335979E-3</v>
      </c>
      <c r="H67" s="11">
        <f t="shared" si="6"/>
        <v>95003.70293094177</v>
      </c>
      <c r="I67" s="11">
        <f t="shared" si="4"/>
        <v>383.65063932102476</v>
      </c>
      <c r="J67" s="11">
        <f t="shared" si="1"/>
        <v>94818.04821596964</v>
      </c>
      <c r="K67" s="11">
        <f t="shared" si="2"/>
        <v>2665997.1269538933</v>
      </c>
      <c r="L67" s="18">
        <f t="shared" si="5"/>
        <v>28.062033844005089</v>
      </c>
    </row>
    <row r="68" spans="1:12" x14ac:dyDescent="0.2">
      <c r="A68" s="14">
        <v>59</v>
      </c>
      <c r="B68" s="6">
        <v>181</v>
      </c>
      <c r="C68" s="6">
        <v>33768</v>
      </c>
      <c r="D68" s="6">
        <v>33890</v>
      </c>
      <c r="E68" s="15">
        <v>0.5068644516763795</v>
      </c>
      <c r="F68" s="16">
        <f t="shared" si="3"/>
        <v>5.3504389724792342E-3</v>
      </c>
      <c r="G68" s="16">
        <f t="shared" si="0"/>
        <v>5.3363590336929301E-3</v>
      </c>
      <c r="H68" s="11">
        <f t="shared" si="6"/>
        <v>94620.052291620741</v>
      </c>
      <c r="I68" s="11">
        <f t="shared" si="4"/>
        <v>504.92657081488778</v>
      </c>
      <c r="J68" s="11">
        <f t="shared" si="1"/>
        <v>94371.055050258772</v>
      </c>
      <c r="K68" s="11">
        <f t="shared" si="2"/>
        <v>2571179.0787379239</v>
      </c>
      <c r="L68" s="18">
        <f t="shared" si="5"/>
        <v>27.173722868103081</v>
      </c>
    </row>
    <row r="69" spans="1:12" x14ac:dyDescent="0.2">
      <c r="A69" s="14">
        <v>60</v>
      </c>
      <c r="B69" s="6">
        <v>206</v>
      </c>
      <c r="C69" s="6">
        <v>33491</v>
      </c>
      <c r="D69" s="6">
        <v>33152</v>
      </c>
      <c r="E69" s="15">
        <v>0.49934831759542453</v>
      </c>
      <c r="F69" s="16">
        <f t="shared" si="3"/>
        <v>6.1821946791110844E-3</v>
      </c>
      <c r="G69" s="16">
        <f t="shared" si="0"/>
        <v>6.1631190480747472E-3</v>
      </c>
      <c r="H69" s="11">
        <f t="shared" si="6"/>
        <v>94115.125720805852</v>
      </c>
      <c r="I69" s="11">
        <f t="shared" si="4"/>
        <v>580.04272404184815</v>
      </c>
      <c r="J69" s="11">
        <f t="shared" si="1"/>
        <v>93824.726355147766</v>
      </c>
      <c r="K69" s="11">
        <f t="shared" si="2"/>
        <v>2476808.0236876649</v>
      </c>
      <c r="L69" s="18">
        <f t="shared" si="5"/>
        <v>26.316790257871606</v>
      </c>
    </row>
    <row r="70" spans="1:12" x14ac:dyDescent="0.2">
      <c r="A70" s="14">
        <v>61</v>
      </c>
      <c r="B70" s="6">
        <v>205</v>
      </c>
      <c r="C70" s="6">
        <v>31499</v>
      </c>
      <c r="D70" s="6">
        <v>32992</v>
      </c>
      <c r="E70" s="15">
        <v>0.4998329435349152</v>
      </c>
      <c r="F70" s="16">
        <f t="shared" si="3"/>
        <v>6.3574762369943095E-3</v>
      </c>
      <c r="G70" s="16">
        <f t="shared" si="0"/>
        <v>6.337324810446656E-3</v>
      </c>
      <c r="H70" s="11">
        <f t="shared" si="6"/>
        <v>93535.082996764002</v>
      </c>
      <c r="I70" s="11">
        <f t="shared" si="4"/>
        <v>592.76220212257965</v>
      </c>
      <c r="J70" s="11">
        <f t="shared" si="1"/>
        <v>93238.602870944582</v>
      </c>
      <c r="K70" s="11">
        <f t="shared" si="2"/>
        <v>2382983.2973325173</v>
      </c>
      <c r="L70" s="18">
        <f t="shared" si="5"/>
        <v>25.476892958067516</v>
      </c>
    </row>
    <row r="71" spans="1:12" x14ac:dyDescent="0.2">
      <c r="A71" s="14">
        <v>62</v>
      </c>
      <c r="B71" s="6">
        <v>190</v>
      </c>
      <c r="C71" s="6">
        <v>31350</v>
      </c>
      <c r="D71" s="6">
        <v>30986</v>
      </c>
      <c r="E71" s="15">
        <v>0.45276135544340346</v>
      </c>
      <c r="F71" s="16">
        <f t="shared" si="3"/>
        <v>6.0959958932238194E-3</v>
      </c>
      <c r="G71" s="16">
        <f t="shared" si="0"/>
        <v>6.075727481851448E-3</v>
      </c>
      <c r="H71" s="11">
        <f t="shared" si="6"/>
        <v>92942.320794641419</v>
      </c>
      <c r="I71" s="11">
        <f t="shared" si="4"/>
        <v>564.69221267905618</v>
      </c>
      <c r="J71" s="11">
        <f t="shared" si="1"/>
        <v>92633.299393583264</v>
      </c>
      <c r="K71" s="11">
        <f t="shared" si="2"/>
        <v>2289744.6944615729</v>
      </c>
      <c r="L71" s="18">
        <f t="shared" si="5"/>
        <v>24.636190218671491</v>
      </c>
    </row>
    <row r="72" spans="1:12" x14ac:dyDescent="0.2">
      <c r="A72" s="14">
        <v>63</v>
      </c>
      <c r="B72" s="6">
        <v>223</v>
      </c>
      <c r="C72" s="6">
        <v>32852</v>
      </c>
      <c r="D72" s="6">
        <v>30890</v>
      </c>
      <c r="E72" s="15">
        <v>0.49944099760427529</v>
      </c>
      <c r="F72" s="16">
        <f t="shared" si="3"/>
        <v>6.9969564808132784E-3</v>
      </c>
      <c r="G72" s="16">
        <f t="shared" si="0"/>
        <v>6.9725359437461682E-3</v>
      </c>
      <c r="H72" s="11">
        <f t="shared" si="6"/>
        <v>92377.628581962359</v>
      </c>
      <c r="I72" s="11">
        <f t="shared" si="4"/>
        <v>644.10633568576588</v>
      </c>
      <c r="J72" s="11">
        <f t="shared" si="1"/>
        <v>92055.21535713473</v>
      </c>
      <c r="K72" s="11">
        <f t="shared" si="2"/>
        <v>2197111.3950679898</v>
      </c>
      <c r="L72" s="18">
        <f t="shared" si="5"/>
        <v>23.78402031741479</v>
      </c>
    </row>
    <row r="73" spans="1:12" x14ac:dyDescent="0.2">
      <c r="A73" s="14">
        <v>64</v>
      </c>
      <c r="B73" s="6">
        <v>253</v>
      </c>
      <c r="C73" s="6">
        <v>34330</v>
      </c>
      <c r="D73" s="6">
        <v>32240</v>
      </c>
      <c r="E73" s="15">
        <v>0.49880340029238157</v>
      </c>
      <c r="F73" s="16">
        <f t="shared" si="3"/>
        <v>7.6010214811476637E-3</v>
      </c>
      <c r="G73" s="16">
        <f t="shared" ref="G73:G108" si="7">F73/((1+(1-E73)*F73))</f>
        <v>7.5721744789061492E-3</v>
      </c>
      <c r="H73" s="11">
        <f t="shared" si="6"/>
        <v>91733.522246276596</v>
      </c>
      <c r="I73" s="11">
        <f t="shared" si="4"/>
        <v>694.62223601342509</v>
      </c>
      <c r="J73" s="11">
        <f t="shared" ref="J73:J108" si="8">H74+I73*E73</f>
        <v>91385.379943505366</v>
      </c>
      <c r="K73" s="11">
        <f t="shared" ref="K73:K97" si="9">K74+J73</f>
        <v>2105056.1797108552</v>
      </c>
      <c r="L73" s="18">
        <f t="shared" si="5"/>
        <v>22.947512841155493</v>
      </c>
    </row>
    <row r="74" spans="1:12" x14ac:dyDescent="0.2">
      <c r="A74" s="14">
        <v>65</v>
      </c>
      <c r="B74" s="6">
        <v>257</v>
      </c>
      <c r="C74" s="6">
        <v>31598</v>
      </c>
      <c r="D74" s="6">
        <v>33817</v>
      </c>
      <c r="E74" s="15">
        <v>0.50004797185651062</v>
      </c>
      <c r="F74" s="16">
        <f t="shared" ref="F74:F108" si="10">B74/((C74+D74)/2)</f>
        <v>7.8575250324849043E-3</v>
      </c>
      <c r="G74" s="16">
        <f t="shared" si="7"/>
        <v>7.8267784289964837E-3</v>
      </c>
      <c r="H74" s="11">
        <f t="shared" si="6"/>
        <v>91038.900010263169</v>
      </c>
      <c r="I74" s="11">
        <f t="shared" ref="I74:I108" si="11">H74*G74</f>
        <v>712.54129879989557</v>
      </c>
      <c r="J74" s="11">
        <f t="shared" si="8"/>
        <v>90682.663542792157</v>
      </c>
      <c r="K74" s="11">
        <f t="shared" si="9"/>
        <v>2013670.7997673501</v>
      </c>
      <c r="L74" s="18">
        <f t="shared" ref="L74:L108" si="12">K74/H74</f>
        <v>22.118795367039159</v>
      </c>
    </row>
    <row r="75" spans="1:12" x14ac:dyDescent="0.2">
      <c r="A75" s="14">
        <v>66</v>
      </c>
      <c r="B75" s="6">
        <v>216</v>
      </c>
      <c r="C75" s="6">
        <v>30370</v>
      </c>
      <c r="D75" s="6">
        <v>31051</v>
      </c>
      <c r="E75" s="15">
        <v>0.48372653475393207</v>
      </c>
      <c r="F75" s="16">
        <f t="shared" si="10"/>
        <v>7.0334250500643106E-3</v>
      </c>
      <c r="G75" s="16">
        <f t="shared" si="7"/>
        <v>7.0079778859364495E-3</v>
      </c>
      <c r="H75" s="11">
        <f t="shared" ref="H75:H108" si="13">H74-I74</f>
        <v>90326.358711463268</v>
      </c>
      <c r="I75" s="11">
        <f t="shared" si="11"/>
        <v>633.00512436709778</v>
      </c>
      <c r="J75" s="11">
        <f t="shared" si="8"/>
        <v>89999.554962387745</v>
      </c>
      <c r="K75" s="11">
        <f t="shared" si="9"/>
        <v>1922988.1362245579</v>
      </c>
      <c r="L75" s="18">
        <f t="shared" si="12"/>
        <v>21.28933529101193</v>
      </c>
    </row>
    <row r="76" spans="1:12" x14ac:dyDescent="0.2">
      <c r="A76" s="14">
        <v>67</v>
      </c>
      <c r="B76" s="6">
        <v>257</v>
      </c>
      <c r="C76" s="6">
        <v>31955</v>
      </c>
      <c r="D76" s="6">
        <v>29930</v>
      </c>
      <c r="E76" s="15">
        <v>0.5078407334363837</v>
      </c>
      <c r="F76" s="16">
        <f t="shared" si="10"/>
        <v>8.3057283671325848E-3</v>
      </c>
      <c r="G76" s="16">
        <f t="shared" si="7"/>
        <v>8.2719149198652447E-3</v>
      </c>
      <c r="H76" s="11">
        <f t="shared" si="13"/>
        <v>89693.353587096164</v>
      </c>
      <c r="I76" s="11">
        <f t="shared" si="11"/>
        <v>741.93578974984962</v>
      </c>
      <c r="J76" s="11">
        <f t="shared" si="8"/>
        <v>89328.203012975573</v>
      </c>
      <c r="K76" s="11">
        <f t="shared" si="9"/>
        <v>1832988.5812621701</v>
      </c>
      <c r="L76" s="18">
        <f t="shared" si="12"/>
        <v>20.436169548307259</v>
      </c>
    </row>
    <row r="77" spans="1:12" x14ac:dyDescent="0.2">
      <c r="A77" s="14">
        <v>68</v>
      </c>
      <c r="B77" s="6">
        <v>272</v>
      </c>
      <c r="C77" s="6">
        <v>31535</v>
      </c>
      <c r="D77" s="6">
        <v>31528</v>
      </c>
      <c r="E77" s="15">
        <v>0.52230056406124081</v>
      </c>
      <c r="F77" s="16">
        <f t="shared" si="10"/>
        <v>8.6262943405800551E-3</v>
      </c>
      <c r="G77" s="16">
        <f t="shared" si="7"/>
        <v>8.5908931945943307E-3</v>
      </c>
      <c r="H77" s="11">
        <f t="shared" si="13"/>
        <v>88951.417797346308</v>
      </c>
      <c r="I77" s="11">
        <f t="shared" si="11"/>
        <v>764.17212980473948</v>
      </c>
      <c r="J77" s="11">
        <f t="shared" si="8"/>
        <v>88586.373201978466</v>
      </c>
      <c r="K77" s="11">
        <f t="shared" si="9"/>
        <v>1743660.3782491945</v>
      </c>
      <c r="L77" s="18">
        <f t="shared" si="12"/>
        <v>19.60238994977788</v>
      </c>
    </row>
    <row r="78" spans="1:12" x14ac:dyDescent="0.2">
      <c r="A78" s="14">
        <v>69</v>
      </c>
      <c r="B78" s="6">
        <v>341</v>
      </c>
      <c r="C78" s="6">
        <v>30879</v>
      </c>
      <c r="D78" s="6">
        <v>31039</v>
      </c>
      <c r="E78" s="15">
        <v>0.49004941148113906</v>
      </c>
      <c r="F78" s="16">
        <f t="shared" si="10"/>
        <v>1.1014567653993992E-2</v>
      </c>
      <c r="G78" s="16">
        <f t="shared" si="7"/>
        <v>1.0953045653339736E-2</v>
      </c>
      <c r="H78" s="11">
        <f t="shared" si="13"/>
        <v>88187.245667541574</v>
      </c>
      <c r="I78" s="11">
        <f t="shared" si="11"/>
        <v>965.91892783886976</v>
      </c>
      <c r="J78" s="11">
        <f t="shared" si="8"/>
        <v>87694.67474182864</v>
      </c>
      <c r="K78" s="11">
        <f t="shared" si="9"/>
        <v>1655074.0050472161</v>
      </c>
      <c r="L78" s="18">
        <f t="shared" si="12"/>
        <v>18.76772533849968</v>
      </c>
    </row>
    <row r="79" spans="1:12" x14ac:dyDescent="0.2">
      <c r="A79" s="14">
        <v>70</v>
      </c>
      <c r="B79" s="6">
        <v>347</v>
      </c>
      <c r="C79" s="6">
        <v>27204</v>
      </c>
      <c r="D79" s="6">
        <v>30494</v>
      </c>
      <c r="E79" s="15">
        <v>0.50804942560499045</v>
      </c>
      <c r="F79" s="16">
        <f t="shared" si="10"/>
        <v>1.2028146556206454E-2</v>
      </c>
      <c r="G79" s="16">
        <f t="shared" si="7"/>
        <v>1.1957391637406908E-2</v>
      </c>
      <c r="H79" s="11">
        <f t="shared" si="13"/>
        <v>87221.326739702708</v>
      </c>
      <c r="I79" s="11">
        <f t="shared" si="11"/>
        <v>1042.9395629608566</v>
      </c>
      <c r="J79" s="11">
        <f t="shared" si="8"/>
        <v>86708.252022644825</v>
      </c>
      <c r="K79" s="11">
        <f t="shared" si="9"/>
        <v>1567379.3303053875</v>
      </c>
      <c r="L79" s="18">
        <f t="shared" si="12"/>
        <v>17.970138599048898</v>
      </c>
    </row>
    <row r="80" spans="1:12" x14ac:dyDescent="0.2">
      <c r="A80" s="14">
        <v>71</v>
      </c>
      <c r="B80" s="6">
        <v>313</v>
      </c>
      <c r="C80" s="6">
        <v>25177</v>
      </c>
      <c r="D80" s="6">
        <v>26714</v>
      </c>
      <c r="E80" s="15">
        <v>0.50179001269202128</v>
      </c>
      <c r="F80" s="16">
        <f t="shared" si="10"/>
        <v>1.2063749012352817E-2</v>
      </c>
      <c r="G80" s="16">
        <f t="shared" si="7"/>
        <v>1.1991675680935251E-2</v>
      </c>
      <c r="H80" s="11">
        <f t="shared" si="13"/>
        <v>86178.387176741846</v>
      </c>
      <c r="I80" s="11">
        <f t="shared" si="11"/>
        <v>1033.4232697295574</v>
      </c>
      <c r="J80" s="11">
        <f t="shared" si="8"/>
        <v>85663.525382646112</v>
      </c>
      <c r="K80" s="11">
        <f t="shared" si="9"/>
        <v>1480671.0782827428</v>
      </c>
      <c r="L80" s="18">
        <f t="shared" si="12"/>
        <v>17.181466569408624</v>
      </c>
    </row>
    <row r="81" spans="1:12" x14ac:dyDescent="0.2">
      <c r="A81" s="14">
        <v>72</v>
      </c>
      <c r="B81" s="6">
        <v>349</v>
      </c>
      <c r="C81" s="6">
        <v>32177</v>
      </c>
      <c r="D81" s="6">
        <v>24825</v>
      </c>
      <c r="E81" s="15">
        <v>0.53158535149350394</v>
      </c>
      <c r="F81" s="16">
        <f t="shared" si="10"/>
        <v>1.2245184379495457E-2</v>
      </c>
      <c r="G81" s="16">
        <f t="shared" si="7"/>
        <v>1.217534872527057E-2</v>
      </c>
      <c r="H81" s="11">
        <f t="shared" si="13"/>
        <v>85144.963907012294</v>
      </c>
      <c r="I81" s="11">
        <f t="shared" si="11"/>
        <v>1036.6696277684509</v>
      </c>
      <c r="J81" s="11">
        <f t="shared" si="8"/>
        <v>84659.372667703778</v>
      </c>
      <c r="K81" s="11">
        <f t="shared" si="9"/>
        <v>1395007.5529000966</v>
      </c>
      <c r="L81" s="18">
        <f t="shared" si="12"/>
        <v>16.383911495030979</v>
      </c>
    </row>
    <row r="82" spans="1:12" x14ac:dyDescent="0.2">
      <c r="A82" s="14">
        <v>73</v>
      </c>
      <c r="B82" s="6">
        <v>388</v>
      </c>
      <c r="C82" s="6">
        <v>20328</v>
      </c>
      <c r="D82" s="6">
        <v>31662</v>
      </c>
      <c r="E82" s="15">
        <v>0.44975992091512484</v>
      </c>
      <c r="F82" s="16">
        <f t="shared" si="10"/>
        <v>1.4925947297557222E-2</v>
      </c>
      <c r="G82" s="16">
        <f t="shared" si="7"/>
        <v>1.4804361233940685E-2</v>
      </c>
      <c r="H82" s="11">
        <f t="shared" si="13"/>
        <v>84108.294279243841</v>
      </c>
      <c r="I82" s="11">
        <f t="shared" si="11"/>
        <v>1245.1695712805126</v>
      </c>
      <c r="J82" s="11">
        <f t="shared" si="8"/>
        <v>83423.152075868376</v>
      </c>
      <c r="K82" s="11">
        <f t="shared" si="9"/>
        <v>1310348.1802323929</v>
      </c>
      <c r="L82" s="18">
        <f t="shared" si="12"/>
        <v>15.579297992680363</v>
      </c>
    </row>
    <row r="83" spans="1:12" x14ac:dyDescent="0.2">
      <c r="A83" s="14">
        <v>74</v>
      </c>
      <c r="B83" s="6">
        <v>350</v>
      </c>
      <c r="C83" s="6">
        <v>24109</v>
      </c>
      <c r="D83" s="6">
        <v>19881</v>
      </c>
      <c r="E83" s="15">
        <v>0.55068493150684927</v>
      </c>
      <c r="F83" s="16">
        <f t="shared" si="10"/>
        <v>1.5912707433507617E-2</v>
      </c>
      <c r="G83" s="16">
        <f t="shared" si="7"/>
        <v>1.5799742133367139E-2</v>
      </c>
      <c r="H83" s="11">
        <f t="shared" si="13"/>
        <v>82863.124707963332</v>
      </c>
      <c r="I83" s="11">
        <f t="shared" si="11"/>
        <v>1309.2160027508639</v>
      </c>
      <c r="J83" s="11">
        <f t="shared" si="8"/>
        <v>82274.874230015004</v>
      </c>
      <c r="K83" s="11">
        <f t="shared" si="9"/>
        <v>1226925.0281565245</v>
      </c>
      <c r="L83" s="18">
        <f t="shared" si="12"/>
        <v>14.806646894871614</v>
      </c>
    </row>
    <row r="84" spans="1:12" x14ac:dyDescent="0.2">
      <c r="A84" s="14">
        <v>75</v>
      </c>
      <c r="B84" s="6">
        <v>470</v>
      </c>
      <c r="C84" s="6">
        <v>26067</v>
      </c>
      <c r="D84" s="6">
        <v>23590</v>
      </c>
      <c r="E84" s="15">
        <v>0.50668026814339884</v>
      </c>
      <c r="F84" s="16">
        <f t="shared" si="10"/>
        <v>1.892985883158467E-2</v>
      </c>
      <c r="G84" s="16">
        <f t="shared" si="7"/>
        <v>1.8754718402358185E-2</v>
      </c>
      <c r="H84" s="11">
        <f t="shared" si="13"/>
        <v>81553.908705212467</v>
      </c>
      <c r="I84" s="11">
        <f t="shared" si="11"/>
        <v>1529.5205923778876</v>
      </c>
      <c r="J84" s="11">
        <f t="shared" si="8"/>
        <v>80799.366016711458</v>
      </c>
      <c r="K84" s="11">
        <f t="shared" si="9"/>
        <v>1144650.1539265094</v>
      </c>
      <c r="L84" s="18">
        <f t="shared" si="12"/>
        <v>14.035503289781007</v>
      </c>
    </row>
    <row r="85" spans="1:12" x14ac:dyDescent="0.2">
      <c r="A85" s="14">
        <v>76</v>
      </c>
      <c r="B85" s="6">
        <v>557</v>
      </c>
      <c r="C85" s="6">
        <v>28295</v>
      </c>
      <c r="D85" s="6">
        <v>25507</v>
      </c>
      <c r="E85" s="15">
        <v>0.52904749022404762</v>
      </c>
      <c r="F85" s="16">
        <f t="shared" si="10"/>
        <v>2.0705549979554663E-2</v>
      </c>
      <c r="G85" s="16">
        <f t="shared" si="7"/>
        <v>2.0505593158864913E-2</v>
      </c>
      <c r="H85" s="11">
        <f t="shared" si="13"/>
        <v>80024.388112834582</v>
      </c>
      <c r="I85" s="11">
        <f t="shared" si="11"/>
        <v>1640.9475454288915</v>
      </c>
      <c r="J85" s="11">
        <f t="shared" si="8"/>
        <v>79251.57974790415</v>
      </c>
      <c r="K85" s="11">
        <f t="shared" si="9"/>
        <v>1063850.7879097981</v>
      </c>
      <c r="L85" s="18">
        <f t="shared" si="12"/>
        <v>13.294082129184991</v>
      </c>
    </row>
    <row r="86" spans="1:12" x14ac:dyDescent="0.2">
      <c r="A86" s="14">
        <v>77</v>
      </c>
      <c r="B86" s="6">
        <v>587</v>
      </c>
      <c r="C86" s="6">
        <v>26854</v>
      </c>
      <c r="D86" s="6">
        <v>27585</v>
      </c>
      <c r="E86" s="15">
        <v>0.50121117360154921</v>
      </c>
      <c r="F86" s="16">
        <f t="shared" si="10"/>
        <v>2.156542184830728E-2</v>
      </c>
      <c r="G86" s="16">
        <f t="shared" si="7"/>
        <v>2.1335920072778437E-2</v>
      </c>
      <c r="H86" s="11">
        <f t="shared" si="13"/>
        <v>78383.440567405691</v>
      </c>
      <c r="I86" s="11">
        <f t="shared" si="11"/>
        <v>1672.3828229755468</v>
      </c>
      <c r="J86" s="11">
        <f t="shared" si="8"/>
        <v>77549.274701844784</v>
      </c>
      <c r="K86" s="11">
        <f t="shared" si="9"/>
        <v>984599.20816189388</v>
      </c>
      <c r="L86" s="18">
        <f t="shared" si="12"/>
        <v>12.561316536178195</v>
      </c>
    </row>
    <row r="87" spans="1:12" x14ac:dyDescent="0.2">
      <c r="A87" s="14">
        <v>78</v>
      </c>
      <c r="B87" s="6">
        <v>719</v>
      </c>
      <c r="C87" s="6">
        <v>26766</v>
      </c>
      <c r="D87" s="6">
        <v>26094</v>
      </c>
      <c r="E87" s="15">
        <v>0.49363461428544242</v>
      </c>
      <c r="F87" s="16">
        <f t="shared" si="10"/>
        <v>2.7203934922436626E-2</v>
      </c>
      <c r="G87" s="16">
        <f t="shared" si="7"/>
        <v>2.6834289075136009E-2</v>
      </c>
      <c r="H87" s="11">
        <f t="shared" si="13"/>
        <v>76711.057744430145</v>
      </c>
      <c r="I87" s="11">
        <f t="shared" si="11"/>
        <v>2058.4866987734895</v>
      </c>
      <c r="J87" s="11">
        <f t="shared" si="8"/>
        <v>75668.711333217419</v>
      </c>
      <c r="K87" s="11">
        <f t="shared" si="9"/>
        <v>907049.9334600491</v>
      </c>
      <c r="L87" s="18">
        <f t="shared" si="12"/>
        <v>11.824239687607598</v>
      </c>
    </row>
    <row r="88" spans="1:12" x14ac:dyDescent="0.2">
      <c r="A88" s="14">
        <v>79</v>
      </c>
      <c r="B88" s="6">
        <v>786</v>
      </c>
      <c r="C88" s="6">
        <v>26792</v>
      </c>
      <c r="D88" s="6">
        <v>25897</v>
      </c>
      <c r="E88" s="15">
        <v>0.50895465160863085</v>
      </c>
      <c r="F88" s="16">
        <f t="shared" si="10"/>
        <v>2.9835449524568694E-2</v>
      </c>
      <c r="G88" s="16">
        <f t="shared" si="7"/>
        <v>2.9404654901695707E-2</v>
      </c>
      <c r="H88" s="11">
        <f t="shared" si="13"/>
        <v>74652.571045656659</v>
      </c>
      <c r="I88" s="11">
        <f t="shared" si="11"/>
        <v>2195.1330891218549</v>
      </c>
      <c r="J88" s="11">
        <f t="shared" si="8"/>
        <v>73574.661153143403</v>
      </c>
      <c r="K88" s="11">
        <f t="shared" si="9"/>
        <v>831381.22212683165</v>
      </c>
      <c r="L88" s="18">
        <f t="shared" si="12"/>
        <v>11.136672327311652</v>
      </c>
    </row>
    <row r="89" spans="1:12" x14ac:dyDescent="0.2">
      <c r="A89" s="14">
        <v>80</v>
      </c>
      <c r="B89" s="6">
        <v>856</v>
      </c>
      <c r="C89" s="6">
        <v>25593</v>
      </c>
      <c r="D89" s="6">
        <v>25857</v>
      </c>
      <c r="E89" s="15">
        <v>0.48969082063756209</v>
      </c>
      <c r="F89" s="16">
        <f t="shared" si="10"/>
        <v>3.3275024295432457E-2</v>
      </c>
      <c r="G89" s="16">
        <f t="shared" si="7"/>
        <v>3.2719430361042641E-2</v>
      </c>
      <c r="H89" s="11">
        <f t="shared" si="13"/>
        <v>72457.437956534806</v>
      </c>
      <c r="I89" s="11">
        <f t="shared" si="11"/>
        <v>2370.7660953584086</v>
      </c>
      <c r="J89" s="11">
        <f t="shared" si="8"/>
        <v>71247.614255952169</v>
      </c>
      <c r="K89" s="11">
        <f t="shared" si="9"/>
        <v>757806.56097368826</v>
      </c>
      <c r="L89" s="18">
        <f t="shared" si="12"/>
        <v>10.458644168846755</v>
      </c>
    </row>
    <row r="90" spans="1:12" x14ac:dyDescent="0.2">
      <c r="A90" s="14">
        <v>81</v>
      </c>
      <c r="B90" s="6">
        <v>907</v>
      </c>
      <c r="C90" s="6">
        <v>23560</v>
      </c>
      <c r="D90" s="6">
        <v>24638</v>
      </c>
      <c r="E90" s="15">
        <v>0.48989744906435567</v>
      </c>
      <c r="F90" s="16">
        <f t="shared" si="10"/>
        <v>3.7636416448815303E-2</v>
      </c>
      <c r="G90" s="16">
        <f t="shared" si="7"/>
        <v>3.692746698357291E-2</v>
      </c>
      <c r="H90" s="11">
        <f t="shared" si="13"/>
        <v>70086.671861176394</v>
      </c>
      <c r="I90" s="11">
        <f t="shared" si="11"/>
        <v>2588.1232611420996</v>
      </c>
      <c r="J90" s="11">
        <f t="shared" si="8"/>
        <v>68766.463583531935</v>
      </c>
      <c r="K90" s="11">
        <f t="shared" si="9"/>
        <v>686558.94671773608</v>
      </c>
      <c r="L90" s="18">
        <f t="shared" si="12"/>
        <v>9.7958560234909164</v>
      </c>
    </row>
    <row r="91" spans="1:12" x14ac:dyDescent="0.2">
      <c r="A91" s="14">
        <v>82</v>
      </c>
      <c r="B91" s="6">
        <v>915</v>
      </c>
      <c r="C91" s="6">
        <v>22707</v>
      </c>
      <c r="D91" s="6">
        <v>22565</v>
      </c>
      <c r="E91" s="15">
        <v>0.51149038101654321</v>
      </c>
      <c r="F91" s="16">
        <f t="shared" si="10"/>
        <v>4.0422336101784764E-2</v>
      </c>
      <c r="G91" s="16">
        <f t="shared" si="7"/>
        <v>3.9639585106269339E-2</v>
      </c>
      <c r="H91" s="11">
        <f t="shared" si="13"/>
        <v>67498.548600034293</v>
      </c>
      <c r="I91" s="11">
        <f t="shared" si="11"/>
        <v>2675.6144617807163</v>
      </c>
      <c r="J91" s="11">
        <f t="shared" si="8"/>
        <v>66191.48519876317</v>
      </c>
      <c r="K91" s="11">
        <f t="shared" si="9"/>
        <v>617792.48313420417</v>
      </c>
      <c r="L91" s="18">
        <f t="shared" si="12"/>
        <v>9.1526780345302168</v>
      </c>
    </row>
    <row r="92" spans="1:12" x14ac:dyDescent="0.2">
      <c r="A92" s="14">
        <v>83</v>
      </c>
      <c r="B92" s="6">
        <v>1010</v>
      </c>
      <c r="C92" s="6">
        <v>20674</v>
      </c>
      <c r="D92" s="6">
        <v>21501</v>
      </c>
      <c r="E92" s="15">
        <v>0.49814729418147202</v>
      </c>
      <c r="F92" s="16">
        <f t="shared" si="10"/>
        <v>4.7895672791938355E-2</v>
      </c>
      <c r="G92" s="16">
        <f t="shared" si="7"/>
        <v>4.6771447480828184E-2</v>
      </c>
      <c r="H92" s="11">
        <f t="shared" si="13"/>
        <v>64822.934138253579</v>
      </c>
      <c r="I92" s="11">
        <f t="shared" si="11"/>
        <v>3031.8624596005116</v>
      </c>
      <c r="J92" s="11">
        <f t="shared" si="8"/>
        <v>63301.385759233446</v>
      </c>
      <c r="K92" s="11">
        <f t="shared" si="9"/>
        <v>551600.99793544097</v>
      </c>
      <c r="L92" s="18">
        <f t="shared" si="12"/>
        <v>8.5093494342448768</v>
      </c>
    </row>
    <row r="93" spans="1:12" x14ac:dyDescent="0.2">
      <c r="A93" s="14">
        <v>84</v>
      </c>
      <c r="B93" s="6">
        <v>1099</v>
      </c>
      <c r="C93" s="6">
        <v>19279</v>
      </c>
      <c r="D93" s="6">
        <v>19458</v>
      </c>
      <c r="E93" s="15">
        <v>0.50285315417502952</v>
      </c>
      <c r="F93" s="16">
        <f t="shared" si="10"/>
        <v>5.6741616542323875E-2</v>
      </c>
      <c r="G93" s="16">
        <f t="shared" si="7"/>
        <v>5.5184910066831745E-2</v>
      </c>
      <c r="H93" s="11">
        <f t="shared" si="13"/>
        <v>61791.071678653068</v>
      </c>
      <c r="I93" s="11">
        <f t="shared" si="11"/>
        <v>3409.9347335196235</v>
      </c>
      <c r="J93" s="11">
        <f t="shared" si="8"/>
        <v>60095.833381414777</v>
      </c>
      <c r="K93" s="11">
        <f t="shared" si="9"/>
        <v>488299.61217620753</v>
      </c>
      <c r="L93" s="18">
        <f t="shared" si="12"/>
        <v>7.9024298965978312</v>
      </c>
    </row>
    <row r="94" spans="1:12" x14ac:dyDescent="0.2">
      <c r="A94" s="14">
        <v>85</v>
      </c>
      <c r="B94" s="6">
        <v>1081</v>
      </c>
      <c r="C94" s="6">
        <v>16527</v>
      </c>
      <c r="D94" s="6">
        <v>17959</v>
      </c>
      <c r="E94" s="15">
        <v>0.49056049066693758</v>
      </c>
      <c r="F94" s="16">
        <f t="shared" si="10"/>
        <v>6.2692106941947462E-2</v>
      </c>
      <c r="G94" s="16">
        <f t="shared" si="7"/>
        <v>6.0751825102983943E-2</v>
      </c>
      <c r="H94" s="11">
        <f t="shared" si="13"/>
        <v>58381.136945133447</v>
      </c>
      <c r="I94" s="11">
        <f t="shared" si="11"/>
        <v>3546.7606210041013</v>
      </c>
      <c r="J94" s="11">
        <f t="shared" si="8"/>
        <v>56574.276954647292</v>
      </c>
      <c r="K94" s="11">
        <f t="shared" si="9"/>
        <v>428203.77879479277</v>
      </c>
      <c r="L94" s="18">
        <f t="shared" si="12"/>
        <v>7.3346255520377825</v>
      </c>
    </row>
    <row r="95" spans="1:12" x14ac:dyDescent="0.2">
      <c r="A95" s="14">
        <v>86</v>
      </c>
      <c r="B95" s="6">
        <v>1185</v>
      </c>
      <c r="C95" s="6">
        <v>14924</v>
      </c>
      <c r="D95" s="6">
        <v>15267</v>
      </c>
      <c r="E95" s="15">
        <v>0.5067776429108144</v>
      </c>
      <c r="F95" s="16">
        <f t="shared" si="10"/>
        <v>7.8500215295949125E-2</v>
      </c>
      <c r="G95" s="16">
        <f t="shared" si="7"/>
        <v>7.5574131447880832E-2</v>
      </c>
      <c r="H95" s="11">
        <f t="shared" si="13"/>
        <v>54834.376324129349</v>
      </c>
      <c r="I95" s="11">
        <f t="shared" si="11"/>
        <v>4144.0603641823163</v>
      </c>
      <c r="J95" s="11">
        <f t="shared" si="8"/>
        <v>52790.433103387477</v>
      </c>
      <c r="K95" s="11">
        <f t="shared" si="9"/>
        <v>371629.5018401455</v>
      </c>
      <c r="L95" s="18">
        <f t="shared" si="12"/>
        <v>6.7773088116006059</v>
      </c>
    </row>
    <row r="96" spans="1:12" x14ac:dyDescent="0.2">
      <c r="A96" s="14">
        <v>87</v>
      </c>
      <c r="B96" s="6">
        <v>1098</v>
      </c>
      <c r="C96" s="6">
        <v>12925</v>
      </c>
      <c r="D96" s="6">
        <v>13641</v>
      </c>
      <c r="E96" s="15">
        <v>0.5185917109564091</v>
      </c>
      <c r="F96" s="16">
        <f t="shared" si="10"/>
        <v>8.2662049235865398E-2</v>
      </c>
      <c r="G96" s="16">
        <f t="shared" si="7"/>
        <v>7.9498471503674992E-2</v>
      </c>
      <c r="H96" s="11">
        <f t="shared" si="13"/>
        <v>50690.315959947031</v>
      </c>
      <c r="I96" s="11">
        <f t="shared" si="11"/>
        <v>4029.8026388541307</v>
      </c>
      <c r="J96" s="11">
        <f t="shared" si="8"/>
        <v>48750.335566392911</v>
      </c>
      <c r="K96" s="11">
        <f t="shared" si="9"/>
        <v>318839.06873675802</v>
      </c>
      <c r="L96" s="18">
        <f t="shared" si="12"/>
        <v>6.2899404491518425</v>
      </c>
    </row>
    <row r="97" spans="1:12" x14ac:dyDescent="0.2">
      <c r="A97" s="14">
        <v>88</v>
      </c>
      <c r="B97" s="6">
        <v>1090</v>
      </c>
      <c r="C97" s="6">
        <v>11444</v>
      </c>
      <c r="D97" s="6">
        <v>11616</v>
      </c>
      <c r="E97" s="15">
        <v>0.50738217921327133</v>
      </c>
      <c r="F97" s="16">
        <f t="shared" si="10"/>
        <v>9.4535993061578491E-2</v>
      </c>
      <c r="G97" s="16">
        <f t="shared" si="7"/>
        <v>9.0329345083300067E-2</v>
      </c>
      <c r="H97" s="11">
        <f t="shared" si="13"/>
        <v>46660.513321092898</v>
      </c>
      <c r="I97" s="11">
        <f t="shared" si="11"/>
        <v>4214.8136095449199</v>
      </c>
      <c r="J97" s="11">
        <f t="shared" si="8"/>
        <v>44584.221025736631</v>
      </c>
      <c r="K97" s="11">
        <f t="shared" si="9"/>
        <v>270088.7331703651</v>
      </c>
      <c r="L97" s="18">
        <f t="shared" si="12"/>
        <v>5.7883789514221098</v>
      </c>
    </row>
    <row r="98" spans="1:12" x14ac:dyDescent="0.2">
      <c r="A98" s="14">
        <v>89</v>
      </c>
      <c r="B98" s="6">
        <v>1100</v>
      </c>
      <c r="C98" s="6">
        <v>9846</v>
      </c>
      <c r="D98" s="6">
        <v>10140</v>
      </c>
      <c r="E98" s="15">
        <v>0.49385554171855517</v>
      </c>
      <c r="F98" s="16">
        <f t="shared" si="10"/>
        <v>0.11007705393775644</v>
      </c>
      <c r="G98" s="16">
        <f t="shared" si="7"/>
        <v>0.10426778564309203</v>
      </c>
      <c r="H98" s="11">
        <f t="shared" si="13"/>
        <v>42445.699711547975</v>
      </c>
      <c r="I98" s="11">
        <f t="shared" si="11"/>
        <v>4425.7191189947371</v>
      </c>
      <c r="J98" s="11">
        <f t="shared" si="8"/>
        <v>40205.646505558558</v>
      </c>
      <c r="K98" s="11">
        <f>K99+J98</f>
        <v>225504.51214462845</v>
      </c>
      <c r="L98" s="18">
        <f t="shared" si="12"/>
        <v>5.3127764102632202</v>
      </c>
    </row>
    <row r="99" spans="1:12" x14ac:dyDescent="0.2">
      <c r="A99" s="14">
        <v>90</v>
      </c>
      <c r="B99" s="6">
        <v>1049</v>
      </c>
      <c r="C99" s="6">
        <v>8375</v>
      </c>
      <c r="D99" s="6">
        <v>8619</v>
      </c>
      <c r="E99" s="19">
        <v>0.50034083340951041</v>
      </c>
      <c r="F99" s="20">
        <f t="shared" si="10"/>
        <v>0.12345533717782747</v>
      </c>
      <c r="G99" s="20">
        <f t="shared" si="7"/>
        <v>0.11628238928520125</v>
      </c>
      <c r="H99" s="21">
        <f t="shared" si="13"/>
        <v>38019.980592553242</v>
      </c>
      <c r="I99" s="21">
        <f t="shared" si="11"/>
        <v>4421.0541838790723</v>
      </c>
      <c r="J99" s="21">
        <f t="shared" si="8"/>
        <v>35810.960343584826</v>
      </c>
      <c r="K99" s="21">
        <f t="shared" ref="K99:K108" si="14">K100+J99</f>
        <v>185298.86563906987</v>
      </c>
      <c r="L99" s="22">
        <f t="shared" si="12"/>
        <v>4.8737233094580619</v>
      </c>
    </row>
    <row r="100" spans="1:12" x14ac:dyDescent="0.2">
      <c r="A100" s="14">
        <v>91</v>
      </c>
      <c r="B100" s="6">
        <v>966</v>
      </c>
      <c r="C100" s="6">
        <v>6639</v>
      </c>
      <c r="D100" s="6">
        <v>7253</v>
      </c>
      <c r="E100" s="19">
        <v>0.48757196744093656</v>
      </c>
      <c r="F100" s="20">
        <f t="shared" si="10"/>
        <v>0.13907284768211919</v>
      </c>
      <c r="G100" s="20">
        <f t="shared" si="7"/>
        <v>0.12982116498469973</v>
      </c>
      <c r="H100" s="21">
        <f t="shared" si="13"/>
        <v>33598.926408674168</v>
      </c>
      <c r="I100" s="21">
        <f t="shared" si="11"/>
        <v>4361.8517686092737</v>
      </c>
      <c r="J100" s="21">
        <f t="shared" si="8"/>
        <v>31363.791288571447</v>
      </c>
      <c r="K100" s="21">
        <f t="shared" si="14"/>
        <v>149487.90529548505</v>
      </c>
      <c r="L100" s="22">
        <f t="shared" si="12"/>
        <v>4.4491869614289836</v>
      </c>
    </row>
    <row r="101" spans="1:12" x14ac:dyDescent="0.2">
      <c r="A101" s="14">
        <v>92</v>
      </c>
      <c r="B101" s="6">
        <v>839</v>
      </c>
      <c r="C101" s="6">
        <v>4985</v>
      </c>
      <c r="D101" s="6">
        <v>5677</v>
      </c>
      <c r="E101" s="19">
        <v>0.47072999493852774</v>
      </c>
      <c r="F101" s="20">
        <f t="shared" si="10"/>
        <v>0.15738135434252484</v>
      </c>
      <c r="G101" s="20">
        <f t="shared" si="7"/>
        <v>0.14527993790965019</v>
      </c>
      <c r="H101" s="21">
        <f t="shared" si="13"/>
        <v>29237.074640064893</v>
      </c>
      <c r="I101" s="21">
        <f t="shared" si="11"/>
        <v>4247.5603883684362</v>
      </c>
      <c r="J101" s="21">
        <f t="shared" si="8"/>
        <v>26988.96833181422</v>
      </c>
      <c r="K101" s="21">
        <f t="shared" si="14"/>
        <v>118124.11400691362</v>
      </c>
      <c r="L101" s="22">
        <f t="shared" si="12"/>
        <v>4.040216590104496</v>
      </c>
    </row>
    <row r="102" spans="1:12" x14ac:dyDescent="0.2">
      <c r="A102" s="14">
        <v>93</v>
      </c>
      <c r="B102" s="6">
        <v>704</v>
      </c>
      <c r="C102" s="6">
        <v>3678</v>
      </c>
      <c r="D102" s="6">
        <v>4192</v>
      </c>
      <c r="E102" s="19">
        <v>0.49226338729763397</v>
      </c>
      <c r="F102" s="20">
        <f t="shared" si="10"/>
        <v>0.17890724269377384</v>
      </c>
      <c r="G102" s="20">
        <f t="shared" si="7"/>
        <v>0.16400903019831589</v>
      </c>
      <c r="H102" s="21">
        <f t="shared" si="13"/>
        <v>24989.514251696455</v>
      </c>
      <c r="I102" s="21">
        <f t="shared" si="11"/>
        <v>4098.5059975477288</v>
      </c>
      <c r="J102" s="21">
        <f t="shared" si="8"/>
        <v>22908.55269936124</v>
      </c>
      <c r="K102" s="21">
        <f t="shared" si="14"/>
        <v>91135.145675099397</v>
      </c>
      <c r="L102" s="22">
        <f t="shared" si="12"/>
        <v>3.6469354608968652</v>
      </c>
    </row>
    <row r="103" spans="1:12" x14ac:dyDescent="0.2">
      <c r="A103" s="14">
        <v>94</v>
      </c>
      <c r="B103" s="6">
        <v>579</v>
      </c>
      <c r="C103" s="6">
        <v>2862</v>
      </c>
      <c r="D103" s="6">
        <v>2979</v>
      </c>
      <c r="E103" s="19">
        <v>0.49900395107294127</v>
      </c>
      <c r="F103" s="20">
        <f t="shared" si="10"/>
        <v>0.1982537236774525</v>
      </c>
      <c r="G103" s="20">
        <f t="shared" si="7"/>
        <v>0.18034143142464484</v>
      </c>
      <c r="H103" s="21">
        <f t="shared" si="13"/>
        <v>20891.008254148728</v>
      </c>
      <c r="I103" s="21">
        <f t="shared" si="11"/>
        <v>3767.5143324572523</v>
      </c>
      <c r="J103" s="21">
        <f t="shared" si="8"/>
        <v>19003.498459311581</v>
      </c>
      <c r="K103" s="21">
        <f t="shared" si="14"/>
        <v>68226.592975738153</v>
      </c>
      <c r="L103" s="22">
        <f t="shared" si="12"/>
        <v>3.265835336702291</v>
      </c>
    </row>
    <row r="104" spans="1:12" x14ac:dyDescent="0.2">
      <c r="A104" s="14">
        <v>95</v>
      </c>
      <c r="B104" s="6">
        <v>545</v>
      </c>
      <c r="C104" s="6">
        <v>2197</v>
      </c>
      <c r="D104" s="6">
        <v>2261</v>
      </c>
      <c r="E104" s="19">
        <v>0.46613547819529971</v>
      </c>
      <c r="F104" s="20">
        <f t="shared" si="10"/>
        <v>0.24450426200089725</v>
      </c>
      <c r="G104" s="20">
        <f t="shared" si="7"/>
        <v>0.21627360336774723</v>
      </c>
      <c r="H104" s="21">
        <f t="shared" si="13"/>
        <v>17123.493921691475</v>
      </c>
      <c r="I104" s="21">
        <f t="shared" si="11"/>
        <v>3703.3597326899326</v>
      </c>
      <c r="J104" s="21">
        <f t="shared" si="8"/>
        <v>15146.401548928181</v>
      </c>
      <c r="K104" s="21">
        <f t="shared" si="14"/>
        <v>49223.094516426572</v>
      </c>
      <c r="L104" s="22">
        <f t="shared" si="12"/>
        <v>2.8745940951964473</v>
      </c>
    </row>
    <row r="105" spans="1:12" x14ac:dyDescent="0.2">
      <c r="A105" s="14">
        <v>96</v>
      </c>
      <c r="B105" s="6">
        <v>455</v>
      </c>
      <c r="C105" s="6">
        <v>1676</v>
      </c>
      <c r="D105" s="6">
        <v>1665</v>
      </c>
      <c r="E105" s="19">
        <v>0.47180490742134584</v>
      </c>
      <c r="F105" s="20">
        <f t="shared" si="10"/>
        <v>0.2723735408560311</v>
      </c>
      <c r="G105" s="20">
        <f t="shared" si="7"/>
        <v>0.2381165742469917</v>
      </c>
      <c r="H105" s="21">
        <f t="shared" si="13"/>
        <v>13420.134189001543</v>
      </c>
      <c r="I105" s="21">
        <f t="shared" si="11"/>
        <v>3195.5563790199776</v>
      </c>
      <c r="J105" s="21">
        <f t="shared" si="8"/>
        <v>11732.256991544777</v>
      </c>
      <c r="K105" s="21">
        <f t="shared" si="14"/>
        <v>34076.692967498391</v>
      </c>
      <c r="L105" s="22">
        <f t="shared" si="12"/>
        <v>2.5392214777871529</v>
      </c>
    </row>
    <row r="106" spans="1:12" x14ac:dyDescent="0.2">
      <c r="A106" s="14">
        <v>97</v>
      </c>
      <c r="B106" s="6">
        <v>338</v>
      </c>
      <c r="C106" s="6">
        <v>1280</v>
      </c>
      <c r="D106" s="6">
        <v>1278</v>
      </c>
      <c r="E106" s="19">
        <v>0.4889195104158221</v>
      </c>
      <c r="F106" s="20">
        <f t="shared" si="10"/>
        <v>0.26426896012509771</v>
      </c>
      <c r="G106" s="20">
        <f t="shared" si="7"/>
        <v>0.23282322457429602</v>
      </c>
      <c r="H106" s="21">
        <f t="shared" si="13"/>
        <v>10224.577809981565</v>
      </c>
      <c r="I106" s="21">
        <f t="shared" si="11"/>
        <v>2380.5191756307017</v>
      </c>
      <c r="J106" s="21">
        <f t="shared" si="8"/>
        <v>9007.9409042357038</v>
      </c>
      <c r="K106" s="21">
        <f t="shared" si="14"/>
        <v>22344.435975953616</v>
      </c>
      <c r="L106" s="22">
        <f t="shared" si="12"/>
        <v>2.1853651457510797</v>
      </c>
    </row>
    <row r="107" spans="1:12" x14ac:dyDescent="0.2">
      <c r="A107" s="14">
        <v>98</v>
      </c>
      <c r="B107" s="6">
        <v>265</v>
      </c>
      <c r="C107" s="6">
        <v>904</v>
      </c>
      <c r="D107" s="6">
        <v>942</v>
      </c>
      <c r="E107" s="19">
        <v>0.46264150943396221</v>
      </c>
      <c r="F107" s="20">
        <f t="shared" si="10"/>
        <v>0.28710725893824485</v>
      </c>
      <c r="G107" s="20">
        <f t="shared" si="7"/>
        <v>0.24873287028346161</v>
      </c>
      <c r="H107" s="21">
        <f t="shared" si="13"/>
        <v>7844.0586343508639</v>
      </c>
      <c r="I107" s="21">
        <f t="shared" si="11"/>
        <v>1951.0752187938604</v>
      </c>
      <c r="J107" s="21">
        <f t="shared" si="8"/>
        <v>6795.6317997989927</v>
      </c>
      <c r="K107" s="21">
        <f t="shared" si="14"/>
        <v>13336.495071717913</v>
      </c>
      <c r="L107" s="22">
        <f t="shared" si="12"/>
        <v>1.7002033887552113</v>
      </c>
    </row>
    <row r="108" spans="1:12" x14ac:dyDescent="0.2">
      <c r="A108" s="14">
        <v>99</v>
      </c>
      <c r="B108" s="6">
        <v>231</v>
      </c>
      <c r="C108" s="6">
        <v>660</v>
      </c>
      <c r="D108" s="6">
        <v>661</v>
      </c>
      <c r="E108" s="19">
        <v>0.4775306884895924</v>
      </c>
      <c r="F108" s="20">
        <f t="shared" si="10"/>
        <v>0.34973504920514764</v>
      </c>
      <c r="G108" s="20">
        <f t="shared" si="7"/>
        <v>0.29570255440853349</v>
      </c>
      <c r="H108" s="21">
        <f t="shared" si="13"/>
        <v>5892.9834155570034</v>
      </c>
      <c r="I108" s="21">
        <f t="shared" si="11"/>
        <v>1742.5702490673302</v>
      </c>
      <c r="J108" s="21">
        <f t="shared" si="8"/>
        <v>4982.5439372682758</v>
      </c>
      <c r="K108" s="21">
        <f t="shared" si="14"/>
        <v>6540.8632719189191</v>
      </c>
      <c r="L108" s="22">
        <f t="shared" si="12"/>
        <v>1.1099408925284882</v>
      </c>
    </row>
    <row r="109" spans="1:12" x14ac:dyDescent="0.2">
      <c r="A109" s="14" t="s">
        <v>23</v>
      </c>
      <c r="B109" s="21">
        <v>407</v>
      </c>
      <c r="C109" s="21">
        <v>1041</v>
      </c>
      <c r="D109" s="21">
        <v>1127</v>
      </c>
      <c r="E109" s="19"/>
      <c r="F109" s="20">
        <f>B109/((C109+D109)/2)</f>
        <v>0.37546125461254615</v>
      </c>
      <c r="G109" s="20">
        <v>1</v>
      </c>
      <c r="H109" s="21">
        <f>H108-I108</f>
        <v>4150.4131664896731</v>
      </c>
      <c r="I109" s="21">
        <f>H109*G109</f>
        <v>4150.4131664896731</v>
      </c>
      <c r="J109" s="21">
        <f>H109*F109</f>
        <v>1558.319334650643</v>
      </c>
      <c r="K109" s="21">
        <f>J109</f>
        <v>1558.319334650643</v>
      </c>
      <c r="L109" s="22">
        <f>K109/H109</f>
        <v>0.37546125461254615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53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2"/>
    </row>
    <row r="131" spans="1:12" x14ac:dyDescent="0.2">
      <c r="L131" s="12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40909</v>
      </c>
      <c r="D7" s="43">
        <v>41275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127</v>
      </c>
      <c r="C9" s="6">
        <v>31845</v>
      </c>
      <c r="D9" s="6">
        <v>31294</v>
      </c>
      <c r="E9" s="15">
        <v>0.5</v>
      </c>
      <c r="F9" s="16">
        <f t="shared" ref="F9:F40" si="0">B9/((C9+D9)/2)</f>
        <v>4.0228701753274518E-3</v>
      </c>
      <c r="G9" s="16">
        <f t="shared" ref="G9:G72" si="1">F9/((1+(1-E9)*F9))</f>
        <v>4.0147946764454842E-3</v>
      </c>
      <c r="H9" s="11">
        <v>100000</v>
      </c>
      <c r="I9" s="11">
        <f>H9*G9</f>
        <v>401.47946764454844</v>
      </c>
      <c r="J9" s="11">
        <f t="shared" ref="J9:J72" si="2">H10+I9*E9</f>
        <v>99799.260266177735</v>
      </c>
      <c r="K9" s="11">
        <f t="shared" ref="K9:K72" si="3">K10+J9</f>
        <v>8349890.0273448573</v>
      </c>
      <c r="L9" s="17">
        <f>K9/H9</f>
        <v>83.498900273448569</v>
      </c>
    </row>
    <row r="10" spans="1:13" x14ac:dyDescent="0.2">
      <c r="A10" s="14">
        <v>1</v>
      </c>
      <c r="B10" s="6">
        <v>11</v>
      </c>
      <c r="C10" s="6">
        <v>32775</v>
      </c>
      <c r="D10" s="6">
        <v>31507</v>
      </c>
      <c r="E10" s="15">
        <v>0.5</v>
      </c>
      <c r="F10" s="16">
        <f t="shared" si="0"/>
        <v>3.4224199620422514E-4</v>
      </c>
      <c r="G10" s="16">
        <f t="shared" si="1"/>
        <v>3.4218344143219323E-4</v>
      </c>
      <c r="H10" s="11">
        <f>H9-I9</f>
        <v>99598.520532355455</v>
      </c>
      <c r="I10" s="11">
        <f t="shared" ref="I10:I73" si="4">H10*G10</f>
        <v>34.080964517316346</v>
      </c>
      <c r="J10" s="11">
        <f t="shared" si="2"/>
        <v>99581.480050096798</v>
      </c>
      <c r="K10" s="11">
        <f t="shared" si="3"/>
        <v>8250090.76707868</v>
      </c>
      <c r="L10" s="18">
        <f t="shared" ref="L10:L73" si="5">K10/H10</f>
        <v>82.83346703326346</v>
      </c>
    </row>
    <row r="11" spans="1:13" x14ac:dyDescent="0.2">
      <c r="A11" s="14">
        <v>2</v>
      </c>
      <c r="B11" s="6">
        <v>4</v>
      </c>
      <c r="C11" s="6">
        <v>32932</v>
      </c>
      <c r="D11" s="6">
        <v>31559</v>
      </c>
      <c r="E11" s="15">
        <v>0.5</v>
      </c>
      <c r="F11" s="16">
        <f t="shared" si="0"/>
        <v>1.2404831681940115E-4</v>
      </c>
      <c r="G11" s="16">
        <f t="shared" si="1"/>
        <v>1.2404062330413209E-4</v>
      </c>
      <c r="H11" s="11">
        <f t="shared" ref="H11:H74" si="6">H10-I10</f>
        <v>99564.439567838141</v>
      </c>
      <c r="I11" s="11">
        <f t="shared" si="4"/>
        <v>12.350035142921234</v>
      </c>
      <c r="J11" s="11">
        <f t="shared" si="2"/>
        <v>99558.264550266671</v>
      </c>
      <c r="K11" s="11">
        <f t="shared" si="3"/>
        <v>8150509.2870285828</v>
      </c>
      <c r="L11" s="18">
        <f t="shared" si="5"/>
        <v>81.861649826042964</v>
      </c>
    </row>
    <row r="12" spans="1:13" x14ac:dyDescent="0.2">
      <c r="A12" s="14">
        <v>3</v>
      </c>
      <c r="B12" s="25">
        <v>2</v>
      </c>
      <c r="C12" s="6">
        <v>33244</v>
      </c>
      <c r="D12" s="6">
        <v>31966</v>
      </c>
      <c r="E12" s="15">
        <v>0.5</v>
      </c>
      <c r="F12" s="16">
        <f t="shared" si="0"/>
        <v>6.134028523232633E-5</v>
      </c>
      <c r="G12" s="16">
        <f t="shared" si="1"/>
        <v>6.1338403974728575E-5</v>
      </c>
      <c r="H12" s="11">
        <f t="shared" si="6"/>
        <v>99552.089532695216</v>
      </c>
      <c r="I12" s="11">
        <f t="shared" si="4"/>
        <v>6.1063662842848077</v>
      </c>
      <c r="J12" s="11">
        <f t="shared" si="2"/>
        <v>99549.036349553076</v>
      </c>
      <c r="K12" s="11">
        <f t="shared" si="3"/>
        <v>8050951.022478316</v>
      </c>
      <c r="L12" s="18">
        <f t="shared" si="5"/>
        <v>80.871743227792294</v>
      </c>
    </row>
    <row r="13" spans="1:13" x14ac:dyDescent="0.2">
      <c r="A13" s="14">
        <v>4</v>
      </c>
      <c r="B13" s="6">
        <v>5</v>
      </c>
      <c r="C13" s="6">
        <v>31063</v>
      </c>
      <c r="D13" s="6">
        <v>32504</v>
      </c>
      <c r="E13" s="15">
        <v>0.5</v>
      </c>
      <c r="F13" s="16">
        <f t="shared" si="0"/>
        <v>1.5731432976229804E-4</v>
      </c>
      <c r="G13" s="16">
        <f t="shared" si="1"/>
        <v>1.5730195683634303E-4</v>
      </c>
      <c r="H13" s="11">
        <f t="shared" si="6"/>
        <v>99545.983166410937</v>
      </c>
      <c r="I13" s="11">
        <f t="shared" si="4"/>
        <v>15.658777947274103</v>
      </c>
      <c r="J13" s="11">
        <f t="shared" si="2"/>
        <v>99538.153777437299</v>
      </c>
      <c r="K13" s="11">
        <f t="shared" si="3"/>
        <v>7951401.9861287633</v>
      </c>
      <c r="L13" s="18">
        <f t="shared" si="5"/>
        <v>79.876673404655733</v>
      </c>
    </row>
    <row r="14" spans="1:13" x14ac:dyDescent="0.2">
      <c r="A14" s="14">
        <v>5</v>
      </c>
      <c r="B14" s="6">
        <v>5</v>
      </c>
      <c r="C14" s="6">
        <v>29821</v>
      </c>
      <c r="D14" s="6">
        <v>30442</v>
      </c>
      <c r="E14" s="15">
        <v>0.5</v>
      </c>
      <c r="F14" s="16">
        <f t="shared" si="0"/>
        <v>1.6593929940427791E-4</v>
      </c>
      <c r="G14" s="16">
        <f t="shared" si="1"/>
        <v>1.6592553262095969E-4</v>
      </c>
      <c r="H14" s="11">
        <f t="shared" si="6"/>
        <v>99530.324388463661</v>
      </c>
      <c r="I14" s="11">
        <f t="shared" si="4"/>
        <v>16.514622086092725</v>
      </c>
      <c r="J14" s="11">
        <f t="shared" si="2"/>
        <v>99522.067077420623</v>
      </c>
      <c r="K14" s="11">
        <f t="shared" si="3"/>
        <v>7851863.832351326</v>
      </c>
      <c r="L14" s="18">
        <f t="shared" si="5"/>
        <v>78.889161475107358</v>
      </c>
    </row>
    <row r="15" spans="1:13" x14ac:dyDescent="0.2">
      <c r="A15" s="14">
        <v>6</v>
      </c>
      <c r="B15" s="6">
        <v>2</v>
      </c>
      <c r="C15" s="6">
        <v>29127</v>
      </c>
      <c r="D15" s="6">
        <v>29376</v>
      </c>
      <c r="E15" s="15">
        <v>0.5</v>
      </c>
      <c r="F15" s="16">
        <f t="shared" si="0"/>
        <v>6.8372562090832946E-5</v>
      </c>
      <c r="G15" s="16">
        <f t="shared" si="1"/>
        <v>6.8370224767113922E-5</v>
      </c>
      <c r="H15" s="11">
        <f t="shared" si="6"/>
        <v>99513.80976637757</v>
      </c>
      <c r="I15" s="11">
        <f t="shared" si="4"/>
        <v>6.8037815411590508</v>
      </c>
      <c r="J15" s="11">
        <f t="shared" si="2"/>
        <v>99510.407875606979</v>
      </c>
      <c r="K15" s="11">
        <f t="shared" si="3"/>
        <v>7752341.7652739054</v>
      </c>
      <c r="L15" s="18">
        <f t="shared" si="5"/>
        <v>77.902170396989121</v>
      </c>
    </row>
    <row r="16" spans="1:13" x14ac:dyDescent="0.2">
      <c r="A16" s="14">
        <v>7</v>
      </c>
      <c r="B16" s="6">
        <v>6</v>
      </c>
      <c r="C16" s="6">
        <v>29112</v>
      </c>
      <c r="D16" s="6">
        <v>28611</v>
      </c>
      <c r="E16" s="15">
        <v>0.5</v>
      </c>
      <c r="F16" s="16">
        <f t="shared" si="0"/>
        <v>2.0788940283769034E-4</v>
      </c>
      <c r="G16" s="16">
        <f t="shared" si="1"/>
        <v>2.0786779608169203E-4</v>
      </c>
      <c r="H16" s="11">
        <f t="shared" si="6"/>
        <v>99507.005984836404</v>
      </c>
      <c r="I16" s="11">
        <f t="shared" si="4"/>
        <v>20.684302028755681</v>
      </c>
      <c r="J16" s="11">
        <f t="shared" si="2"/>
        <v>99496.663833822036</v>
      </c>
      <c r="K16" s="11">
        <f t="shared" si="3"/>
        <v>7652831.3573982986</v>
      </c>
      <c r="L16" s="18">
        <f t="shared" si="5"/>
        <v>76.907462762616859</v>
      </c>
    </row>
    <row r="17" spans="1:12" x14ac:dyDescent="0.2">
      <c r="A17" s="14">
        <v>8</v>
      </c>
      <c r="B17" s="6">
        <v>1</v>
      </c>
      <c r="C17" s="6">
        <v>28615</v>
      </c>
      <c r="D17" s="6">
        <v>28691</v>
      </c>
      <c r="E17" s="15">
        <v>0.5</v>
      </c>
      <c r="F17" s="16">
        <f t="shared" si="0"/>
        <v>3.4900359473702576E-5</v>
      </c>
      <c r="G17" s="16">
        <f t="shared" si="1"/>
        <v>3.4899750466784161E-5</v>
      </c>
      <c r="H17" s="11">
        <f t="shared" si="6"/>
        <v>99486.321682807655</v>
      </c>
      <c r="I17" s="11">
        <f t="shared" si="4"/>
        <v>3.4720478015882055</v>
      </c>
      <c r="J17" s="11">
        <f t="shared" si="2"/>
        <v>99484.585658906857</v>
      </c>
      <c r="K17" s="11">
        <f t="shared" si="3"/>
        <v>7553334.6935644764</v>
      </c>
      <c r="L17" s="18">
        <f t="shared" si="5"/>
        <v>75.923348715683559</v>
      </c>
    </row>
    <row r="18" spans="1:12" x14ac:dyDescent="0.2">
      <c r="A18" s="14">
        <v>9</v>
      </c>
      <c r="B18" s="6">
        <v>1</v>
      </c>
      <c r="C18" s="6">
        <v>27699</v>
      </c>
      <c r="D18" s="6">
        <v>28361</v>
      </c>
      <c r="E18" s="15">
        <v>0.5</v>
      </c>
      <c r="F18" s="16">
        <f t="shared" si="0"/>
        <v>3.5676061362825542E-5</v>
      </c>
      <c r="G18" s="16">
        <f t="shared" si="1"/>
        <v>3.5675424983500112E-5</v>
      </c>
      <c r="H18" s="11">
        <f t="shared" si="6"/>
        <v>99482.84963500606</v>
      </c>
      <c r="I18" s="11">
        <f t="shared" si="4"/>
        <v>3.5490929392984802</v>
      </c>
      <c r="J18" s="11">
        <f t="shared" si="2"/>
        <v>99481.07508853641</v>
      </c>
      <c r="K18" s="11">
        <f t="shared" si="3"/>
        <v>7453850.1079055695</v>
      </c>
      <c r="L18" s="18">
        <f t="shared" si="5"/>
        <v>74.925981063601398</v>
      </c>
    </row>
    <row r="19" spans="1:12" x14ac:dyDescent="0.2">
      <c r="A19" s="14">
        <v>10</v>
      </c>
      <c r="B19" s="6">
        <v>1</v>
      </c>
      <c r="C19" s="6">
        <v>27253</v>
      </c>
      <c r="D19" s="6">
        <v>27400</v>
      </c>
      <c r="E19" s="15">
        <v>0.5</v>
      </c>
      <c r="F19" s="16">
        <f t="shared" si="0"/>
        <v>3.6594514482279108E-5</v>
      </c>
      <c r="G19" s="16">
        <f t="shared" si="1"/>
        <v>3.6593844915285252E-5</v>
      </c>
      <c r="H19" s="11">
        <f t="shared" si="6"/>
        <v>99479.300542066761</v>
      </c>
      <c r="I19" s="11">
        <f t="shared" si="4"/>
        <v>3.640330096317443</v>
      </c>
      <c r="J19" s="11">
        <f t="shared" si="2"/>
        <v>99477.480377018612</v>
      </c>
      <c r="K19" s="11">
        <f t="shared" si="3"/>
        <v>7354369.0328170331</v>
      </c>
      <c r="L19" s="18">
        <f t="shared" si="5"/>
        <v>73.928636336833662</v>
      </c>
    </row>
    <row r="20" spans="1:12" x14ac:dyDescent="0.2">
      <c r="A20" s="14">
        <v>11</v>
      </c>
      <c r="B20" s="6">
        <v>3</v>
      </c>
      <c r="C20" s="6">
        <v>26998</v>
      </c>
      <c r="D20" s="6">
        <v>26973</v>
      </c>
      <c r="E20" s="15">
        <v>0.5</v>
      </c>
      <c r="F20" s="16">
        <f t="shared" si="0"/>
        <v>1.1117081395564284E-4</v>
      </c>
      <c r="G20" s="16">
        <f t="shared" si="1"/>
        <v>1.1116463482417459E-4</v>
      </c>
      <c r="H20" s="11">
        <f t="shared" si="6"/>
        <v>99475.660211970448</v>
      </c>
      <c r="I20" s="11">
        <f t="shared" si="4"/>
        <v>11.058175441357369</v>
      </c>
      <c r="J20" s="11">
        <f t="shared" si="2"/>
        <v>99470.131124249761</v>
      </c>
      <c r="K20" s="11">
        <f t="shared" si="3"/>
        <v>7254891.5524400147</v>
      </c>
      <c r="L20" s="18">
        <f t="shared" si="5"/>
        <v>72.931323471296693</v>
      </c>
    </row>
    <row r="21" spans="1:12" x14ac:dyDescent="0.2">
      <c r="A21" s="14">
        <v>12</v>
      </c>
      <c r="B21" s="6">
        <v>2</v>
      </c>
      <c r="C21" s="6">
        <v>26071</v>
      </c>
      <c r="D21" s="6">
        <v>26789</v>
      </c>
      <c r="E21" s="15">
        <v>0.5</v>
      </c>
      <c r="F21" s="16">
        <f t="shared" si="0"/>
        <v>7.5671585319712445E-5</v>
      </c>
      <c r="G21" s="16">
        <f t="shared" si="1"/>
        <v>7.5668722333623397E-5</v>
      </c>
      <c r="H21" s="11">
        <f t="shared" si="6"/>
        <v>99464.60203652909</v>
      </c>
      <c r="I21" s="11">
        <f t="shared" si="4"/>
        <v>7.5263593535264723</v>
      </c>
      <c r="J21" s="11">
        <f t="shared" si="2"/>
        <v>99460.838856852337</v>
      </c>
      <c r="K21" s="11">
        <f t="shared" si="3"/>
        <v>7155421.421315765</v>
      </c>
      <c r="L21" s="18">
        <f t="shared" si="5"/>
        <v>71.939376168095308</v>
      </c>
    </row>
    <row r="22" spans="1:12" x14ac:dyDescent="0.2">
      <c r="A22" s="14">
        <v>13</v>
      </c>
      <c r="B22" s="6">
        <v>4</v>
      </c>
      <c r="C22" s="6">
        <v>25443</v>
      </c>
      <c r="D22" s="6">
        <v>25965</v>
      </c>
      <c r="E22" s="15">
        <v>0.5</v>
      </c>
      <c r="F22" s="16">
        <f t="shared" si="0"/>
        <v>1.5561780267662621E-4</v>
      </c>
      <c r="G22" s="16">
        <f t="shared" si="1"/>
        <v>1.5560569516844319E-4</v>
      </c>
      <c r="H22" s="11">
        <f t="shared" si="6"/>
        <v>99457.07567717557</v>
      </c>
      <c r="I22" s="11">
        <f t="shared" si="4"/>
        <v>15.476087400167367</v>
      </c>
      <c r="J22" s="11">
        <f t="shared" si="2"/>
        <v>99449.337633475487</v>
      </c>
      <c r="K22" s="11">
        <f t="shared" si="3"/>
        <v>7055960.5824589124</v>
      </c>
      <c r="L22" s="18">
        <f t="shared" si="5"/>
        <v>70.944782303489617</v>
      </c>
    </row>
    <row r="23" spans="1:12" x14ac:dyDescent="0.2">
      <c r="A23" s="14">
        <v>14</v>
      </c>
      <c r="B23" s="6">
        <v>4</v>
      </c>
      <c r="C23" s="6">
        <v>26114</v>
      </c>
      <c r="D23" s="6">
        <v>25403</v>
      </c>
      <c r="E23" s="15">
        <v>0.5</v>
      </c>
      <c r="F23" s="16">
        <f t="shared" si="0"/>
        <v>1.5528854552866045E-4</v>
      </c>
      <c r="G23" s="16">
        <f t="shared" si="1"/>
        <v>1.5527648919857922E-4</v>
      </c>
      <c r="H23" s="11">
        <f t="shared" si="6"/>
        <v>99441.599589775404</v>
      </c>
      <c r="I23" s="11">
        <f t="shared" si="4"/>
        <v>15.440942464591201</v>
      </c>
      <c r="J23" s="11">
        <f t="shared" si="2"/>
        <v>99433.879118543118</v>
      </c>
      <c r="K23" s="11">
        <f t="shared" si="3"/>
        <v>6956511.2448254367</v>
      </c>
      <c r="L23" s="18">
        <f t="shared" si="5"/>
        <v>69.955745618765221</v>
      </c>
    </row>
    <row r="24" spans="1:12" x14ac:dyDescent="0.2">
      <c r="A24" s="14">
        <v>15</v>
      </c>
      <c r="B24" s="6">
        <v>4</v>
      </c>
      <c r="C24" s="6">
        <v>25859</v>
      </c>
      <c r="D24" s="6">
        <v>25976</v>
      </c>
      <c r="E24" s="15">
        <v>0.5</v>
      </c>
      <c r="F24" s="16">
        <f t="shared" si="0"/>
        <v>1.5433587344458377E-4</v>
      </c>
      <c r="G24" s="16">
        <f t="shared" si="1"/>
        <v>1.5432396458265013E-4</v>
      </c>
      <c r="H24" s="11">
        <f t="shared" si="6"/>
        <v>99426.158647310818</v>
      </c>
      <c r="I24" s="11">
        <f t="shared" si="4"/>
        <v>15.343838985676548</v>
      </c>
      <c r="J24" s="11">
        <f t="shared" si="2"/>
        <v>99418.486727817988</v>
      </c>
      <c r="K24" s="11">
        <f t="shared" si="3"/>
        <v>6857077.3657068936</v>
      </c>
      <c r="L24" s="18">
        <f t="shared" si="5"/>
        <v>68.966532137992417</v>
      </c>
    </row>
    <row r="25" spans="1:12" x14ac:dyDescent="0.2">
      <c r="A25" s="14">
        <v>16</v>
      </c>
      <c r="B25" s="6">
        <v>2</v>
      </c>
      <c r="C25" s="6">
        <v>25493</v>
      </c>
      <c r="D25" s="6">
        <v>25581</v>
      </c>
      <c r="E25" s="15">
        <v>0.5</v>
      </c>
      <c r="F25" s="16">
        <f t="shared" si="0"/>
        <v>7.8317735051102317E-5</v>
      </c>
      <c r="G25" s="16">
        <f t="shared" si="1"/>
        <v>7.8314668337379589E-5</v>
      </c>
      <c r="H25" s="11">
        <f t="shared" si="6"/>
        <v>99410.814808325144</v>
      </c>
      <c r="I25" s="11">
        <f t="shared" si="4"/>
        <v>7.7853249908626472</v>
      </c>
      <c r="J25" s="11">
        <f t="shared" si="2"/>
        <v>99406.922145829711</v>
      </c>
      <c r="K25" s="11">
        <f t="shared" si="3"/>
        <v>6757658.8789790757</v>
      </c>
      <c r="L25" s="18">
        <f t="shared" si="5"/>
        <v>67.977099795515983</v>
      </c>
    </row>
    <row r="26" spans="1:12" x14ac:dyDescent="0.2">
      <c r="A26" s="14">
        <v>17</v>
      </c>
      <c r="B26" s="6">
        <v>8</v>
      </c>
      <c r="C26" s="6">
        <v>26205</v>
      </c>
      <c r="D26" s="6">
        <v>25419</v>
      </c>
      <c r="E26" s="15">
        <v>0.5</v>
      </c>
      <c r="F26" s="16">
        <f t="shared" si="0"/>
        <v>3.0993336432666977E-4</v>
      </c>
      <c r="G26" s="16">
        <f t="shared" si="1"/>
        <v>3.0988534242330334E-4</v>
      </c>
      <c r="H26" s="11">
        <f t="shared" si="6"/>
        <v>99403.029483334278</v>
      </c>
      <c r="I26" s="11">
        <f t="shared" si="4"/>
        <v>30.80354182935676</v>
      </c>
      <c r="J26" s="11">
        <f t="shared" si="2"/>
        <v>99387.627712419591</v>
      </c>
      <c r="K26" s="11">
        <f t="shared" si="3"/>
        <v>6658251.9568332462</v>
      </c>
      <c r="L26" s="18">
        <f t="shared" si="5"/>
        <v>66.982384656088939</v>
      </c>
    </row>
    <row r="27" spans="1:12" x14ac:dyDescent="0.2">
      <c r="A27" s="14">
        <v>18</v>
      </c>
      <c r="B27" s="6">
        <v>2</v>
      </c>
      <c r="C27" s="6">
        <v>27340</v>
      </c>
      <c r="D27" s="6">
        <v>26574</v>
      </c>
      <c r="E27" s="15">
        <v>0.5</v>
      </c>
      <c r="F27" s="16">
        <f t="shared" si="0"/>
        <v>7.4192232073301925E-5</v>
      </c>
      <c r="G27" s="16">
        <f t="shared" si="1"/>
        <v>7.4189479931745676E-5</v>
      </c>
      <c r="H27" s="11">
        <f t="shared" si="6"/>
        <v>99372.225941504919</v>
      </c>
      <c r="I27" s="11">
        <f t="shared" si="4"/>
        <v>7.3723737622601764</v>
      </c>
      <c r="J27" s="11">
        <f t="shared" si="2"/>
        <v>99368.53975462378</v>
      </c>
      <c r="K27" s="11">
        <f t="shared" si="3"/>
        <v>6558864.3291208269</v>
      </c>
      <c r="L27" s="18">
        <f t="shared" si="5"/>
        <v>66.00299295883417</v>
      </c>
    </row>
    <row r="28" spans="1:12" x14ac:dyDescent="0.2">
      <c r="A28" s="14">
        <v>19</v>
      </c>
      <c r="B28" s="6">
        <v>8</v>
      </c>
      <c r="C28" s="6">
        <v>28618</v>
      </c>
      <c r="D28" s="6">
        <v>27878</v>
      </c>
      <c r="E28" s="15">
        <v>0.5</v>
      </c>
      <c r="F28" s="16">
        <f t="shared" si="0"/>
        <v>2.8320589068252618E-4</v>
      </c>
      <c r="G28" s="16">
        <f t="shared" si="1"/>
        <v>2.8316579357213649E-4</v>
      </c>
      <c r="H28" s="11">
        <f t="shared" si="6"/>
        <v>99364.853567742655</v>
      </c>
      <c r="I28" s="11">
        <f t="shared" si="4"/>
        <v>28.136727613688986</v>
      </c>
      <c r="J28" s="11">
        <f t="shared" si="2"/>
        <v>99350.785203935811</v>
      </c>
      <c r="K28" s="11">
        <f t="shared" si="3"/>
        <v>6459495.7893662034</v>
      </c>
      <c r="L28" s="18">
        <f t="shared" si="5"/>
        <v>65.007852952376155</v>
      </c>
    </row>
    <row r="29" spans="1:12" x14ac:dyDescent="0.2">
      <c r="A29" s="14">
        <v>20</v>
      </c>
      <c r="B29" s="6">
        <v>8</v>
      </c>
      <c r="C29" s="6">
        <v>28551</v>
      </c>
      <c r="D29" s="6">
        <v>29224</v>
      </c>
      <c r="E29" s="15">
        <v>0.5</v>
      </c>
      <c r="F29" s="16">
        <f t="shared" si="0"/>
        <v>2.7693639117265252E-4</v>
      </c>
      <c r="G29" s="16">
        <f t="shared" si="1"/>
        <v>2.7689804959936311E-4</v>
      </c>
      <c r="H29" s="11">
        <f t="shared" si="6"/>
        <v>99336.716840128967</v>
      </c>
      <c r="I29" s="11">
        <f t="shared" si="4"/>
        <v>27.506143146635921</v>
      </c>
      <c r="J29" s="11">
        <f t="shared" si="2"/>
        <v>99322.963768555652</v>
      </c>
      <c r="K29" s="11">
        <f t="shared" si="3"/>
        <v>6360145.0041622678</v>
      </c>
      <c r="L29" s="18">
        <f t="shared" si="5"/>
        <v>64.026124543638687</v>
      </c>
    </row>
    <row r="30" spans="1:12" x14ac:dyDescent="0.2">
      <c r="A30" s="14">
        <v>21</v>
      </c>
      <c r="B30" s="6">
        <v>7</v>
      </c>
      <c r="C30" s="6">
        <v>29691</v>
      </c>
      <c r="D30" s="6">
        <v>29294</v>
      </c>
      <c r="E30" s="15">
        <v>0.5</v>
      </c>
      <c r="F30" s="16">
        <f t="shared" si="0"/>
        <v>2.3734847842671867E-4</v>
      </c>
      <c r="G30" s="16">
        <f t="shared" si="1"/>
        <v>2.3732031461893137E-4</v>
      </c>
      <c r="H30" s="11">
        <f t="shared" si="6"/>
        <v>99309.210696982336</v>
      </c>
      <c r="I30" s="11">
        <f t="shared" si="4"/>
        <v>23.568093127165593</v>
      </c>
      <c r="J30" s="11">
        <f t="shared" si="2"/>
        <v>99297.426650418754</v>
      </c>
      <c r="K30" s="11">
        <f t="shared" si="3"/>
        <v>6260822.040393712</v>
      </c>
      <c r="L30" s="18">
        <f t="shared" si="5"/>
        <v>63.043719675681167</v>
      </c>
    </row>
    <row r="31" spans="1:12" x14ac:dyDescent="0.2">
      <c r="A31" s="14">
        <v>22</v>
      </c>
      <c r="B31" s="6">
        <v>6</v>
      </c>
      <c r="C31" s="6">
        <v>31555</v>
      </c>
      <c r="D31" s="6">
        <v>30450</v>
      </c>
      <c r="E31" s="15">
        <v>0.5</v>
      </c>
      <c r="F31" s="16">
        <f t="shared" si="0"/>
        <v>1.9353277961454721E-4</v>
      </c>
      <c r="G31" s="16">
        <f t="shared" si="1"/>
        <v>1.9351405395816871E-4</v>
      </c>
      <c r="H31" s="11">
        <f t="shared" si="6"/>
        <v>99285.642603855173</v>
      </c>
      <c r="I31" s="11">
        <f t="shared" si="4"/>
        <v>19.213167200113883</v>
      </c>
      <c r="J31" s="11">
        <f t="shared" si="2"/>
        <v>99276.036020255124</v>
      </c>
      <c r="K31" s="11">
        <f t="shared" si="3"/>
        <v>6161524.6137432931</v>
      </c>
      <c r="L31" s="18">
        <f t="shared" si="5"/>
        <v>62.05856609426877</v>
      </c>
    </row>
    <row r="32" spans="1:12" x14ac:dyDescent="0.2">
      <c r="A32" s="14">
        <v>23</v>
      </c>
      <c r="B32" s="6">
        <v>10</v>
      </c>
      <c r="C32" s="6">
        <v>33211</v>
      </c>
      <c r="D32" s="6">
        <v>32514</v>
      </c>
      <c r="E32" s="15">
        <v>0.5</v>
      </c>
      <c r="F32" s="16">
        <f t="shared" si="0"/>
        <v>3.0429821224800302E-4</v>
      </c>
      <c r="G32" s="16">
        <f t="shared" si="1"/>
        <v>3.0425192059024868E-4</v>
      </c>
      <c r="H32" s="11">
        <f t="shared" si="6"/>
        <v>99266.42943665506</v>
      </c>
      <c r="I32" s="11">
        <f t="shared" si="4"/>
        <v>30.202001806238698</v>
      </c>
      <c r="J32" s="11">
        <f t="shared" si="2"/>
        <v>99251.328435751944</v>
      </c>
      <c r="K32" s="11">
        <f t="shared" si="3"/>
        <v>6062248.5777230384</v>
      </c>
      <c r="L32" s="18">
        <f t="shared" si="5"/>
        <v>61.070480847621745</v>
      </c>
    </row>
    <row r="33" spans="1:12" x14ac:dyDescent="0.2">
      <c r="A33" s="14">
        <v>24</v>
      </c>
      <c r="B33" s="6">
        <v>4</v>
      </c>
      <c r="C33" s="6">
        <v>35508</v>
      </c>
      <c r="D33" s="6">
        <v>34393</v>
      </c>
      <c r="E33" s="15">
        <v>0.5</v>
      </c>
      <c r="F33" s="16">
        <f t="shared" si="0"/>
        <v>1.1444757585728388E-4</v>
      </c>
      <c r="G33" s="16">
        <f t="shared" si="1"/>
        <v>1.1444102710821831E-4</v>
      </c>
      <c r="H33" s="11">
        <f t="shared" si="6"/>
        <v>99236.227434848828</v>
      </c>
      <c r="I33" s="11">
        <f t="shared" si="4"/>
        <v>11.356695793988852</v>
      </c>
      <c r="J33" s="11">
        <f t="shared" si="2"/>
        <v>99230.549086951825</v>
      </c>
      <c r="K33" s="11">
        <f t="shared" si="3"/>
        <v>5962997.2492872868</v>
      </c>
      <c r="L33" s="18">
        <f t="shared" si="5"/>
        <v>60.088915141420003</v>
      </c>
    </row>
    <row r="34" spans="1:12" x14ac:dyDescent="0.2">
      <c r="A34" s="14">
        <v>25</v>
      </c>
      <c r="B34" s="6">
        <v>8</v>
      </c>
      <c r="C34" s="6">
        <v>37975</v>
      </c>
      <c r="D34" s="6">
        <v>36726</v>
      </c>
      <c r="E34" s="15">
        <v>0.5</v>
      </c>
      <c r="F34" s="16">
        <f t="shared" si="0"/>
        <v>2.1418722640928503E-4</v>
      </c>
      <c r="G34" s="16">
        <f t="shared" si="1"/>
        <v>2.1416429078156582E-4</v>
      </c>
      <c r="H34" s="11">
        <f t="shared" si="6"/>
        <v>99224.870739054837</v>
      </c>
      <c r="I34" s="11">
        <f t="shared" si="4"/>
        <v>21.250424069722222</v>
      </c>
      <c r="J34" s="11">
        <f t="shared" si="2"/>
        <v>99214.245527019986</v>
      </c>
      <c r="K34" s="11">
        <f t="shared" si="3"/>
        <v>5863766.7002003351</v>
      </c>
      <c r="L34" s="18">
        <f t="shared" si="5"/>
        <v>59.095735338583424</v>
      </c>
    </row>
    <row r="35" spans="1:12" x14ac:dyDescent="0.2">
      <c r="A35" s="14">
        <v>26</v>
      </c>
      <c r="B35" s="6">
        <v>12</v>
      </c>
      <c r="C35" s="6">
        <v>41611</v>
      </c>
      <c r="D35" s="6">
        <v>38952</v>
      </c>
      <c r="E35" s="15">
        <v>0.5</v>
      </c>
      <c r="F35" s="16">
        <f t="shared" si="0"/>
        <v>2.9790350408996684E-4</v>
      </c>
      <c r="G35" s="16">
        <f t="shared" si="1"/>
        <v>2.978591374495811E-4</v>
      </c>
      <c r="H35" s="11">
        <f t="shared" si="6"/>
        <v>99203.620314985121</v>
      </c>
      <c r="I35" s="11">
        <f t="shared" si="4"/>
        <v>29.548704778897211</v>
      </c>
      <c r="J35" s="11">
        <f t="shared" si="2"/>
        <v>99188.845962595675</v>
      </c>
      <c r="K35" s="11">
        <f t="shared" si="3"/>
        <v>5764552.4546733154</v>
      </c>
      <c r="L35" s="18">
        <f t="shared" si="5"/>
        <v>58.108287140832857</v>
      </c>
    </row>
    <row r="36" spans="1:12" x14ac:dyDescent="0.2">
      <c r="A36" s="14">
        <v>27</v>
      </c>
      <c r="B36" s="6">
        <v>7</v>
      </c>
      <c r="C36" s="6">
        <v>44712</v>
      </c>
      <c r="D36" s="6">
        <v>42026</v>
      </c>
      <c r="E36" s="15">
        <v>0.5</v>
      </c>
      <c r="F36" s="16">
        <f t="shared" si="0"/>
        <v>1.6140561230371925E-4</v>
      </c>
      <c r="G36" s="16">
        <f t="shared" si="1"/>
        <v>1.6139258746901839E-4</v>
      </c>
      <c r="H36" s="11">
        <f t="shared" si="6"/>
        <v>99174.071610206229</v>
      </c>
      <c r="I36" s="11">
        <f t="shared" si="4"/>
        <v>16.005960027008904</v>
      </c>
      <c r="J36" s="11">
        <f t="shared" si="2"/>
        <v>99166.068630192734</v>
      </c>
      <c r="K36" s="11">
        <f t="shared" si="3"/>
        <v>5665363.6087107193</v>
      </c>
      <c r="L36" s="18">
        <f t="shared" si="5"/>
        <v>57.125451408084409</v>
      </c>
    </row>
    <row r="37" spans="1:12" x14ac:dyDescent="0.2">
      <c r="A37" s="14">
        <v>28</v>
      </c>
      <c r="B37" s="6">
        <v>10</v>
      </c>
      <c r="C37" s="6">
        <v>46748</v>
      </c>
      <c r="D37" s="6">
        <v>44861</v>
      </c>
      <c r="E37" s="15">
        <v>0.5</v>
      </c>
      <c r="F37" s="16">
        <f t="shared" si="0"/>
        <v>2.1831916078114596E-4</v>
      </c>
      <c r="G37" s="16">
        <f t="shared" si="1"/>
        <v>2.1829533175433044E-4</v>
      </c>
      <c r="H37" s="11">
        <f t="shared" si="6"/>
        <v>99158.065650179225</v>
      </c>
      <c r="I37" s="11">
        <f t="shared" si="4"/>
        <v>21.645742837223551</v>
      </c>
      <c r="J37" s="11">
        <f t="shared" si="2"/>
        <v>99147.242778760614</v>
      </c>
      <c r="K37" s="11">
        <f t="shared" si="3"/>
        <v>5566197.5400805268</v>
      </c>
      <c r="L37" s="18">
        <f t="shared" si="5"/>
        <v>56.134591811397101</v>
      </c>
    </row>
    <row r="38" spans="1:12" x14ac:dyDescent="0.2">
      <c r="A38" s="14">
        <v>29</v>
      </c>
      <c r="B38" s="6">
        <v>17</v>
      </c>
      <c r="C38" s="6">
        <v>50714</v>
      </c>
      <c r="D38" s="6">
        <v>46441</v>
      </c>
      <c r="E38" s="15">
        <v>0.5</v>
      </c>
      <c r="F38" s="16">
        <f t="shared" si="0"/>
        <v>3.4995625546806647E-4</v>
      </c>
      <c r="G38" s="16">
        <f t="shared" si="1"/>
        <v>3.4989503149055281E-4</v>
      </c>
      <c r="H38" s="11">
        <f t="shared" si="6"/>
        <v>99136.419907342002</v>
      </c>
      <c r="I38" s="11">
        <f t="shared" si="4"/>
        <v>34.687340765340096</v>
      </c>
      <c r="J38" s="11">
        <f t="shared" si="2"/>
        <v>99119.076236959343</v>
      </c>
      <c r="K38" s="11">
        <f t="shared" si="3"/>
        <v>5467050.2973017665</v>
      </c>
      <c r="L38" s="18">
        <f t="shared" si="5"/>
        <v>55.146739234799412</v>
      </c>
    </row>
    <row r="39" spans="1:12" x14ac:dyDescent="0.2">
      <c r="A39" s="14">
        <v>30</v>
      </c>
      <c r="B39" s="6">
        <v>17</v>
      </c>
      <c r="C39" s="6">
        <v>52674</v>
      </c>
      <c r="D39" s="6">
        <v>50085</v>
      </c>
      <c r="E39" s="15">
        <v>0.5</v>
      </c>
      <c r="F39" s="16">
        <f t="shared" si="0"/>
        <v>3.3087126188460379E-4</v>
      </c>
      <c r="G39" s="16">
        <f t="shared" si="1"/>
        <v>3.308165330427337E-4</v>
      </c>
      <c r="H39" s="11">
        <f t="shared" si="6"/>
        <v>99101.732566576669</v>
      </c>
      <c r="I39" s="11">
        <f t="shared" si="4"/>
        <v>32.784491586203067</v>
      </c>
      <c r="J39" s="11">
        <f t="shared" si="2"/>
        <v>99085.340320783565</v>
      </c>
      <c r="K39" s="11">
        <f t="shared" si="3"/>
        <v>5367931.2210648069</v>
      </c>
      <c r="L39" s="18">
        <f t="shared" si="5"/>
        <v>54.165866549897338</v>
      </c>
    </row>
    <row r="40" spans="1:12" x14ac:dyDescent="0.2">
      <c r="A40" s="14">
        <v>31</v>
      </c>
      <c r="B40" s="6">
        <v>12</v>
      </c>
      <c r="C40" s="6">
        <v>53986</v>
      </c>
      <c r="D40" s="6">
        <v>51869</v>
      </c>
      <c r="E40" s="15">
        <v>0.5</v>
      </c>
      <c r="F40" s="16">
        <f t="shared" si="0"/>
        <v>2.2672523735298286E-4</v>
      </c>
      <c r="G40" s="16">
        <f t="shared" si="1"/>
        <v>2.2669953809969113E-4</v>
      </c>
      <c r="H40" s="11">
        <f t="shared" si="6"/>
        <v>99068.948074990461</v>
      </c>
      <c r="I40" s="11">
        <f t="shared" si="4"/>
        <v>22.458884768622621</v>
      </c>
      <c r="J40" s="11">
        <f t="shared" si="2"/>
        <v>99057.718632606149</v>
      </c>
      <c r="K40" s="11">
        <f t="shared" si="3"/>
        <v>5268845.8807440232</v>
      </c>
      <c r="L40" s="18">
        <f t="shared" si="5"/>
        <v>53.183625980925513</v>
      </c>
    </row>
    <row r="41" spans="1:12" x14ac:dyDescent="0.2">
      <c r="A41" s="14">
        <v>32</v>
      </c>
      <c r="B41" s="6">
        <v>15</v>
      </c>
      <c r="C41" s="6">
        <v>55769</v>
      </c>
      <c r="D41" s="6">
        <v>52725</v>
      </c>
      <c r="E41" s="15">
        <v>0.5</v>
      </c>
      <c r="F41" s="16">
        <f t="shared" ref="F41:F72" si="7">B41/((C41+D41)/2)</f>
        <v>2.765129868932844E-4</v>
      </c>
      <c r="G41" s="16">
        <f t="shared" si="1"/>
        <v>2.7647476246209988E-4</v>
      </c>
      <c r="H41" s="11">
        <f t="shared" si="6"/>
        <v>99046.489190221837</v>
      </c>
      <c r="I41" s="11">
        <f t="shared" si="4"/>
        <v>27.383854571571526</v>
      </c>
      <c r="J41" s="11">
        <f t="shared" si="2"/>
        <v>99032.797262936059</v>
      </c>
      <c r="K41" s="11">
        <f t="shared" si="3"/>
        <v>5169788.1621114174</v>
      </c>
      <c r="L41" s="18">
        <f t="shared" si="5"/>
        <v>52.195572042767509</v>
      </c>
    </row>
    <row r="42" spans="1:12" x14ac:dyDescent="0.2">
      <c r="A42" s="14">
        <v>33</v>
      </c>
      <c r="B42" s="6">
        <v>18</v>
      </c>
      <c r="C42" s="6">
        <v>57226</v>
      </c>
      <c r="D42" s="6">
        <v>54327</v>
      </c>
      <c r="E42" s="15">
        <v>0.5</v>
      </c>
      <c r="F42" s="16">
        <f t="shared" si="7"/>
        <v>3.2271655625577079E-4</v>
      </c>
      <c r="G42" s="16">
        <f t="shared" si="1"/>
        <v>3.2266449166898207E-4</v>
      </c>
      <c r="H42" s="11">
        <f t="shared" si="6"/>
        <v>99019.105335650267</v>
      </c>
      <c r="I42" s="11">
        <f t="shared" si="4"/>
        <v>31.949949288644984</v>
      </c>
      <c r="J42" s="11">
        <f t="shared" si="2"/>
        <v>99003.130361005955</v>
      </c>
      <c r="K42" s="11">
        <f t="shared" si="3"/>
        <v>5070755.3648484815</v>
      </c>
      <c r="L42" s="18">
        <f t="shared" si="5"/>
        <v>51.209868516382528</v>
      </c>
    </row>
    <row r="43" spans="1:12" x14ac:dyDescent="0.2">
      <c r="A43" s="14">
        <v>34</v>
      </c>
      <c r="B43" s="6">
        <v>21</v>
      </c>
      <c r="C43" s="6">
        <v>58545</v>
      </c>
      <c r="D43" s="6">
        <v>55835</v>
      </c>
      <c r="E43" s="15">
        <v>0.5</v>
      </c>
      <c r="F43" s="16">
        <f t="shared" si="7"/>
        <v>3.671970624235006E-4</v>
      </c>
      <c r="G43" s="16">
        <f t="shared" si="1"/>
        <v>3.6712965795753535E-4</v>
      </c>
      <c r="H43" s="11">
        <f t="shared" si="6"/>
        <v>98987.155386361628</v>
      </c>
      <c r="I43" s="11">
        <f t="shared" si="4"/>
        <v>36.341120499184349</v>
      </c>
      <c r="J43" s="11">
        <f t="shared" si="2"/>
        <v>98968.984826112035</v>
      </c>
      <c r="K43" s="11">
        <f t="shared" si="3"/>
        <v>4971752.2344874758</v>
      </c>
      <c r="L43" s="18">
        <f t="shared" si="5"/>
        <v>50.226236071558837</v>
      </c>
    </row>
    <row r="44" spans="1:12" x14ac:dyDescent="0.2">
      <c r="A44" s="14">
        <v>35</v>
      </c>
      <c r="B44" s="6">
        <v>16</v>
      </c>
      <c r="C44" s="6">
        <v>59997</v>
      </c>
      <c r="D44" s="6">
        <v>56993</v>
      </c>
      <c r="E44" s="15">
        <v>0.5</v>
      </c>
      <c r="F44" s="16">
        <f t="shared" si="7"/>
        <v>2.7352765193606289E-4</v>
      </c>
      <c r="G44" s="16">
        <f t="shared" si="1"/>
        <v>2.7349024836333178E-4</v>
      </c>
      <c r="H44" s="11">
        <f t="shared" si="6"/>
        <v>98950.814265862442</v>
      </c>
      <c r="I44" s="11">
        <f t="shared" si="4"/>
        <v>27.062082769324633</v>
      </c>
      <c r="J44" s="11">
        <f t="shared" si="2"/>
        <v>98937.283224477782</v>
      </c>
      <c r="K44" s="11">
        <f t="shared" si="3"/>
        <v>4872783.2496613637</v>
      </c>
      <c r="L44" s="18">
        <f t="shared" si="5"/>
        <v>49.244498752371058</v>
      </c>
    </row>
    <row r="45" spans="1:12" x14ac:dyDescent="0.2">
      <c r="A45" s="14">
        <v>36</v>
      </c>
      <c r="B45" s="6">
        <v>29</v>
      </c>
      <c r="C45" s="6">
        <v>59228</v>
      </c>
      <c r="D45" s="6">
        <v>58352</v>
      </c>
      <c r="E45" s="15">
        <v>0.5</v>
      </c>
      <c r="F45" s="16">
        <f t="shared" si="7"/>
        <v>4.9328117026705223E-4</v>
      </c>
      <c r="G45" s="16">
        <f t="shared" si="1"/>
        <v>4.931595371102551E-4</v>
      </c>
      <c r="H45" s="11">
        <f t="shared" si="6"/>
        <v>98923.752183093122</v>
      </c>
      <c r="I45" s="11">
        <f t="shared" si="4"/>
        <v>48.785191835823788</v>
      </c>
      <c r="J45" s="11">
        <f t="shared" si="2"/>
        <v>98899.359587175219</v>
      </c>
      <c r="K45" s="11">
        <f t="shared" si="3"/>
        <v>4773845.9664368862</v>
      </c>
      <c r="L45" s="18">
        <f t="shared" si="5"/>
        <v>48.257833544376773</v>
      </c>
    </row>
    <row r="46" spans="1:12" x14ac:dyDescent="0.2">
      <c r="A46" s="14">
        <v>37</v>
      </c>
      <c r="B46" s="6">
        <v>32</v>
      </c>
      <c r="C46" s="6">
        <v>59395</v>
      </c>
      <c r="D46" s="6">
        <v>57725</v>
      </c>
      <c r="E46" s="15">
        <v>0.5</v>
      </c>
      <c r="F46" s="16">
        <f t="shared" si="7"/>
        <v>5.4644808743169399E-4</v>
      </c>
      <c r="G46" s="16">
        <f t="shared" si="1"/>
        <v>5.4629882545752532E-4</v>
      </c>
      <c r="H46" s="11">
        <f t="shared" si="6"/>
        <v>98874.966991257301</v>
      </c>
      <c r="I46" s="11">
        <f t="shared" si="4"/>
        <v>54.015278334475447</v>
      </c>
      <c r="J46" s="11">
        <f t="shared" si="2"/>
        <v>98847.959352090053</v>
      </c>
      <c r="K46" s="11">
        <f t="shared" si="3"/>
        <v>4674946.6068497114</v>
      </c>
      <c r="L46" s="18">
        <f t="shared" si="5"/>
        <v>47.281397396199168</v>
      </c>
    </row>
    <row r="47" spans="1:12" x14ac:dyDescent="0.2">
      <c r="A47" s="14">
        <v>38</v>
      </c>
      <c r="B47" s="6">
        <v>33</v>
      </c>
      <c r="C47" s="6">
        <v>57236</v>
      </c>
      <c r="D47" s="6">
        <v>57773</v>
      </c>
      <c r="E47" s="15">
        <v>0.5</v>
      </c>
      <c r="F47" s="16">
        <f t="shared" si="7"/>
        <v>5.7386813205923014E-4</v>
      </c>
      <c r="G47" s="16">
        <f t="shared" si="1"/>
        <v>5.7370351697640857E-4</v>
      </c>
      <c r="H47" s="11">
        <f t="shared" si="6"/>
        <v>98820.951712922819</v>
      </c>
      <c r="I47" s="11">
        <f t="shared" si="4"/>
        <v>56.693927548659666</v>
      </c>
      <c r="J47" s="11">
        <f t="shared" si="2"/>
        <v>98792.604749148479</v>
      </c>
      <c r="K47" s="11">
        <f t="shared" si="3"/>
        <v>4576098.6474976214</v>
      </c>
      <c r="L47" s="18">
        <f t="shared" si="5"/>
        <v>46.306967987834149</v>
      </c>
    </row>
    <row r="48" spans="1:12" x14ac:dyDescent="0.2">
      <c r="A48" s="14">
        <v>39</v>
      </c>
      <c r="B48" s="6">
        <v>37</v>
      </c>
      <c r="C48" s="6">
        <v>56490</v>
      </c>
      <c r="D48" s="6">
        <v>55895</v>
      </c>
      <c r="E48" s="15">
        <v>0.5</v>
      </c>
      <c r="F48" s="16">
        <f t="shared" si="7"/>
        <v>6.5845086088001071E-4</v>
      </c>
      <c r="G48" s="16">
        <f t="shared" si="1"/>
        <v>6.5823415345750847E-4</v>
      </c>
      <c r="H48" s="11">
        <f t="shared" si="6"/>
        <v>98764.257785374153</v>
      </c>
      <c r="I48" s="11">
        <f t="shared" si="4"/>
        <v>65.010007615214903</v>
      </c>
      <c r="J48" s="11">
        <f t="shared" si="2"/>
        <v>98731.752781566538</v>
      </c>
      <c r="K48" s="11">
        <f t="shared" si="3"/>
        <v>4477306.0427484727</v>
      </c>
      <c r="L48" s="18">
        <f t="shared" si="5"/>
        <v>45.33326269183496</v>
      </c>
    </row>
    <row r="49" spans="1:12" x14ac:dyDescent="0.2">
      <c r="A49" s="14">
        <v>40</v>
      </c>
      <c r="B49" s="6">
        <v>55</v>
      </c>
      <c r="C49" s="6">
        <v>55499</v>
      </c>
      <c r="D49" s="6">
        <v>55117</v>
      </c>
      <c r="E49" s="15">
        <v>0.5</v>
      </c>
      <c r="F49" s="16">
        <f t="shared" si="7"/>
        <v>9.94431185361973E-4</v>
      </c>
      <c r="G49" s="16">
        <f t="shared" si="1"/>
        <v>9.9393698439518945E-4</v>
      </c>
      <c r="H49" s="11">
        <f t="shared" si="6"/>
        <v>98699.247777758937</v>
      </c>
      <c r="I49" s="11">
        <f t="shared" si="4"/>
        <v>98.100832698299328</v>
      </c>
      <c r="J49" s="11">
        <f t="shared" si="2"/>
        <v>98650.197361409795</v>
      </c>
      <c r="K49" s="11">
        <f t="shared" si="3"/>
        <v>4378574.2899669064</v>
      </c>
      <c r="L49" s="18">
        <f t="shared" si="5"/>
        <v>44.362792914350685</v>
      </c>
    </row>
    <row r="50" spans="1:12" x14ac:dyDescent="0.2">
      <c r="A50" s="14">
        <v>41</v>
      </c>
      <c r="B50" s="6">
        <v>49</v>
      </c>
      <c r="C50" s="6">
        <v>53929</v>
      </c>
      <c r="D50" s="6">
        <v>54285</v>
      </c>
      <c r="E50" s="15">
        <v>0.5</v>
      </c>
      <c r="F50" s="16">
        <f t="shared" si="7"/>
        <v>9.0561295211340491E-4</v>
      </c>
      <c r="G50" s="16">
        <f t="shared" si="1"/>
        <v>9.0520307030102622E-4</v>
      </c>
      <c r="H50" s="11">
        <f t="shared" si="6"/>
        <v>98601.146945060638</v>
      </c>
      <c r="I50" s="11">
        <f t="shared" si="4"/>
        <v>89.254060949871544</v>
      </c>
      <c r="J50" s="11">
        <f t="shared" si="2"/>
        <v>98556.519914585704</v>
      </c>
      <c r="K50" s="11">
        <f t="shared" si="3"/>
        <v>4279924.0926054968</v>
      </c>
      <c r="L50" s="18">
        <f t="shared" si="5"/>
        <v>43.406433142103495</v>
      </c>
    </row>
    <row r="51" spans="1:12" x14ac:dyDescent="0.2">
      <c r="A51" s="14">
        <v>42</v>
      </c>
      <c r="B51" s="6">
        <v>53</v>
      </c>
      <c r="C51" s="6">
        <v>53079</v>
      </c>
      <c r="D51" s="6">
        <v>52656</v>
      </c>
      <c r="E51" s="15">
        <v>0.5</v>
      </c>
      <c r="F51" s="16">
        <f t="shared" si="7"/>
        <v>1.0025062656641604E-3</v>
      </c>
      <c r="G51" s="16">
        <f t="shared" si="1"/>
        <v>1.002004008016032E-3</v>
      </c>
      <c r="H51" s="11">
        <f t="shared" si="6"/>
        <v>98511.89288411077</v>
      </c>
      <c r="I51" s="11">
        <f t="shared" si="4"/>
        <v>98.709311507125008</v>
      </c>
      <c r="J51" s="11">
        <f t="shared" si="2"/>
        <v>98462.538228357211</v>
      </c>
      <c r="K51" s="11">
        <f t="shared" si="3"/>
        <v>4181367.5726909107</v>
      </c>
      <c r="L51" s="18">
        <f t="shared" si="5"/>
        <v>42.445307366186384</v>
      </c>
    </row>
    <row r="52" spans="1:12" x14ac:dyDescent="0.2">
      <c r="A52" s="14">
        <v>43</v>
      </c>
      <c r="B52" s="6">
        <v>54</v>
      </c>
      <c r="C52" s="6">
        <v>52820</v>
      </c>
      <c r="D52" s="6">
        <v>52110</v>
      </c>
      <c r="E52" s="15">
        <v>0.5</v>
      </c>
      <c r="F52" s="16">
        <f t="shared" si="7"/>
        <v>1.0292576003049652E-3</v>
      </c>
      <c r="G52" s="16">
        <f t="shared" si="1"/>
        <v>1.0287281871523279E-3</v>
      </c>
      <c r="H52" s="11">
        <f t="shared" si="6"/>
        <v>98413.183572603652</v>
      </c>
      <c r="I52" s="11">
        <f t="shared" si="4"/>
        <v>101.24041592853382</v>
      </c>
      <c r="J52" s="11">
        <f t="shared" si="2"/>
        <v>98362.563364639384</v>
      </c>
      <c r="K52" s="11">
        <f t="shared" si="3"/>
        <v>4082905.0344625534</v>
      </c>
      <c r="L52" s="18">
        <f t="shared" si="5"/>
        <v>41.487378888118364</v>
      </c>
    </row>
    <row r="53" spans="1:12" x14ac:dyDescent="0.2">
      <c r="A53" s="14">
        <v>44</v>
      </c>
      <c r="B53" s="6">
        <v>57</v>
      </c>
      <c r="C53" s="6">
        <v>52696</v>
      </c>
      <c r="D53" s="6">
        <v>51770</v>
      </c>
      <c r="E53" s="15">
        <v>0.5</v>
      </c>
      <c r="F53" s="16">
        <f t="shared" si="7"/>
        <v>1.0912641433576474E-3</v>
      </c>
      <c r="G53" s="16">
        <f t="shared" si="1"/>
        <v>1.0906690393501907E-3</v>
      </c>
      <c r="H53" s="11">
        <f t="shared" si="6"/>
        <v>98311.943156675115</v>
      </c>
      <c r="I53" s="11">
        <f t="shared" si="4"/>
        <v>107.2257925993414</v>
      </c>
      <c r="J53" s="11">
        <f t="shared" si="2"/>
        <v>98258.330260375442</v>
      </c>
      <c r="K53" s="11">
        <f t="shared" si="3"/>
        <v>3984542.471097914</v>
      </c>
      <c r="L53" s="18">
        <f t="shared" si="5"/>
        <v>40.529587180958636</v>
      </c>
    </row>
    <row r="54" spans="1:12" x14ac:dyDescent="0.2">
      <c r="A54" s="14">
        <v>45</v>
      </c>
      <c r="B54" s="6">
        <v>72</v>
      </c>
      <c r="C54" s="6">
        <v>51590</v>
      </c>
      <c r="D54" s="6">
        <v>51795</v>
      </c>
      <c r="E54" s="15">
        <v>0.5</v>
      </c>
      <c r="F54" s="16">
        <f t="shared" si="7"/>
        <v>1.392851961116216E-3</v>
      </c>
      <c r="G54" s="16">
        <f t="shared" si="1"/>
        <v>1.3918826178992236E-3</v>
      </c>
      <c r="H54" s="11">
        <f t="shared" si="6"/>
        <v>98204.717364075768</v>
      </c>
      <c r="I54" s="11">
        <f t="shared" si="4"/>
        <v>136.68943909476312</v>
      </c>
      <c r="J54" s="11">
        <f t="shared" si="2"/>
        <v>98136.372644528397</v>
      </c>
      <c r="K54" s="11">
        <f t="shared" si="3"/>
        <v>3886284.1408375385</v>
      </c>
      <c r="L54" s="18">
        <f t="shared" si="5"/>
        <v>39.573293881900412</v>
      </c>
    </row>
    <row r="55" spans="1:12" x14ac:dyDescent="0.2">
      <c r="A55" s="14">
        <v>46</v>
      </c>
      <c r="B55" s="6">
        <v>83</v>
      </c>
      <c r="C55" s="6">
        <v>51597</v>
      </c>
      <c r="D55" s="6">
        <v>50723</v>
      </c>
      <c r="E55" s="15">
        <v>0.5</v>
      </c>
      <c r="F55" s="16">
        <f t="shared" si="7"/>
        <v>1.6223612197028929E-3</v>
      </c>
      <c r="G55" s="16">
        <f t="shared" si="1"/>
        <v>1.6210462584103982E-3</v>
      </c>
      <c r="H55" s="11">
        <f t="shared" si="6"/>
        <v>98068.027924981012</v>
      </c>
      <c r="I55" s="11">
        <f t="shared" si="4"/>
        <v>158.97280973747692</v>
      </c>
      <c r="J55" s="11">
        <f t="shared" si="2"/>
        <v>97988.541520112281</v>
      </c>
      <c r="K55" s="11">
        <f t="shared" si="3"/>
        <v>3788147.7681930102</v>
      </c>
      <c r="L55" s="18">
        <f t="shared" si="5"/>
        <v>38.627755124135106</v>
      </c>
    </row>
    <row r="56" spans="1:12" x14ac:dyDescent="0.2">
      <c r="A56" s="14">
        <v>47</v>
      </c>
      <c r="B56" s="6">
        <v>103</v>
      </c>
      <c r="C56" s="6">
        <v>51857</v>
      </c>
      <c r="D56" s="6">
        <v>50757</v>
      </c>
      <c r="E56" s="15">
        <v>0.5</v>
      </c>
      <c r="F56" s="16">
        <f t="shared" si="7"/>
        <v>2.0075233398951409E-3</v>
      </c>
      <c r="G56" s="16">
        <f t="shared" si="1"/>
        <v>2.0055102855418283E-3</v>
      </c>
      <c r="H56" s="11">
        <f t="shared" si="6"/>
        <v>97909.055115243536</v>
      </c>
      <c r="I56" s="11">
        <f t="shared" si="4"/>
        <v>196.35761708130266</v>
      </c>
      <c r="J56" s="11">
        <f t="shared" si="2"/>
        <v>97810.876306702878</v>
      </c>
      <c r="K56" s="11">
        <f t="shared" si="3"/>
        <v>3690159.226672898</v>
      </c>
      <c r="L56" s="18">
        <f t="shared" si="5"/>
        <v>37.689662333370578</v>
      </c>
    </row>
    <row r="57" spans="1:12" x14ac:dyDescent="0.2">
      <c r="A57" s="14">
        <v>48</v>
      </c>
      <c r="B57" s="6">
        <v>93</v>
      </c>
      <c r="C57" s="6">
        <v>49514</v>
      </c>
      <c r="D57" s="6">
        <v>51113</v>
      </c>
      <c r="E57" s="15">
        <v>0.5</v>
      </c>
      <c r="F57" s="16">
        <f t="shared" si="7"/>
        <v>1.8484104663758236E-3</v>
      </c>
      <c r="G57" s="16">
        <f t="shared" si="1"/>
        <v>1.846703733121525E-3</v>
      </c>
      <c r="H57" s="11">
        <f t="shared" si="6"/>
        <v>97712.697498162233</v>
      </c>
      <c r="I57" s="11">
        <f t="shared" si="4"/>
        <v>180.44640324323049</v>
      </c>
      <c r="J57" s="11">
        <f t="shared" si="2"/>
        <v>97622.474296540619</v>
      </c>
      <c r="K57" s="11">
        <f t="shared" si="3"/>
        <v>3592348.3503661952</v>
      </c>
      <c r="L57" s="18">
        <f t="shared" si="5"/>
        <v>36.764396463763163</v>
      </c>
    </row>
    <row r="58" spans="1:12" x14ac:dyDescent="0.2">
      <c r="A58" s="14">
        <v>49</v>
      </c>
      <c r="B58" s="6">
        <v>119</v>
      </c>
      <c r="C58" s="6">
        <v>48117</v>
      </c>
      <c r="D58" s="6">
        <v>48807</v>
      </c>
      <c r="E58" s="15">
        <v>0.5</v>
      </c>
      <c r="F58" s="16">
        <f t="shared" si="7"/>
        <v>2.4555321695348934E-3</v>
      </c>
      <c r="G58" s="16">
        <f t="shared" si="1"/>
        <v>2.4525210473707532E-3</v>
      </c>
      <c r="H58" s="11">
        <f t="shared" si="6"/>
        <v>97532.251094919004</v>
      </c>
      <c r="I58" s="11">
        <f t="shared" si="4"/>
        <v>239.19989860773805</v>
      </c>
      <c r="J58" s="11">
        <f t="shared" si="2"/>
        <v>97412.651145615135</v>
      </c>
      <c r="K58" s="11">
        <f t="shared" si="3"/>
        <v>3494725.8760696547</v>
      </c>
      <c r="L58" s="18">
        <f t="shared" si="5"/>
        <v>35.831489961905682</v>
      </c>
    </row>
    <row r="59" spans="1:12" x14ac:dyDescent="0.2">
      <c r="A59" s="14">
        <v>50</v>
      </c>
      <c r="B59" s="6">
        <v>109</v>
      </c>
      <c r="C59" s="6">
        <v>45817</v>
      </c>
      <c r="D59" s="6">
        <v>47405</v>
      </c>
      <c r="E59" s="15">
        <v>0.5</v>
      </c>
      <c r="F59" s="16">
        <f t="shared" si="7"/>
        <v>2.3385037866598011E-3</v>
      </c>
      <c r="G59" s="16">
        <f t="shared" si="1"/>
        <v>2.3357726800312863E-3</v>
      </c>
      <c r="H59" s="11">
        <f t="shared" si="6"/>
        <v>97293.051196311266</v>
      </c>
      <c r="I59" s="11">
        <f t="shared" si="4"/>
        <v>227.25445094122912</v>
      </c>
      <c r="J59" s="11">
        <f t="shared" si="2"/>
        <v>97179.423970840653</v>
      </c>
      <c r="K59" s="11">
        <f t="shared" si="3"/>
        <v>3397313.2249240396</v>
      </c>
      <c r="L59" s="18">
        <f t="shared" si="5"/>
        <v>34.918354221096152</v>
      </c>
    </row>
    <row r="60" spans="1:12" x14ac:dyDescent="0.2">
      <c r="A60" s="14">
        <v>51</v>
      </c>
      <c r="B60" s="6">
        <v>117</v>
      </c>
      <c r="C60" s="6">
        <v>45719</v>
      </c>
      <c r="D60" s="6">
        <v>45212</v>
      </c>
      <c r="E60" s="15">
        <v>0.5</v>
      </c>
      <c r="F60" s="16">
        <f t="shared" si="7"/>
        <v>2.5733798154644731E-3</v>
      </c>
      <c r="G60" s="16">
        <f t="shared" si="1"/>
        <v>2.5700729285651528E-3</v>
      </c>
      <c r="H60" s="11">
        <f t="shared" si="6"/>
        <v>97065.79674537004</v>
      </c>
      <c r="I60" s="11">
        <f t="shared" si="4"/>
        <v>249.46617650488307</v>
      </c>
      <c r="J60" s="11">
        <f t="shared" si="2"/>
        <v>96941.0636571176</v>
      </c>
      <c r="K60" s="11">
        <f t="shared" si="3"/>
        <v>3300133.8009531987</v>
      </c>
      <c r="L60" s="18">
        <f t="shared" si="5"/>
        <v>33.998935893045278</v>
      </c>
    </row>
    <row r="61" spans="1:12" x14ac:dyDescent="0.2">
      <c r="A61" s="14">
        <v>52</v>
      </c>
      <c r="B61" s="6">
        <v>132</v>
      </c>
      <c r="C61" s="6">
        <v>44186</v>
      </c>
      <c r="D61" s="6">
        <v>45157</v>
      </c>
      <c r="E61" s="15">
        <v>0.5</v>
      </c>
      <c r="F61" s="16">
        <f t="shared" si="7"/>
        <v>2.9549041335079412E-3</v>
      </c>
      <c r="G61" s="16">
        <f t="shared" si="1"/>
        <v>2.9505448449287509E-3</v>
      </c>
      <c r="H61" s="11">
        <f t="shared" si="6"/>
        <v>96816.33056886516</v>
      </c>
      <c r="I61" s="11">
        <f t="shared" si="4"/>
        <v>285.66092506488292</v>
      </c>
      <c r="J61" s="11">
        <f t="shared" si="2"/>
        <v>96673.500106332722</v>
      </c>
      <c r="K61" s="11">
        <f t="shared" si="3"/>
        <v>3203192.7372960811</v>
      </c>
      <c r="L61" s="18">
        <f t="shared" si="5"/>
        <v>33.085252441143282</v>
      </c>
    </row>
    <row r="62" spans="1:12" x14ac:dyDescent="0.2">
      <c r="A62" s="14">
        <v>53</v>
      </c>
      <c r="B62" s="6">
        <v>127</v>
      </c>
      <c r="C62" s="6">
        <v>42838</v>
      </c>
      <c r="D62" s="6">
        <v>43512</v>
      </c>
      <c r="E62" s="15">
        <v>0.5</v>
      </c>
      <c r="F62" s="16">
        <f t="shared" si="7"/>
        <v>2.9415170816444701E-3</v>
      </c>
      <c r="G62" s="16">
        <f t="shared" si="1"/>
        <v>2.9371971738150027E-3</v>
      </c>
      <c r="H62" s="11">
        <f t="shared" si="6"/>
        <v>96530.669643800284</v>
      </c>
      <c r="I62" s="11">
        <f t="shared" si="4"/>
        <v>283.52961006423988</v>
      </c>
      <c r="J62" s="11">
        <f t="shared" si="2"/>
        <v>96388.904838768154</v>
      </c>
      <c r="K62" s="11">
        <f t="shared" si="3"/>
        <v>3106519.2371897483</v>
      </c>
      <c r="L62" s="18">
        <f t="shared" si="5"/>
        <v>32.18168120715265</v>
      </c>
    </row>
    <row r="63" spans="1:12" x14ac:dyDescent="0.2">
      <c r="A63" s="14">
        <v>54</v>
      </c>
      <c r="B63" s="6">
        <v>139</v>
      </c>
      <c r="C63" s="6">
        <v>41892</v>
      </c>
      <c r="D63" s="6">
        <v>42273</v>
      </c>
      <c r="E63" s="15">
        <v>0.5</v>
      </c>
      <c r="F63" s="16">
        <f t="shared" si="7"/>
        <v>3.3030357036773006E-3</v>
      </c>
      <c r="G63" s="16">
        <f t="shared" si="1"/>
        <v>3.2975896754602395E-3</v>
      </c>
      <c r="H63" s="11">
        <f t="shared" si="6"/>
        <v>96247.140033736039</v>
      </c>
      <c r="I63" s="11">
        <f t="shared" si="4"/>
        <v>317.38357526782386</v>
      </c>
      <c r="J63" s="11">
        <f t="shared" si="2"/>
        <v>96088.448246102125</v>
      </c>
      <c r="K63" s="11">
        <f t="shared" si="3"/>
        <v>3010130.33235098</v>
      </c>
      <c r="L63" s="18">
        <f t="shared" si="5"/>
        <v>31.275010678716114</v>
      </c>
    </row>
    <row r="64" spans="1:12" x14ac:dyDescent="0.2">
      <c r="A64" s="14">
        <v>55</v>
      </c>
      <c r="B64" s="6">
        <v>146</v>
      </c>
      <c r="C64" s="6">
        <v>38601</v>
      </c>
      <c r="D64" s="6">
        <v>41313</v>
      </c>
      <c r="E64" s="15">
        <v>0.5</v>
      </c>
      <c r="F64" s="16">
        <f t="shared" si="7"/>
        <v>3.6539279725705132E-3</v>
      </c>
      <c r="G64" s="16">
        <f t="shared" si="1"/>
        <v>3.6472645515863099E-3</v>
      </c>
      <c r="H64" s="11">
        <f t="shared" si="6"/>
        <v>95929.756458468211</v>
      </c>
      <c r="I64" s="11">
        <f t="shared" si="4"/>
        <v>349.88120017327896</v>
      </c>
      <c r="J64" s="11">
        <f t="shared" si="2"/>
        <v>95754.815858381582</v>
      </c>
      <c r="K64" s="11">
        <f t="shared" si="3"/>
        <v>2914041.8841048777</v>
      </c>
      <c r="L64" s="18">
        <f t="shared" si="5"/>
        <v>30.376829793855276</v>
      </c>
    </row>
    <row r="65" spans="1:12" x14ac:dyDescent="0.2">
      <c r="A65" s="14">
        <v>56</v>
      </c>
      <c r="B65" s="6">
        <v>145</v>
      </c>
      <c r="C65" s="6">
        <v>37369</v>
      </c>
      <c r="D65" s="6">
        <v>38121</v>
      </c>
      <c r="E65" s="15">
        <v>0.5</v>
      </c>
      <c r="F65" s="16">
        <f t="shared" si="7"/>
        <v>3.8415684196582327E-3</v>
      </c>
      <c r="G65" s="16">
        <f t="shared" si="1"/>
        <v>3.8342037416539956E-3</v>
      </c>
      <c r="H65" s="11">
        <f t="shared" si="6"/>
        <v>95579.875258294938</v>
      </c>
      <c r="I65" s="11">
        <f t="shared" si="4"/>
        <v>366.47271534217663</v>
      </c>
      <c r="J65" s="11">
        <f t="shared" si="2"/>
        <v>95396.638900623861</v>
      </c>
      <c r="K65" s="11">
        <f t="shared" si="3"/>
        <v>2818287.0682464959</v>
      </c>
      <c r="L65" s="18">
        <f t="shared" si="5"/>
        <v>29.486197388627684</v>
      </c>
    </row>
    <row r="66" spans="1:12" x14ac:dyDescent="0.2">
      <c r="A66" s="14">
        <v>57</v>
      </c>
      <c r="B66" s="6">
        <v>156</v>
      </c>
      <c r="C66" s="6">
        <v>34873</v>
      </c>
      <c r="D66" s="6">
        <v>36818</v>
      </c>
      <c r="E66" s="15">
        <v>0.5</v>
      </c>
      <c r="F66" s="16">
        <f t="shared" si="7"/>
        <v>4.3520107126417545E-3</v>
      </c>
      <c r="G66" s="16">
        <f t="shared" si="1"/>
        <v>4.3425612760449291E-3</v>
      </c>
      <c r="H66" s="11">
        <f t="shared" si="6"/>
        <v>95213.402542952768</v>
      </c>
      <c r="I66" s="11">
        <f t="shared" si="4"/>
        <v>413.47003484350449</v>
      </c>
      <c r="J66" s="11">
        <f t="shared" si="2"/>
        <v>95006.667525531026</v>
      </c>
      <c r="K66" s="11">
        <f t="shared" si="3"/>
        <v>2722890.4293458723</v>
      </c>
      <c r="L66" s="18">
        <f t="shared" si="5"/>
        <v>28.597764144785383</v>
      </c>
    </row>
    <row r="67" spans="1:12" x14ac:dyDescent="0.2">
      <c r="A67" s="14">
        <v>58</v>
      </c>
      <c r="B67" s="6">
        <v>177</v>
      </c>
      <c r="C67" s="6">
        <v>34262</v>
      </c>
      <c r="D67" s="6">
        <v>34402</v>
      </c>
      <c r="E67" s="15">
        <v>0.5</v>
      </c>
      <c r="F67" s="16">
        <f t="shared" si="7"/>
        <v>5.1555400209716881E-3</v>
      </c>
      <c r="G67" s="16">
        <f t="shared" si="1"/>
        <v>5.1422843944742228E-3</v>
      </c>
      <c r="H67" s="11">
        <f t="shared" si="6"/>
        <v>94799.932508109268</v>
      </c>
      <c r="I67" s="11">
        <f t="shared" si="4"/>
        <v>487.48821353365986</v>
      </c>
      <c r="J67" s="11">
        <f t="shared" si="2"/>
        <v>94556.188401342428</v>
      </c>
      <c r="K67" s="11">
        <f t="shared" si="3"/>
        <v>2627883.7618203415</v>
      </c>
      <c r="L67" s="18">
        <f t="shared" si="5"/>
        <v>27.720312581399252</v>
      </c>
    </row>
    <row r="68" spans="1:12" x14ac:dyDescent="0.2">
      <c r="A68" s="14">
        <v>59</v>
      </c>
      <c r="B68" s="6">
        <v>185</v>
      </c>
      <c r="C68" s="6">
        <v>33970</v>
      </c>
      <c r="D68" s="6">
        <v>33768</v>
      </c>
      <c r="E68" s="15">
        <v>0.5</v>
      </c>
      <c r="F68" s="16">
        <f t="shared" si="7"/>
        <v>5.4622220909976678E-3</v>
      </c>
      <c r="G68" s="16">
        <f t="shared" si="1"/>
        <v>5.4473447874799404E-3</v>
      </c>
      <c r="H68" s="11">
        <f t="shared" si="6"/>
        <v>94312.444294575602</v>
      </c>
      <c r="I68" s="11">
        <f t="shared" si="4"/>
        <v>513.75240182254868</v>
      </c>
      <c r="J68" s="11">
        <f t="shared" si="2"/>
        <v>94055.568093664318</v>
      </c>
      <c r="K68" s="11">
        <f t="shared" si="3"/>
        <v>2533327.5734189991</v>
      </c>
      <c r="L68" s="18">
        <f t="shared" si="5"/>
        <v>26.86101067963418</v>
      </c>
    </row>
    <row r="69" spans="1:12" x14ac:dyDescent="0.2">
      <c r="A69" s="14">
        <v>60</v>
      </c>
      <c r="B69" s="6">
        <v>179</v>
      </c>
      <c r="C69" s="6">
        <v>31998</v>
      </c>
      <c r="D69" s="6">
        <v>33491</v>
      </c>
      <c r="E69" s="15">
        <v>0.5</v>
      </c>
      <c r="F69" s="16">
        <f t="shared" si="7"/>
        <v>5.4665669043656188E-3</v>
      </c>
      <c r="G69" s="16">
        <f t="shared" si="1"/>
        <v>5.4516659560211985E-3</v>
      </c>
      <c r="H69" s="11">
        <f t="shared" si="6"/>
        <v>93798.69189275305</v>
      </c>
      <c r="I69" s="11">
        <f t="shared" si="4"/>
        <v>511.35913531104342</v>
      </c>
      <c r="J69" s="11">
        <f t="shared" si="2"/>
        <v>93543.01232509753</v>
      </c>
      <c r="K69" s="11">
        <f t="shared" si="3"/>
        <v>2439272.0053253346</v>
      </c>
      <c r="L69" s="18">
        <f t="shared" si="5"/>
        <v>26.005394703311364</v>
      </c>
    </row>
    <row r="70" spans="1:12" x14ac:dyDescent="0.2">
      <c r="A70" s="14">
        <v>61</v>
      </c>
      <c r="B70" s="6">
        <v>195</v>
      </c>
      <c r="C70" s="6">
        <v>31809</v>
      </c>
      <c r="D70" s="6">
        <v>31499</v>
      </c>
      <c r="E70" s="15">
        <v>0.5</v>
      </c>
      <c r="F70" s="16">
        <f t="shared" si="7"/>
        <v>6.160358880394263E-3</v>
      </c>
      <c r="G70" s="16">
        <f t="shared" si="1"/>
        <v>6.1414421365919725E-3</v>
      </c>
      <c r="H70" s="11">
        <f t="shared" si="6"/>
        <v>93287.332757442011</v>
      </c>
      <c r="I70" s="11">
        <f t="shared" si="4"/>
        <v>572.91875620683095</v>
      </c>
      <c r="J70" s="11">
        <f t="shared" si="2"/>
        <v>93000.873379338605</v>
      </c>
      <c r="K70" s="11">
        <f t="shared" si="3"/>
        <v>2345728.9930002373</v>
      </c>
      <c r="L70" s="18">
        <f t="shared" si="5"/>
        <v>25.14520378773619</v>
      </c>
    </row>
    <row r="71" spans="1:12" x14ac:dyDescent="0.2">
      <c r="A71" s="14">
        <v>62</v>
      </c>
      <c r="B71" s="6">
        <v>218</v>
      </c>
      <c r="C71" s="6">
        <v>33327</v>
      </c>
      <c r="D71" s="6">
        <v>31350</v>
      </c>
      <c r="E71" s="15">
        <v>0.5</v>
      </c>
      <c r="F71" s="16">
        <f t="shared" si="7"/>
        <v>6.7411908406388669E-3</v>
      </c>
      <c r="G71" s="16">
        <f t="shared" si="1"/>
        <v>6.718545342476308E-3</v>
      </c>
      <c r="H71" s="11">
        <f t="shared" si="6"/>
        <v>92714.414001235185</v>
      </c>
      <c r="I71" s="11">
        <f t="shared" si="4"/>
        <v>622.90599436841887</v>
      </c>
      <c r="J71" s="11">
        <f t="shared" si="2"/>
        <v>92402.961004050972</v>
      </c>
      <c r="K71" s="11">
        <f t="shared" si="3"/>
        <v>2252728.1196208987</v>
      </c>
      <c r="L71" s="18">
        <f t="shared" si="5"/>
        <v>24.297496175631188</v>
      </c>
    </row>
    <row r="72" spans="1:12" x14ac:dyDescent="0.2">
      <c r="A72" s="14">
        <v>63</v>
      </c>
      <c r="B72" s="6">
        <v>236</v>
      </c>
      <c r="C72" s="6">
        <v>34759</v>
      </c>
      <c r="D72" s="6">
        <v>32852</v>
      </c>
      <c r="E72" s="15">
        <v>0.5</v>
      </c>
      <c r="F72" s="16">
        <f t="shared" si="7"/>
        <v>6.9811125408587357E-3</v>
      </c>
      <c r="G72" s="16">
        <f t="shared" si="1"/>
        <v>6.9568293365955755E-3</v>
      </c>
      <c r="H72" s="11">
        <f t="shared" si="6"/>
        <v>92091.508006866759</v>
      </c>
      <c r="I72" s="11">
        <f t="shared" si="4"/>
        <v>640.66490455349697</v>
      </c>
      <c r="J72" s="11">
        <f t="shared" si="2"/>
        <v>91771.175554590009</v>
      </c>
      <c r="K72" s="11">
        <f t="shared" si="3"/>
        <v>2160325.1586168478</v>
      </c>
      <c r="L72" s="18">
        <f t="shared" si="5"/>
        <v>23.458462190192002</v>
      </c>
    </row>
    <row r="73" spans="1:12" x14ac:dyDescent="0.2">
      <c r="A73" s="14">
        <v>64</v>
      </c>
      <c r="B73" s="6">
        <v>244</v>
      </c>
      <c r="C73" s="6">
        <v>32096</v>
      </c>
      <c r="D73" s="6">
        <v>34330</v>
      </c>
      <c r="E73" s="15">
        <v>0.5</v>
      </c>
      <c r="F73" s="16">
        <f t="shared" ref="F73:F109" si="8">B73/((C73+D73)/2)</f>
        <v>7.3465209405955498E-3</v>
      </c>
      <c r="G73" s="16">
        <f t="shared" ref="G73:G108" si="9">F73/((1+(1-E73)*F73))</f>
        <v>7.3196340182990847E-3</v>
      </c>
      <c r="H73" s="11">
        <f t="shared" si="6"/>
        <v>91450.843102313258</v>
      </c>
      <c r="I73" s="11">
        <f t="shared" si="4"/>
        <v>669.38670217382435</v>
      </c>
      <c r="J73" s="11">
        <f t="shared" ref="J73:J108" si="10">H74+I73*E73</f>
        <v>91116.149751226345</v>
      </c>
      <c r="K73" s="11">
        <f t="shared" ref="K73:K97" si="11">K74+J73</f>
        <v>2068553.983062258</v>
      </c>
      <c r="L73" s="18">
        <f t="shared" si="5"/>
        <v>22.619299209171903</v>
      </c>
    </row>
    <row r="74" spans="1:12" x14ac:dyDescent="0.2">
      <c r="A74" s="14">
        <v>65</v>
      </c>
      <c r="B74" s="6">
        <v>225</v>
      </c>
      <c r="C74" s="6">
        <v>30786</v>
      </c>
      <c r="D74" s="6">
        <v>31598</v>
      </c>
      <c r="E74" s="15">
        <v>0.5</v>
      </c>
      <c r="F74" s="16">
        <f t="shared" si="8"/>
        <v>7.2133880482174919E-3</v>
      </c>
      <c r="G74" s="16">
        <f t="shared" si="9"/>
        <v>7.1874650609337308E-3</v>
      </c>
      <c r="H74" s="11">
        <f t="shared" si="6"/>
        <v>90781.456400139432</v>
      </c>
      <c r="I74" s="11">
        <f t="shared" ref="I74:I108" si="12">H74*G74</f>
        <v>652.488546056681</v>
      </c>
      <c r="J74" s="11">
        <f t="shared" si="10"/>
        <v>90455.212127111081</v>
      </c>
      <c r="K74" s="11">
        <f t="shared" si="11"/>
        <v>1977437.8333110316</v>
      </c>
      <c r="L74" s="18">
        <f t="shared" ref="L74:L108" si="13">K74/H74</f>
        <v>21.78239820911261</v>
      </c>
    </row>
    <row r="75" spans="1:12" x14ac:dyDescent="0.2">
      <c r="A75" s="14">
        <v>66</v>
      </c>
      <c r="B75" s="6">
        <v>265</v>
      </c>
      <c r="C75" s="6">
        <v>32409</v>
      </c>
      <c r="D75" s="6">
        <v>30370</v>
      </c>
      <c r="E75" s="15">
        <v>0.5</v>
      </c>
      <c r="F75" s="16">
        <f t="shared" si="8"/>
        <v>8.4423135124802873E-3</v>
      </c>
      <c r="G75" s="16">
        <f t="shared" si="9"/>
        <v>8.406826977983629E-3</v>
      </c>
      <c r="H75" s="11">
        <f t="shared" ref="H75:H108" si="14">H74-I74</f>
        <v>90128.967854082744</v>
      </c>
      <c r="I75" s="11">
        <f t="shared" si="12"/>
        <v>757.69863845352211</v>
      </c>
      <c r="J75" s="11">
        <f t="shared" si="10"/>
        <v>89750.118534855981</v>
      </c>
      <c r="K75" s="11">
        <f t="shared" si="11"/>
        <v>1886982.6211839204</v>
      </c>
      <c r="L75" s="18">
        <f t="shared" si="13"/>
        <v>20.936472103385373</v>
      </c>
    </row>
    <row r="76" spans="1:12" x14ac:dyDescent="0.2">
      <c r="A76" s="14">
        <v>67</v>
      </c>
      <c r="B76" s="6">
        <v>296</v>
      </c>
      <c r="C76" s="6">
        <v>31948</v>
      </c>
      <c r="D76" s="6">
        <v>31955</v>
      </c>
      <c r="E76" s="15">
        <v>0.5</v>
      </c>
      <c r="F76" s="16">
        <f t="shared" si="8"/>
        <v>9.2640408118554677E-3</v>
      </c>
      <c r="G76" s="16">
        <f t="shared" si="9"/>
        <v>9.221327435006775E-3</v>
      </c>
      <c r="H76" s="11">
        <f t="shared" si="14"/>
        <v>89371.269215629218</v>
      </c>
      <c r="I76" s="11">
        <f t="shared" si="12"/>
        <v>824.12173671945811</v>
      </c>
      <c r="J76" s="11">
        <f t="shared" si="10"/>
        <v>88959.208347269479</v>
      </c>
      <c r="K76" s="11">
        <f t="shared" si="11"/>
        <v>1797232.5026490644</v>
      </c>
      <c r="L76" s="18">
        <f t="shared" si="13"/>
        <v>20.10973457602821</v>
      </c>
    </row>
    <row r="77" spans="1:12" x14ac:dyDescent="0.2">
      <c r="A77" s="14">
        <v>68</v>
      </c>
      <c r="B77" s="6">
        <v>306</v>
      </c>
      <c r="C77" s="6">
        <v>31283</v>
      </c>
      <c r="D77" s="6">
        <v>31535</v>
      </c>
      <c r="E77" s="15">
        <v>0.5</v>
      </c>
      <c r="F77" s="16">
        <f t="shared" si="8"/>
        <v>9.7424305135470728E-3</v>
      </c>
      <c r="G77" s="16">
        <f t="shared" si="9"/>
        <v>9.6952030923262156E-3</v>
      </c>
      <c r="H77" s="11">
        <f t="shared" si="14"/>
        <v>88547.147478909756</v>
      </c>
      <c r="I77" s="11">
        <f t="shared" si="12"/>
        <v>858.48257805419132</v>
      </c>
      <c r="J77" s="11">
        <f t="shared" si="10"/>
        <v>88117.906189882662</v>
      </c>
      <c r="K77" s="11">
        <f t="shared" si="11"/>
        <v>1708273.2943017948</v>
      </c>
      <c r="L77" s="18">
        <f t="shared" si="13"/>
        <v>19.292245351084549</v>
      </c>
    </row>
    <row r="78" spans="1:12" x14ac:dyDescent="0.2">
      <c r="A78" s="14">
        <v>69</v>
      </c>
      <c r="B78" s="6">
        <v>309</v>
      </c>
      <c r="C78" s="6">
        <v>27618</v>
      </c>
      <c r="D78" s="6">
        <v>30879</v>
      </c>
      <c r="E78" s="15">
        <v>0.5</v>
      </c>
      <c r="F78" s="16">
        <f t="shared" si="8"/>
        <v>1.0564644340735422E-2</v>
      </c>
      <c r="G78" s="16">
        <f t="shared" si="9"/>
        <v>1.0509131721252934E-2</v>
      </c>
      <c r="H78" s="11">
        <f t="shared" si="14"/>
        <v>87688.664900855569</v>
      </c>
      <c r="I78" s="11">
        <f t="shared" si="12"/>
        <v>921.53172990389999</v>
      </c>
      <c r="J78" s="11">
        <f t="shared" si="10"/>
        <v>87227.899035903611</v>
      </c>
      <c r="K78" s="11">
        <f t="shared" si="11"/>
        <v>1620155.3881119122</v>
      </c>
      <c r="L78" s="18">
        <f t="shared" si="13"/>
        <v>18.476223693720584</v>
      </c>
    </row>
    <row r="79" spans="1:12" x14ac:dyDescent="0.2">
      <c r="A79" s="14">
        <v>70</v>
      </c>
      <c r="B79" s="6">
        <v>295</v>
      </c>
      <c r="C79" s="6">
        <v>25523</v>
      </c>
      <c r="D79" s="6">
        <v>27204</v>
      </c>
      <c r="E79" s="15">
        <v>0.5</v>
      </c>
      <c r="F79" s="16">
        <f t="shared" si="8"/>
        <v>1.1189713050239915E-2</v>
      </c>
      <c r="G79" s="16">
        <f t="shared" si="9"/>
        <v>1.1127456527479158E-2</v>
      </c>
      <c r="H79" s="11">
        <f t="shared" si="14"/>
        <v>86767.133170951667</v>
      </c>
      <c r="I79" s="11">
        <f t="shared" si="12"/>
        <v>965.49750237375952</v>
      </c>
      <c r="J79" s="11">
        <f t="shared" si="10"/>
        <v>86284.384419764785</v>
      </c>
      <c r="K79" s="11">
        <f t="shared" si="11"/>
        <v>1532927.4890760086</v>
      </c>
      <c r="L79" s="18">
        <f t="shared" si="13"/>
        <v>17.667144609420028</v>
      </c>
    </row>
    <row r="80" spans="1:12" x14ac:dyDescent="0.2">
      <c r="A80" s="14">
        <v>71</v>
      </c>
      <c r="B80" s="6">
        <v>335</v>
      </c>
      <c r="C80" s="6">
        <v>32686</v>
      </c>
      <c r="D80" s="6">
        <v>25177</v>
      </c>
      <c r="E80" s="15">
        <v>0.5</v>
      </c>
      <c r="F80" s="16">
        <f t="shared" si="8"/>
        <v>1.1579074710955187E-2</v>
      </c>
      <c r="G80" s="16">
        <f t="shared" si="9"/>
        <v>1.1512423107323276E-2</v>
      </c>
      <c r="H80" s="11">
        <f t="shared" si="14"/>
        <v>85801.635668577903</v>
      </c>
      <c r="I80" s="11">
        <f t="shared" si="12"/>
        <v>987.78473311706921</v>
      </c>
      <c r="J80" s="11">
        <f t="shared" si="10"/>
        <v>85307.743302019371</v>
      </c>
      <c r="K80" s="11">
        <f t="shared" si="11"/>
        <v>1446643.1046562437</v>
      </c>
      <c r="L80" s="18">
        <f t="shared" si="13"/>
        <v>16.860320824699969</v>
      </c>
    </row>
    <row r="81" spans="1:12" x14ac:dyDescent="0.2">
      <c r="A81" s="14">
        <v>72</v>
      </c>
      <c r="B81" s="6">
        <v>402</v>
      </c>
      <c r="C81" s="6">
        <v>20775</v>
      </c>
      <c r="D81" s="6">
        <v>32177</v>
      </c>
      <c r="E81" s="15">
        <v>0.5</v>
      </c>
      <c r="F81" s="16">
        <f t="shared" si="8"/>
        <v>1.5183562471672457E-2</v>
      </c>
      <c r="G81" s="16">
        <f t="shared" si="9"/>
        <v>1.5069160700228661E-2</v>
      </c>
      <c r="H81" s="11">
        <f t="shared" si="14"/>
        <v>84813.85093546084</v>
      </c>
      <c r="I81" s="11">
        <f t="shared" si="12"/>
        <v>1278.0735493516984</v>
      </c>
      <c r="J81" s="11">
        <f t="shared" si="10"/>
        <v>84174.814160784983</v>
      </c>
      <c r="K81" s="11">
        <f t="shared" si="11"/>
        <v>1361335.3613542244</v>
      </c>
      <c r="L81" s="18">
        <f t="shared" si="13"/>
        <v>16.050861343274384</v>
      </c>
    </row>
    <row r="82" spans="1:12" x14ac:dyDescent="0.2">
      <c r="A82" s="14">
        <v>73</v>
      </c>
      <c r="B82" s="6">
        <v>341</v>
      </c>
      <c r="C82" s="6">
        <v>24582</v>
      </c>
      <c r="D82" s="6">
        <v>20328</v>
      </c>
      <c r="E82" s="15">
        <v>0.5</v>
      </c>
      <c r="F82" s="16">
        <f t="shared" si="8"/>
        <v>1.5185927410376308E-2</v>
      </c>
      <c r="G82" s="16">
        <f t="shared" si="9"/>
        <v>1.5071490132814743E-2</v>
      </c>
      <c r="H82" s="11">
        <f t="shared" si="14"/>
        <v>83535.777386109141</v>
      </c>
      <c r="I82" s="11">
        <f t="shared" si="12"/>
        <v>1259.008644611753</v>
      </c>
      <c r="J82" s="11">
        <f t="shared" si="10"/>
        <v>82906.273063803266</v>
      </c>
      <c r="K82" s="11">
        <f t="shared" si="11"/>
        <v>1277160.5471934394</v>
      </c>
      <c r="L82" s="18">
        <f t="shared" si="13"/>
        <v>15.288785082950744</v>
      </c>
    </row>
    <row r="83" spans="1:12" x14ac:dyDescent="0.2">
      <c r="A83" s="14">
        <v>74</v>
      </c>
      <c r="B83" s="6">
        <v>421</v>
      </c>
      <c r="C83" s="6">
        <v>26648</v>
      </c>
      <c r="D83" s="6">
        <v>24109</v>
      </c>
      <c r="E83" s="15">
        <v>0.5</v>
      </c>
      <c r="F83" s="16">
        <f t="shared" si="8"/>
        <v>1.658884488838978E-2</v>
      </c>
      <c r="G83" s="16">
        <f t="shared" si="9"/>
        <v>1.6452381882840282E-2</v>
      </c>
      <c r="H83" s="11">
        <f t="shared" si="14"/>
        <v>82276.768741497392</v>
      </c>
      <c r="I83" s="11">
        <f t="shared" si="12"/>
        <v>1353.6488194212513</v>
      </c>
      <c r="J83" s="11">
        <f t="shared" si="10"/>
        <v>81599.944331786755</v>
      </c>
      <c r="K83" s="11">
        <f t="shared" si="11"/>
        <v>1194254.2741296361</v>
      </c>
      <c r="L83" s="18">
        <f t="shared" si="13"/>
        <v>14.515084785133254</v>
      </c>
    </row>
    <row r="84" spans="1:12" x14ac:dyDescent="0.2">
      <c r="A84" s="14">
        <v>75</v>
      </c>
      <c r="B84" s="6">
        <v>557</v>
      </c>
      <c r="C84" s="6">
        <v>28954</v>
      </c>
      <c r="D84" s="6">
        <v>26067</v>
      </c>
      <c r="E84" s="15">
        <v>0.5</v>
      </c>
      <c r="F84" s="16">
        <f t="shared" si="8"/>
        <v>2.0246814852510859E-2</v>
      </c>
      <c r="G84" s="16">
        <f t="shared" si="9"/>
        <v>2.0043902263485548E-2</v>
      </c>
      <c r="H84" s="11">
        <f t="shared" si="14"/>
        <v>80923.119922076134</v>
      </c>
      <c r="I84" s="11">
        <f t="shared" si="12"/>
        <v>1622.0151065744142</v>
      </c>
      <c r="J84" s="11">
        <f t="shared" si="10"/>
        <v>80112.112368788934</v>
      </c>
      <c r="K84" s="11">
        <f t="shared" si="11"/>
        <v>1112654.3297978493</v>
      </c>
      <c r="L84" s="18">
        <f t="shared" si="13"/>
        <v>13.749523385520298</v>
      </c>
    </row>
    <row r="85" spans="1:12" x14ac:dyDescent="0.2">
      <c r="A85" s="14">
        <v>76</v>
      </c>
      <c r="B85" s="6">
        <v>592</v>
      </c>
      <c r="C85" s="6">
        <v>27625</v>
      </c>
      <c r="D85" s="6">
        <v>28295</v>
      </c>
      <c r="E85" s="15">
        <v>0.5</v>
      </c>
      <c r="F85" s="16">
        <f t="shared" si="8"/>
        <v>2.1173104434907011E-2</v>
      </c>
      <c r="G85" s="16">
        <f t="shared" si="9"/>
        <v>2.0951302378255945E-2</v>
      </c>
      <c r="H85" s="11">
        <f t="shared" si="14"/>
        <v>79301.10481550172</v>
      </c>
      <c r="I85" s="11">
        <f t="shared" si="12"/>
        <v>1661.4614259193452</v>
      </c>
      <c r="J85" s="11">
        <f t="shared" si="10"/>
        <v>78470.374102542046</v>
      </c>
      <c r="K85" s="11">
        <f t="shared" si="11"/>
        <v>1032542.2174290604</v>
      </c>
      <c r="L85" s="18">
        <f t="shared" si="13"/>
        <v>13.02052751763453</v>
      </c>
    </row>
    <row r="86" spans="1:12" x14ac:dyDescent="0.2">
      <c r="A86" s="14">
        <v>77</v>
      </c>
      <c r="B86" s="6">
        <v>678</v>
      </c>
      <c r="C86" s="6">
        <v>27555</v>
      </c>
      <c r="D86" s="6">
        <v>26854</v>
      </c>
      <c r="E86" s="15">
        <v>0.5</v>
      </c>
      <c r="F86" s="16">
        <f t="shared" si="8"/>
        <v>2.4922347405760076E-2</v>
      </c>
      <c r="G86" s="16">
        <f t="shared" si="9"/>
        <v>2.4615608038194126E-2</v>
      </c>
      <c r="H86" s="11">
        <f t="shared" si="14"/>
        <v>77639.643389582372</v>
      </c>
      <c r="I86" s="11">
        <f t="shared" si="12"/>
        <v>1911.1470299031294</v>
      </c>
      <c r="J86" s="11">
        <f t="shared" si="10"/>
        <v>76684.069874630804</v>
      </c>
      <c r="K86" s="11">
        <f t="shared" si="11"/>
        <v>954071.84332651831</v>
      </c>
      <c r="L86" s="18">
        <f t="shared" si="13"/>
        <v>12.288462461620927</v>
      </c>
    </row>
    <row r="87" spans="1:12" x14ac:dyDescent="0.2">
      <c r="A87" s="14">
        <v>78</v>
      </c>
      <c r="B87" s="6">
        <v>710</v>
      </c>
      <c r="C87" s="6">
        <v>27686</v>
      </c>
      <c r="D87" s="6">
        <v>26766</v>
      </c>
      <c r="E87" s="15">
        <v>0.5</v>
      </c>
      <c r="F87" s="16">
        <f t="shared" si="8"/>
        <v>2.6078013663409977E-2</v>
      </c>
      <c r="G87" s="16">
        <f t="shared" si="9"/>
        <v>2.5742358870236758E-2</v>
      </c>
      <c r="H87" s="11">
        <f t="shared" si="14"/>
        <v>75728.496359679237</v>
      </c>
      <c r="I87" s="11">
        <f t="shared" si="12"/>
        <v>1949.4301299942808</v>
      </c>
      <c r="J87" s="11">
        <f t="shared" si="10"/>
        <v>74753.781294682107</v>
      </c>
      <c r="K87" s="11">
        <f t="shared" si="11"/>
        <v>877387.77345188754</v>
      </c>
      <c r="L87" s="18">
        <f t="shared" si="13"/>
        <v>11.585965859993525</v>
      </c>
    </row>
    <row r="88" spans="1:12" x14ac:dyDescent="0.2">
      <c r="A88" s="14">
        <v>79</v>
      </c>
      <c r="B88" s="6">
        <v>807</v>
      </c>
      <c r="C88" s="6">
        <v>26494</v>
      </c>
      <c r="D88" s="6">
        <v>26792</v>
      </c>
      <c r="E88" s="15">
        <v>0.5</v>
      </c>
      <c r="F88" s="16">
        <f t="shared" si="8"/>
        <v>3.0289381826370903E-2</v>
      </c>
      <c r="G88" s="16">
        <f t="shared" si="9"/>
        <v>2.9837502079751541E-2</v>
      </c>
      <c r="H88" s="11">
        <f t="shared" si="14"/>
        <v>73779.066229684962</v>
      </c>
      <c r="I88" s="11">
        <f t="shared" si="12"/>
        <v>2201.3830420703516</v>
      </c>
      <c r="J88" s="11">
        <f t="shared" si="10"/>
        <v>72678.37470864979</v>
      </c>
      <c r="K88" s="11">
        <f t="shared" si="11"/>
        <v>802633.99215720547</v>
      </c>
      <c r="L88" s="18">
        <f t="shared" si="13"/>
        <v>10.878885206523069</v>
      </c>
    </row>
    <row r="89" spans="1:12" x14ac:dyDescent="0.2">
      <c r="A89" s="14">
        <v>80</v>
      </c>
      <c r="B89" s="6">
        <v>840</v>
      </c>
      <c r="C89" s="6">
        <v>24642</v>
      </c>
      <c r="D89" s="6">
        <v>25593</v>
      </c>
      <c r="E89" s="15">
        <v>0.5</v>
      </c>
      <c r="F89" s="16">
        <f t="shared" si="8"/>
        <v>3.3442818751866228E-2</v>
      </c>
      <c r="G89" s="16">
        <f t="shared" si="9"/>
        <v>3.28928046989721E-2</v>
      </c>
      <c r="H89" s="11">
        <f t="shared" si="14"/>
        <v>71577.683187614617</v>
      </c>
      <c r="I89" s="11">
        <f t="shared" si="12"/>
        <v>2354.3907538951062</v>
      </c>
      <c r="J89" s="11">
        <f t="shared" si="10"/>
        <v>70400.487810667066</v>
      </c>
      <c r="K89" s="11">
        <f t="shared" si="11"/>
        <v>729955.61744855565</v>
      </c>
      <c r="L89" s="18">
        <f t="shared" si="13"/>
        <v>10.198089473436085</v>
      </c>
    </row>
    <row r="90" spans="1:12" x14ac:dyDescent="0.2">
      <c r="A90" s="14">
        <v>81</v>
      </c>
      <c r="B90" s="6">
        <v>969</v>
      </c>
      <c r="C90" s="6">
        <v>23801</v>
      </c>
      <c r="D90" s="6">
        <v>23560</v>
      </c>
      <c r="E90" s="15">
        <v>0.5</v>
      </c>
      <c r="F90" s="16">
        <f t="shared" si="8"/>
        <v>4.0919744093241277E-2</v>
      </c>
      <c r="G90" s="16">
        <f t="shared" si="9"/>
        <v>4.0099317194289261E-2</v>
      </c>
      <c r="H90" s="11">
        <f t="shared" si="14"/>
        <v>69223.292433719515</v>
      </c>
      <c r="I90" s="11">
        <f t="shared" si="12"/>
        <v>2775.8067605327624</v>
      </c>
      <c r="J90" s="11">
        <f t="shared" si="10"/>
        <v>67835.389053453124</v>
      </c>
      <c r="K90" s="11">
        <f t="shared" si="11"/>
        <v>659555.12963788863</v>
      </c>
      <c r="L90" s="18">
        <f t="shared" si="13"/>
        <v>9.5279364278924596</v>
      </c>
    </row>
    <row r="91" spans="1:12" x14ac:dyDescent="0.2">
      <c r="A91" s="14">
        <v>82</v>
      </c>
      <c r="B91" s="6">
        <v>934</v>
      </c>
      <c r="C91" s="6">
        <v>21820</v>
      </c>
      <c r="D91" s="6">
        <v>22707</v>
      </c>
      <c r="E91" s="15">
        <v>0.5</v>
      </c>
      <c r="F91" s="16">
        <f t="shared" si="8"/>
        <v>4.19520740225032E-2</v>
      </c>
      <c r="G91" s="16">
        <f t="shared" si="9"/>
        <v>4.1090165196542093E-2</v>
      </c>
      <c r="H91" s="11">
        <f t="shared" si="14"/>
        <v>66447.485673186748</v>
      </c>
      <c r="I91" s="11">
        <f t="shared" si="12"/>
        <v>2730.3381632061073</v>
      </c>
      <c r="J91" s="11">
        <f t="shared" si="10"/>
        <v>65082.316591583694</v>
      </c>
      <c r="K91" s="11">
        <f t="shared" si="11"/>
        <v>591719.74058443552</v>
      </c>
      <c r="L91" s="18">
        <f t="shared" si="13"/>
        <v>8.9050734514580672</v>
      </c>
    </row>
    <row r="92" spans="1:12" x14ac:dyDescent="0.2">
      <c r="A92" s="14">
        <v>83</v>
      </c>
      <c r="B92" s="6">
        <v>1079</v>
      </c>
      <c r="C92" s="6">
        <v>20503</v>
      </c>
      <c r="D92" s="6">
        <v>20674</v>
      </c>
      <c r="E92" s="15">
        <v>0.5</v>
      </c>
      <c r="F92" s="16">
        <f t="shared" si="8"/>
        <v>5.2407897612744982E-2</v>
      </c>
      <c r="G92" s="16">
        <f t="shared" si="9"/>
        <v>5.1069670579326015E-2</v>
      </c>
      <c r="H92" s="11">
        <f t="shared" si="14"/>
        <v>63717.147509980641</v>
      </c>
      <c r="I92" s="11">
        <f t="shared" si="12"/>
        <v>3254.013733589034</v>
      </c>
      <c r="J92" s="11">
        <f t="shared" si="10"/>
        <v>62090.140643186125</v>
      </c>
      <c r="K92" s="11">
        <f t="shared" si="11"/>
        <v>526637.42399285187</v>
      </c>
      <c r="L92" s="18">
        <f t="shared" si="13"/>
        <v>8.2652385515274283</v>
      </c>
    </row>
    <row r="93" spans="1:12" x14ac:dyDescent="0.2">
      <c r="A93" s="14">
        <v>84</v>
      </c>
      <c r="B93" s="6">
        <v>1049</v>
      </c>
      <c r="C93" s="6">
        <v>17740</v>
      </c>
      <c r="D93" s="6">
        <v>19279</v>
      </c>
      <c r="E93" s="15">
        <v>0.5</v>
      </c>
      <c r="F93" s="16">
        <f t="shared" si="8"/>
        <v>5.6673600043221049E-2</v>
      </c>
      <c r="G93" s="16">
        <f t="shared" si="9"/>
        <v>5.5111905012083642E-2</v>
      </c>
      <c r="H93" s="11">
        <f t="shared" si="14"/>
        <v>60463.133776391609</v>
      </c>
      <c r="I93" s="11">
        <f t="shared" si="12"/>
        <v>3332.2384854174006</v>
      </c>
      <c r="J93" s="11">
        <f t="shared" si="10"/>
        <v>58797.014533682908</v>
      </c>
      <c r="K93" s="11">
        <f t="shared" si="11"/>
        <v>464547.2833496657</v>
      </c>
      <c r="L93" s="18">
        <f t="shared" si="13"/>
        <v>7.6831492900728957</v>
      </c>
    </row>
    <row r="94" spans="1:12" x14ac:dyDescent="0.2">
      <c r="A94" s="14">
        <v>85</v>
      </c>
      <c r="B94" s="6">
        <v>1106</v>
      </c>
      <c r="C94" s="6">
        <v>16196</v>
      </c>
      <c r="D94" s="6">
        <v>16527</v>
      </c>
      <c r="E94" s="15">
        <v>0.5</v>
      </c>
      <c r="F94" s="16">
        <f t="shared" si="8"/>
        <v>6.759771414601351E-2</v>
      </c>
      <c r="G94" s="16">
        <f t="shared" si="9"/>
        <v>6.5387685122232406E-2</v>
      </c>
      <c r="H94" s="11">
        <f t="shared" si="14"/>
        <v>57130.895290974207</v>
      </c>
      <c r="I94" s="11">
        <f t="shared" si="12"/>
        <v>3735.6569920374518</v>
      </c>
      <c r="J94" s="11">
        <f t="shared" si="10"/>
        <v>55263.066794955477</v>
      </c>
      <c r="K94" s="11">
        <f t="shared" si="11"/>
        <v>405750.2688159828</v>
      </c>
      <c r="L94" s="18">
        <f t="shared" si="13"/>
        <v>7.102116407408813</v>
      </c>
    </row>
    <row r="95" spans="1:12" x14ac:dyDescent="0.2">
      <c r="A95" s="14">
        <v>86</v>
      </c>
      <c r="B95" s="6">
        <v>1118</v>
      </c>
      <c r="C95" s="6">
        <v>14159</v>
      </c>
      <c r="D95" s="6">
        <v>14924</v>
      </c>
      <c r="E95" s="15">
        <v>0.5</v>
      </c>
      <c r="F95" s="16">
        <f t="shared" si="8"/>
        <v>7.6883402675102297E-2</v>
      </c>
      <c r="G95" s="16">
        <f t="shared" si="9"/>
        <v>7.4037283533657836E-2</v>
      </c>
      <c r="H95" s="11">
        <f t="shared" si="14"/>
        <v>53395.238298936754</v>
      </c>
      <c r="I95" s="11">
        <f t="shared" si="12"/>
        <v>3953.2383972856064</v>
      </c>
      <c r="J95" s="11">
        <f t="shared" si="10"/>
        <v>51418.619100293952</v>
      </c>
      <c r="K95" s="11">
        <f t="shared" si="11"/>
        <v>350487.20202102733</v>
      </c>
      <c r="L95" s="18">
        <f t="shared" si="13"/>
        <v>6.5640160656049833</v>
      </c>
    </row>
    <row r="96" spans="1:12" x14ac:dyDescent="0.2">
      <c r="A96" s="14">
        <v>87</v>
      </c>
      <c r="B96" s="6">
        <v>1120</v>
      </c>
      <c r="C96" s="6">
        <v>12728</v>
      </c>
      <c r="D96" s="6">
        <v>12925</v>
      </c>
      <c r="E96" s="15">
        <v>0.5</v>
      </c>
      <c r="F96" s="16">
        <f t="shared" si="8"/>
        <v>8.7319221923361792E-2</v>
      </c>
      <c r="G96" s="16">
        <f t="shared" si="9"/>
        <v>8.3666380308519778E-2</v>
      </c>
      <c r="H96" s="11">
        <f t="shared" si="14"/>
        <v>49441.99990165115</v>
      </c>
      <c r="I96" s="11">
        <f t="shared" si="12"/>
        <v>4136.6331669853425</v>
      </c>
      <c r="J96" s="11">
        <f t="shared" si="10"/>
        <v>47373.683318158473</v>
      </c>
      <c r="K96" s="11">
        <f t="shared" si="11"/>
        <v>299068.58292073337</v>
      </c>
      <c r="L96" s="18">
        <f t="shared" si="13"/>
        <v>6.0488771391859855</v>
      </c>
    </row>
    <row r="97" spans="1:12" x14ac:dyDescent="0.2">
      <c r="A97" s="14">
        <v>88</v>
      </c>
      <c r="B97" s="6">
        <v>1190</v>
      </c>
      <c r="C97" s="6">
        <v>11054</v>
      </c>
      <c r="D97" s="6">
        <v>11444</v>
      </c>
      <c r="E97" s="15">
        <v>0.5</v>
      </c>
      <c r="F97" s="16">
        <f t="shared" si="8"/>
        <v>0.10578718108276292</v>
      </c>
      <c r="G97" s="16">
        <f t="shared" si="9"/>
        <v>0.10047281323877069</v>
      </c>
      <c r="H97" s="11">
        <f t="shared" si="14"/>
        <v>45305.366734665804</v>
      </c>
      <c r="I97" s="11">
        <f t="shared" si="12"/>
        <v>4551.9576506460917</v>
      </c>
      <c r="J97" s="11">
        <f t="shared" si="10"/>
        <v>43029.387909342753</v>
      </c>
      <c r="K97" s="11">
        <f t="shared" si="11"/>
        <v>251694.89960257488</v>
      </c>
      <c r="L97" s="18">
        <f t="shared" si="13"/>
        <v>5.5555206312895438</v>
      </c>
    </row>
    <row r="98" spans="1:12" x14ac:dyDescent="0.2">
      <c r="A98" s="14">
        <v>89</v>
      </c>
      <c r="B98" s="6">
        <v>1111</v>
      </c>
      <c r="C98" s="6">
        <v>9582</v>
      </c>
      <c r="D98" s="6">
        <v>9846</v>
      </c>
      <c r="E98" s="15">
        <v>0.5</v>
      </c>
      <c r="F98" s="16">
        <f t="shared" si="8"/>
        <v>0.11437101091208565</v>
      </c>
      <c r="G98" s="16">
        <f t="shared" si="9"/>
        <v>0.10818442962169532</v>
      </c>
      <c r="H98" s="11">
        <f t="shared" si="14"/>
        <v>40753.40908401971</v>
      </c>
      <c r="I98" s="11">
        <f t="shared" si="12"/>
        <v>4408.8843168942885</v>
      </c>
      <c r="J98" s="11">
        <f t="shared" si="10"/>
        <v>38548.96692557256</v>
      </c>
      <c r="K98" s="11">
        <f>K99+J98</f>
        <v>208665.51169323211</v>
      </c>
      <c r="L98" s="18">
        <f t="shared" si="13"/>
        <v>5.1201977057436983</v>
      </c>
    </row>
    <row r="99" spans="1:12" x14ac:dyDescent="0.2">
      <c r="A99" s="14">
        <v>90</v>
      </c>
      <c r="B99" s="6">
        <v>1098</v>
      </c>
      <c r="C99" s="6">
        <v>7753</v>
      </c>
      <c r="D99" s="6">
        <v>8375</v>
      </c>
      <c r="E99" s="19">
        <v>0.5</v>
      </c>
      <c r="F99" s="20">
        <f t="shared" si="8"/>
        <v>0.13616071428571427</v>
      </c>
      <c r="G99" s="20">
        <f t="shared" si="9"/>
        <v>0.12748171368861022</v>
      </c>
      <c r="H99" s="21">
        <f t="shared" si="14"/>
        <v>36344.524767125418</v>
      </c>
      <c r="I99" s="21">
        <f t="shared" si="12"/>
        <v>4633.2623005112855</v>
      </c>
      <c r="J99" s="21">
        <f t="shared" si="10"/>
        <v>34027.893616869776</v>
      </c>
      <c r="K99" s="21">
        <f t="shared" ref="K99:K108" si="15">K100+J99</f>
        <v>170116.54476765954</v>
      </c>
      <c r="L99" s="22">
        <f t="shared" si="13"/>
        <v>4.6806649930812805</v>
      </c>
    </row>
    <row r="100" spans="1:12" x14ac:dyDescent="0.2">
      <c r="A100" s="14">
        <v>91</v>
      </c>
      <c r="B100" s="6">
        <v>914</v>
      </c>
      <c r="C100" s="6">
        <v>5948</v>
      </c>
      <c r="D100" s="6">
        <v>6639</v>
      </c>
      <c r="E100" s="19">
        <v>0.5</v>
      </c>
      <c r="F100" s="20">
        <f t="shared" si="8"/>
        <v>0.14522920473504408</v>
      </c>
      <c r="G100" s="20">
        <f t="shared" si="9"/>
        <v>0.13539737797200208</v>
      </c>
      <c r="H100" s="21">
        <f t="shared" si="14"/>
        <v>31711.262466614135</v>
      </c>
      <c r="I100" s="21">
        <f t="shared" si="12"/>
        <v>4293.6217901615164</v>
      </c>
      <c r="J100" s="21">
        <f t="shared" si="10"/>
        <v>29564.451571533376</v>
      </c>
      <c r="K100" s="21">
        <f t="shared" si="15"/>
        <v>136088.65115078975</v>
      </c>
      <c r="L100" s="22">
        <f t="shared" si="13"/>
        <v>4.2914926926692036</v>
      </c>
    </row>
    <row r="101" spans="1:12" x14ac:dyDescent="0.2">
      <c r="A101" s="14">
        <v>92</v>
      </c>
      <c r="B101" s="6">
        <v>808</v>
      </c>
      <c r="C101" s="6">
        <v>4477</v>
      </c>
      <c r="D101" s="6">
        <v>4985</v>
      </c>
      <c r="E101" s="19">
        <v>0.5</v>
      </c>
      <c r="F101" s="20">
        <f t="shared" si="8"/>
        <v>0.17078841682519552</v>
      </c>
      <c r="G101" s="20">
        <f t="shared" si="9"/>
        <v>0.15735150925024341</v>
      </c>
      <c r="H101" s="21">
        <f t="shared" si="14"/>
        <v>27417.640676452618</v>
      </c>
      <c r="I101" s="21">
        <f t="shared" si="12"/>
        <v>4314.2071405206843</v>
      </c>
      <c r="J101" s="21">
        <f t="shared" si="10"/>
        <v>25260.537106192278</v>
      </c>
      <c r="K101" s="21">
        <f t="shared" si="15"/>
        <v>106524.19957925637</v>
      </c>
      <c r="L101" s="22">
        <f t="shared" si="13"/>
        <v>3.8852431117730588</v>
      </c>
    </row>
    <row r="102" spans="1:12" x14ac:dyDescent="0.2">
      <c r="A102" s="14">
        <v>93</v>
      </c>
      <c r="B102" s="6">
        <v>697</v>
      </c>
      <c r="C102" s="6">
        <v>3601</v>
      </c>
      <c r="D102" s="6">
        <v>3678</v>
      </c>
      <c r="E102" s="19">
        <v>0.5</v>
      </c>
      <c r="F102" s="20">
        <f t="shared" si="8"/>
        <v>0.19150982277785411</v>
      </c>
      <c r="G102" s="20">
        <f t="shared" si="9"/>
        <v>0.17477432296890671</v>
      </c>
      <c r="H102" s="21">
        <f t="shared" si="14"/>
        <v>23103.433535931934</v>
      </c>
      <c r="I102" s="21">
        <f t="shared" si="12"/>
        <v>4037.8869544996383</v>
      </c>
      <c r="J102" s="21">
        <f t="shared" si="10"/>
        <v>21084.490058682117</v>
      </c>
      <c r="K102" s="21">
        <f t="shared" si="15"/>
        <v>81263.662473064091</v>
      </c>
      <c r="L102" s="22">
        <f t="shared" si="13"/>
        <v>3.517384649631305</v>
      </c>
    </row>
    <row r="103" spans="1:12" x14ac:dyDescent="0.2">
      <c r="A103" s="14">
        <v>94</v>
      </c>
      <c r="B103" s="6">
        <v>639</v>
      </c>
      <c r="C103" s="6">
        <v>2794</v>
      </c>
      <c r="D103" s="6">
        <v>2862</v>
      </c>
      <c r="E103" s="19">
        <v>0.5</v>
      </c>
      <c r="F103" s="20">
        <f t="shared" si="8"/>
        <v>0.22595473833097596</v>
      </c>
      <c r="G103" s="20">
        <f t="shared" si="9"/>
        <v>0.20301826846703733</v>
      </c>
      <c r="H103" s="21">
        <f t="shared" si="14"/>
        <v>19065.546581432296</v>
      </c>
      <c r="I103" s="21">
        <f t="shared" si="12"/>
        <v>3870.6542543400278</v>
      </c>
      <c r="J103" s="21">
        <f t="shared" si="10"/>
        <v>17130.219454262282</v>
      </c>
      <c r="K103" s="21">
        <f t="shared" si="15"/>
        <v>60179.172414381981</v>
      </c>
      <c r="L103" s="22">
        <f t="shared" si="13"/>
        <v>3.156435728571755</v>
      </c>
    </row>
    <row r="104" spans="1:12" x14ac:dyDescent="0.2">
      <c r="A104" s="14">
        <v>95</v>
      </c>
      <c r="B104" s="6">
        <v>563</v>
      </c>
      <c r="C104" s="6">
        <v>2151</v>
      </c>
      <c r="D104" s="6">
        <v>2197</v>
      </c>
      <c r="E104" s="19">
        <v>0.5</v>
      </c>
      <c r="F104" s="20">
        <f t="shared" si="8"/>
        <v>0.25896964121435145</v>
      </c>
      <c r="G104" s="20">
        <f t="shared" si="9"/>
        <v>0.22928120545713707</v>
      </c>
      <c r="H104" s="21">
        <f t="shared" si="14"/>
        <v>15194.892327092268</v>
      </c>
      <c r="I104" s="21">
        <f t="shared" si="12"/>
        <v>3483.9032295471179</v>
      </c>
      <c r="J104" s="21">
        <f t="shared" si="10"/>
        <v>13452.940712318708</v>
      </c>
      <c r="K104" s="21">
        <f t="shared" si="15"/>
        <v>43048.952960119699</v>
      </c>
      <c r="L104" s="22">
        <f t="shared" si="13"/>
        <v>2.8331199743590187</v>
      </c>
    </row>
    <row r="105" spans="1:12" x14ac:dyDescent="0.2">
      <c r="A105" s="14">
        <v>96</v>
      </c>
      <c r="B105" s="6">
        <v>422</v>
      </c>
      <c r="C105" s="6">
        <v>1684</v>
      </c>
      <c r="D105" s="6">
        <v>1676</v>
      </c>
      <c r="E105" s="19">
        <v>0.5</v>
      </c>
      <c r="F105" s="20">
        <f t="shared" si="8"/>
        <v>0.25119047619047619</v>
      </c>
      <c r="G105" s="20">
        <f t="shared" si="9"/>
        <v>0.22316234796404019</v>
      </c>
      <c r="H105" s="21">
        <f t="shared" si="14"/>
        <v>11710.989097545149</v>
      </c>
      <c r="I105" s="21">
        <f t="shared" si="12"/>
        <v>2613.4518239894514</v>
      </c>
      <c r="J105" s="21">
        <f t="shared" si="10"/>
        <v>10404.263185550422</v>
      </c>
      <c r="K105" s="21">
        <f t="shared" si="15"/>
        <v>29596.012247800994</v>
      </c>
      <c r="L105" s="22">
        <f t="shared" si="13"/>
        <v>2.5272000512753352</v>
      </c>
    </row>
    <row r="106" spans="1:12" x14ac:dyDescent="0.2">
      <c r="A106" s="14">
        <v>97</v>
      </c>
      <c r="B106" s="6">
        <v>370</v>
      </c>
      <c r="C106" s="6">
        <v>1229</v>
      </c>
      <c r="D106" s="6">
        <v>1280</v>
      </c>
      <c r="E106" s="19">
        <v>0.5</v>
      </c>
      <c r="F106" s="20">
        <f t="shared" si="8"/>
        <v>0.29493822239936229</v>
      </c>
      <c r="G106" s="20">
        <f t="shared" si="9"/>
        <v>0.25703369225425499</v>
      </c>
      <c r="H106" s="21">
        <f t="shared" si="14"/>
        <v>9097.5372735556975</v>
      </c>
      <c r="I106" s="21">
        <f t="shared" si="12"/>
        <v>2338.3735958427292</v>
      </c>
      <c r="J106" s="21">
        <f t="shared" si="10"/>
        <v>7928.3504756343327</v>
      </c>
      <c r="K106" s="21">
        <f t="shared" si="15"/>
        <v>19191.749062250572</v>
      </c>
      <c r="L106" s="22">
        <f t="shared" si="13"/>
        <v>2.1095543206001763</v>
      </c>
    </row>
    <row r="107" spans="1:12" x14ac:dyDescent="0.2">
      <c r="A107" s="14">
        <v>98</v>
      </c>
      <c r="B107" s="6">
        <v>284</v>
      </c>
      <c r="C107" s="6">
        <v>934</v>
      </c>
      <c r="D107" s="6">
        <v>904</v>
      </c>
      <c r="E107" s="19">
        <v>0.5</v>
      </c>
      <c r="F107" s="20">
        <f t="shared" si="8"/>
        <v>0.30903155603917304</v>
      </c>
      <c r="G107" s="20">
        <f t="shared" si="9"/>
        <v>0.2676720075400566</v>
      </c>
      <c r="H107" s="21">
        <f t="shared" si="14"/>
        <v>6759.1636777129679</v>
      </c>
      <c r="I107" s="21">
        <f t="shared" si="12"/>
        <v>1809.2389109052622</v>
      </c>
      <c r="J107" s="21">
        <f t="shared" si="10"/>
        <v>5854.5442222603369</v>
      </c>
      <c r="K107" s="21">
        <f t="shared" si="15"/>
        <v>11263.398586616238</v>
      </c>
      <c r="L107" s="22">
        <f t="shared" si="13"/>
        <v>1.6663893824253897</v>
      </c>
    </row>
    <row r="108" spans="1:12" x14ac:dyDescent="0.2">
      <c r="A108" s="14">
        <v>99</v>
      </c>
      <c r="B108" s="6">
        <v>227</v>
      </c>
      <c r="C108" s="6">
        <v>548</v>
      </c>
      <c r="D108" s="6">
        <v>660</v>
      </c>
      <c r="E108" s="19">
        <v>0.5</v>
      </c>
      <c r="F108" s="20">
        <f t="shared" si="8"/>
        <v>0.3758278145695364</v>
      </c>
      <c r="G108" s="20">
        <f t="shared" si="9"/>
        <v>0.31637630662020905</v>
      </c>
      <c r="H108" s="21">
        <f t="shared" si="14"/>
        <v>4949.924766807706</v>
      </c>
      <c r="I108" s="21">
        <f t="shared" si="12"/>
        <v>1566.0389157705215</v>
      </c>
      <c r="J108" s="21">
        <f t="shared" si="10"/>
        <v>4166.9053089224453</v>
      </c>
      <c r="K108" s="21">
        <f t="shared" si="15"/>
        <v>5408.8543643559015</v>
      </c>
      <c r="L108" s="22">
        <f t="shared" si="13"/>
        <v>1.0927144591420057</v>
      </c>
    </row>
    <row r="109" spans="1:12" x14ac:dyDescent="0.2">
      <c r="A109" s="14" t="s">
        <v>23</v>
      </c>
      <c r="B109" s="21">
        <v>365</v>
      </c>
      <c r="C109" s="6">
        <v>948</v>
      </c>
      <c r="D109" s="21">
        <v>1041</v>
      </c>
      <c r="E109" s="19"/>
      <c r="F109" s="20">
        <f t="shared" si="8"/>
        <v>0.36701860231271993</v>
      </c>
      <c r="G109" s="20">
        <v>1</v>
      </c>
      <c r="H109" s="21">
        <f>H108-I108</f>
        <v>3383.8858510371847</v>
      </c>
      <c r="I109" s="21">
        <f>H109*G109</f>
        <v>3383.8858510371847</v>
      </c>
      <c r="J109" s="21">
        <f>H109*F109</f>
        <v>1241.9490554334564</v>
      </c>
      <c r="K109" s="21">
        <f>J109</f>
        <v>1241.9490554334564</v>
      </c>
      <c r="L109" s="22">
        <f>K109/H109</f>
        <v>0.36701860231271993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53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s="29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8"/>
    </row>
    <row r="160" spans="1:12" s="29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8"/>
    </row>
    <row r="161" spans="1:12" s="29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8"/>
    </row>
    <row r="162" spans="1:12" s="29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8"/>
    </row>
    <row r="163" spans="1:12" s="29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8"/>
    </row>
    <row r="164" spans="1:12" s="29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8"/>
    </row>
    <row r="165" spans="1:12" s="29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8"/>
    </row>
    <row r="166" spans="1:12" s="29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8"/>
    </row>
    <row r="167" spans="1:12" s="29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8"/>
    </row>
    <row r="168" spans="1:12" s="29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8"/>
    </row>
    <row r="169" spans="1:12" s="29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8"/>
    </row>
    <row r="170" spans="1:12" s="29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8"/>
    </row>
    <row r="171" spans="1:12" s="29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8"/>
    </row>
    <row r="172" spans="1:12" s="29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8"/>
    </row>
    <row r="173" spans="1:12" s="29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8"/>
    </row>
    <row r="174" spans="1:12" s="29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8"/>
    </row>
    <row r="175" spans="1:12" s="29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8"/>
    </row>
    <row r="176" spans="1:12" s="29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8"/>
    </row>
    <row r="177" spans="1:12" s="29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8"/>
    </row>
    <row r="178" spans="1:12" s="29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8"/>
    </row>
    <row r="179" spans="1:12" s="29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8"/>
    </row>
    <row r="180" spans="1:12" s="29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8"/>
    </row>
    <row r="181" spans="1:12" s="29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8"/>
    </row>
    <row r="182" spans="1:12" s="29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8"/>
    </row>
    <row r="183" spans="1:12" s="29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8"/>
    </row>
    <row r="184" spans="1:12" s="29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8"/>
    </row>
    <row r="185" spans="1:12" s="29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8"/>
    </row>
    <row r="186" spans="1:12" s="29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8"/>
    </row>
    <row r="187" spans="1:12" s="29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8"/>
    </row>
    <row r="188" spans="1:12" s="29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8"/>
    </row>
    <row r="189" spans="1:12" s="29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8"/>
    </row>
    <row r="190" spans="1:12" s="29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8"/>
    </row>
    <row r="191" spans="1:12" s="29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8"/>
    </row>
    <row r="192" spans="1:12" s="29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8"/>
    </row>
    <row r="193" spans="1:12" s="29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8"/>
    </row>
    <row r="194" spans="1:12" s="29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8"/>
    </row>
    <row r="195" spans="1:12" s="29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8"/>
    </row>
    <row r="196" spans="1:12" s="29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8"/>
    </row>
    <row r="197" spans="1:12" s="29" customFormat="1" ht="11.25" x14ac:dyDescent="0.2">
      <c r="A197" s="31"/>
      <c r="B197" s="31"/>
      <c r="C197" s="31"/>
      <c r="D197" s="31"/>
      <c r="H197" s="31"/>
      <c r="I197" s="31"/>
      <c r="J197" s="31"/>
      <c r="K197" s="31"/>
      <c r="L197" s="28"/>
    </row>
    <row r="198" spans="1:12" x14ac:dyDescent="0.2">
      <c r="L198" s="12"/>
    </row>
    <row r="199" spans="1:12" x14ac:dyDescent="0.2">
      <c r="L199" s="12"/>
    </row>
    <row r="200" spans="1:12" x14ac:dyDescent="0.2">
      <c r="L200" s="12"/>
    </row>
    <row r="201" spans="1:12" x14ac:dyDescent="0.2">
      <c r="L201" s="12"/>
    </row>
    <row r="202" spans="1:12" x14ac:dyDescent="0.2">
      <c r="L202" s="12"/>
    </row>
    <row r="203" spans="1:12" x14ac:dyDescent="0.2">
      <c r="L203" s="12"/>
    </row>
    <row r="204" spans="1:12" x14ac:dyDescent="0.2">
      <c r="L204" s="12"/>
    </row>
    <row r="205" spans="1:12" x14ac:dyDescent="0.2">
      <c r="L205" s="12"/>
    </row>
    <row r="206" spans="1:12" x14ac:dyDescent="0.2">
      <c r="L206" s="12"/>
    </row>
    <row r="207" spans="1:12" x14ac:dyDescent="0.2">
      <c r="L207" s="12"/>
    </row>
    <row r="208" spans="1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40544</v>
      </c>
      <c r="D7" s="43">
        <v>40909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113</v>
      </c>
      <c r="C9" s="4">
        <v>32868</v>
      </c>
      <c r="D9" s="4">
        <v>31845</v>
      </c>
      <c r="E9" s="15">
        <v>0.5</v>
      </c>
      <c r="F9" s="16">
        <f t="shared" ref="F9:F40" si="0">B9/((C9+D9)/2)</f>
        <v>3.4923431149846244E-3</v>
      </c>
      <c r="G9" s="16">
        <f t="shared" ref="G9:G72" si="1">F9/((1+(1-E9)*F9))</f>
        <v>3.4862555147625956E-3</v>
      </c>
      <c r="H9" s="11">
        <v>100000</v>
      </c>
      <c r="I9" s="11">
        <f>H9*G9</f>
        <v>348.62555147625955</v>
      </c>
      <c r="J9" s="11">
        <f t="shared" ref="J9:J72" si="2">H10+I9*E9</f>
        <v>99825.68722426187</v>
      </c>
      <c r="K9" s="11">
        <f t="shared" ref="K9:K72" si="3">K10+J9</f>
        <v>8398682.4039534014</v>
      </c>
      <c r="L9" s="17">
        <f>K9/H9</f>
        <v>83.986824039534014</v>
      </c>
    </row>
    <row r="10" spans="1:13" x14ac:dyDescent="0.2">
      <c r="A10" s="14">
        <v>1</v>
      </c>
      <c r="B10" s="8">
        <v>8</v>
      </c>
      <c r="C10" s="4">
        <v>33916</v>
      </c>
      <c r="D10" s="4">
        <v>32775</v>
      </c>
      <c r="E10" s="15">
        <v>0.5</v>
      </c>
      <c r="F10" s="16">
        <f t="shared" si="0"/>
        <v>2.3991243196233374E-4</v>
      </c>
      <c r="G10" s="16">
        <f t="shared" si="1"/>
        <v>2.3988365642663305E-4</v>
      </c>
      <c r="H10" s="11">
        <f>H9-I9</f>
        <v>99651.37444852374</v>
      </c>
      <c r="I10" s="11">
        <f t="shared" ref="I10:I73" si="4">H10*G10</f>
        <v>23.904736070651428</v>
      </c>
      <c r="J10" s="11">
        <f t="shared" si="2"/>
        <v>99639.422080488424</v>
      </c>
      <c r="K10" s="11">
        <f t="shared" si="3"/>
        <v>8298856.7167291399</v>
      </c>
      <c r="L10" s="18">
        <f t="shared" ref="L10:L73" si="5">K10/H10</f>
        <v>83.278898687102668</v>
      </c>
    </row>
    <row r="11" spans="1:13" x14ac:dyDescent="0.2">
      <c r="A11" s="14">
        <v>2</v>
      </c>
      <c r="B11" s="6">
        <v>2</v>
      </c>
      <c r="C11" s="4">
        <v>34180</v>
      </c>
      <c r="D11" s="4">
        <v>32932</v>
      </c>
      <c r="E11" s="15">
        <v>0.5</v>
      </c>
      <c r="F11" s="16">
        <f t="shared" si="0"/>
        <v>5.9601859578018831E-5</v>
      </c>
      <c r="G11" s="16">
        <f t="shared" si="1"/>
        <v>5.9600083440116814E-5</v>
      </c>
      <c r="H11" s="11">
        <f t="shared" ref="H11:H74" si="6">H10-I10</f>
        <v>99627.469712453094</v>
      </c>
      <c r="I11" s="11">
        <f t="shared" si="4"/>
        <v>5.937805507789915</v>
      </c>
      <c r="J11" s="11">
        <f t="shared" si="2"/>
        <v>99624.50080969921</v>
      </c>
      <c r="K11" s="11">
        <f t="shared" si="3"/>
        <v>8199217.294648651</v>
      </c>
      <c r="L11" s="18">
        <f t="shared" si="5"/>
        <v>82.298760756580535</v>
      </c>
    </row>
    <row r="12" spans="1:13" x14ac:dyDescent="0.2">
      <c r="A12" s="14">
        <v>3</v>
      </c>
      <c r="B12" s="6">
        <v>1</v>
      </c>
      <c r="C12" s="4">
        <v>31800</v>
      </c>
      <c r="D12" s="4">
        <v>33244</v>
      </c>
      <c r="E12" s="15">
        <v>0.5</v>
      </c>
      <c r="F12" s="16">
        <f t="shared" si="0"/>
        <v>3.0748416456552489E-5</v>
      </c>
      <c r="G12" s="16">
        <f t="shared" si="1"/>
        <v>3.0747943731262973E-5</v>
      </c>
      <c r="H12" s="11">
        <f t="shared" si="6"/>
        <v>99621.531906945311</v>
      </c>
      <c r="I12" s="11">
        <f t="shared" si="4"/>
        <v>3.0631572574969734</v>
      </c>
      <c r="J12" s="11">
        <f t="shared" si="2"/>
        <v>99620.000328316572</v>
      </c>
      <c r="K12" s="11">
        <f t="shared" si="3"/>
        <v>8099592.7938389517</v>
      </c>
      <c r="L12" s="18">
        <f t="shared" si="5"/>
        <v>81.303636260127348</v>
      </c>
    </row>
    <row r="13" spans="1:13" x14ac:dyDescent="0.2">
      <c r="A13" s="14">
        <v>4</v>
      </c>
      <c r="B13" s="8">
        <v>1</v>
      </c>
      <c r="C13" s="4">
        <v>30528</v>
      </c>
      <c r="D13" s="4">
        <v>31063</v>
      </c>
      <c r="E13" s="15">
        <v>0.5</v>
      </c>
      <c r="F13" s="16">
        <f t="shared" si="0"/>
        <v>3.2472276793687387E-5</v>
      </c>
      <c r="G13" s="16">
        <f t="shared" si="1"/>
        <v>3.2471749577867253E-5</v>
      </c>
      <c r="H13" s="11">
        <f t="shared" si="6"/>
        <v>99618.468749687818</v>
      </c>
      <c r="I13" s="11">
        <f t="shared" si="4"/>
        <v>3.2347859705704574</v>
      </c>
      <c r="J13" s="11">
        <f t="shared" si="2"/>
        <v>99616.851356702522</v>
      </c>
      <c r="K13" s="11">
        <f t="shared" si="3"/>
        <v>7999972.7935106354</v>
      </c>
      <c r="L13" s="18">
        <f t="shared" si="5"/>
        <v>80.306120882185368</v>
      </c>
    </row>
    <row r="14" spans="1:13" x14ac:dyDescent="0.2">
      <c r="A14" s="14">
        <v>5</v>
      </c>
      <c r="B14" s="8">
        <v>1</v>
      </c>
      <c r="C14" s="4">
        <v>29730</v>
      </c>
      <c r="D14" s="4">
        <v>29821</v>
      </c>
      <c r="E14" s="15">
        <v>0.5</v>
      </c>
      <c r="F14" s="16">
        <f t="shared" si="0"/>
        <v>3.3584658527984417E-5</v>
      </c>
      <c r="G14" s="16">
        <f t="shared" si="1"/>
        <v>3.3584094572810319E-5</v>
      </c>
      <c r="H14" s="11">
        <f t="shared" si="6"/>
        <v>99615.233963717241</v>
      </c>
      <c r="I14" s="11">
        <f t="shared" si="4"/>
        <v>3.3454874383301063</v>
      </c>
      <c r="J14" s="11">
        <f t="shared" si="2"/>
        <v>99613.561219998068</v>
      </c>
      <c r="K14" s="11">
        <f t="shared" si="3"/>
        <v>7900355.9421539325</v>
      </c>
      <c r="L14" s="18">
        <f t="shared" si="5"/>
        <v>79.308712410708907</v>
      </c>
    </row>
    <row r="15" spans="1:13" x14ac:dyDescent="0.2">
      <c r="A15" s="14">
        <v>6</v>
      </c>
      <c r="B15" s="8">
        <v>5</v>
      </c>
      <c r="C15" s="4">
        <v>29649</v>
      </c>
      <c r="D15" s="4">
        <v>29127</v>
      </c>
      <c r="E15" s="15">
        <v>0.5</v>
      </c>
      <c r="F15" s="16">
        <f t="shared" si="0"/>
        <v>1.7013747107662991E-4</v>
      </c>
      <c r="G15" s="16">
        <f t="shared" si="1"/>
        <v>1.7012299892822511E-4</v>
      </c>
      <c r="H15" s="11">
        <f t="shared" si="6"/>
        <v>99611.888476278909</v>
      </c>
      <c r="I15" s="11">
        <f t="shared" si="4"/>
        <v>16.946273196488477</v>
      </c>
      <c r="J15" s="11">
        <f t="shared" si="2"/>
        <v>99603.415339680665</v>
      </c>
      <c r="K15" s="11">
        <f t="shared" si="3"/>
        <v>7800742.3809339348</v>
      </c>
      <c r="L15" s="18">
        <f t="shared" si="5"/>
        <v>78.311359218850328</v>
      </c>
    </row>
    <row r="16" spans="1:13" x14ac:dyDescent="0.2">
      <c r="A16" s="14">
        <v>7</v>
      </c>
      <c r="B16" s="8">
        <v>2</v>
      </c>
      <c r="C16" s="4">
        <v>29136</v>
      </c>
      <c r="D16" s="4">
        <v>29112</v>
      </c>
      <c r="E16" s="15">
        <v>0.5</v>
      </c>
      <c r="F16" s="16">
        <f t="shared" si="0"/>
        <v>6.867188572998215E-5</v>
      </c>
      <c r="G16" s="16">
        <f t="shared" si="1"/>
        <v>6.8669527896995719E-5</v>
      </c>
      <c r="H16" s="11">
        <f t="shared" si="6"/>
        <v>99594.942203082421</v>
      </c>
      <c r="I16" s="11">
        <f t="shared" si="4"/>
        <v>6.8391376620142443</v>
      </c>
      <c r="J16" s="11">
        <f t="shared" si="2"/>
        <v>99591.522634251422</v>
      </c>
      <c r="K16" s="11">
        <f t="shared" si="3"/>
        <v>7701138.9655942544</v>
      </c>
      <c r="L16" s="18">
        <f t="shared" si="5"/>
        <v>77.324598973017999</v>
      </c>
    </row>
    <row r="17" spans="1:12" x14ac:dyDescent="0.2">
      <c r="A17" s="14">
        <v>8</v>
      </c>
      <c r="B17" s="6">
        <v>1</v>
      </c>
      <c r="C17" s="4">
        <v>28131</v>
      </c>
      <c r="D17" s="4">
        <v>28615</v>
      </c>
      <c r="E17" s="15">
        <v>0.5</v>
      </c>
      <c r="F17" s="16">
        <f t="shared" si="0"/>
        <v>3.5244774962111867E-5</v>
      </c>
      <c r="G17" s="16">
        <f t="shared" si="1"/>
        <v>3.5244153875975821E-5</v>
      </c>
      <c r="H17" s="11">
        <f t="shared" si="6"/>
        <v>99588.103065420408</v>
      </c>
      <c r="I17" s="11">
        <f t="shared" si="4"/>
        <v>3.5098984286542163</v>
      </c>
      <c r="J17" s="11">
        <f t="shared" si="2"/>
        <v>99586.348116206078</v>
      </c>
      <c r="K17" s="11">
        <f t="shared" si="3"/>
        <v>7601547.4429600034</v>
      </c>
      <c r="L17" s="18">
        <f t="shared" si="5"/>
        <v>76.329874844251947</v>
      </c>
    </row>
    <row r="18" spans="1:12" x14ac:dyDescent="0.2">
      <c r="A18" s="14">
        <v>9</v>
      </c>
      <c r="B18" s="8">
        <v>4</v>
      </c>
      <c r="C18" s="4">
        <v>27734</v>
      </c>
      <c r="D18" s="4">
        <v>27699</v>
      </c>
      <c r="E18" s="15">
        <v>0.5</v>
      </c>
      <c r="F18" s="16">
        <f t="shared" si="0"/>
        <v>1.4431836631609331E-4</v>
      </c>
      <c r="G18" s="16">
        <f t="shared" si="1"/>
        <v>1.443079531720692E-4</v>
      </c>
      <c r="H18" s="11">
        <f t="shared" si="6"/>
        <v>99584.593166991748</v>
      </c>
      <c r="I18" s="11">
        <f t="shared" si="4"/>
        <v>14.370848807401808</v>
      </c>
      <c r="J18" s="11">
        <f t="shared" si="2"/>
        <v>99577.407742588039</v>
      </c>
      <c r="K18" s="11">
        <f t="shared" si="3"/>
        <v>7501961.0948437974</v>
      </c>
      <c r="L18" s="18">
        <f t="shared" si="5"/>
        <v>75.332547498224784</v>
      </c>
    </row>
    <row r="19" spans="1:12" x14ac:dyDescent="0.2">
      <c r="A19" s="14">
        <v>10</v>
      </c>
      <c r="B19" s="8">
        <v>2</v>
      </c>
      <c r="C19" s="4">
        <v>27391</v>
      </c>
      <c r="D19" s="4">
        <v>27253</v>
      </c>
      <c r="E19" s="15">
        <v>0.5</v>
      </c>
      <c r="F19" s="16">
        <f t="shared" si="0"/>
        <v>7.3201083376033961E-5</v>
      </c>
      <c r="G19" s="16">
        <f t="shared" si="1"/>
        <v>7.3198404274786797E-5</v>
      </c>
      <c r="H19" s="11">
        <f t="shared" si="6"/>
        <v>99570.222318184344</v>
      </c>
      <c r="I19" s="11">
        <f t="shared" si="4"/>
        <v>7.288381386976857</v>
      </c>
      <c r="J19" s="11">
        <f t="shared" si="2"/>
        <v>99566.578127490866</v>
      </c>
      <c r="K19" s="11">
        <f t="shared" si="3"/>
        <v>7402383.6871012095</v>
      </c>
      <c r="L19" s="18">
        <f t="shared" si="5"/>
        <v>74.34334798858157</v>
      </c>
    </row>
    <row r="20" spans="1:12" x14ac:dyDescent="0.2">
      <c r="A20" s="14">
        <v>11</v>
      </c>
      <c r="B20" s="8">
        <v>2</v>
      </c>
      <c r="C20" s="4">
        <v>26394</v>
      </c>
      <c r="D20" s="4">
        <v>26998</v>
      </c>
      <c r="E20" s="15">
        <v>0.5</v>
      </c>
      <c r="F20" s="16">
        <f t="shared" si="0"/>
        <v>7.4917590650284692E-5</v>
      </c>
      <c r="G20" s="16">
        <f t="shared" si="1"/>
        <v>7.4914784432707804E-5</v>
      </c>
      <c r="H20" s="11">
        <f t="shared" si="6"/>
        <v>99562.933936797373</v>
      </c>
      <c r="I20" s="11">
        <f t="shared" si="4"/>
        <v>7.4587357333631035</v>
      </c>
      <c r="J20" s="11">
        <f t="shared" si="2"/>
        <v>99559.204568930683</v>
      </c>
      <c r="K20" s="11">
        <f t="shared" si="3"/>
        <v>7302817.1089737182</v>
      </c>
      <c r="L20" s="18">
        <f t="shared" si="5"/>
        <v>73.348753599502729</v>
      </c>
    </row>
    <row r="21" spans="1:12" x14ac:dyDescent="0.2">
      <c r="A21" s="14">
        <v>12</v>
      </c>
      <c r="B21" s="8">
        <v>1</v>
      </c>
      <c r="C21" s="4">
        <v>25760</v>
      </c>
      <c r="D21" s="4">
        <v>26071</v>
      </c>
      <c r="E21" s="15">
        <v>0.5</v>
      </c>
      <c r="F21" s="16">
        <f t="shared" si="0"/>
        <v>3.8586946036155968E-5</v>
      </c>
      <c r="G21" s="16">
        <f t="shared" si="1"/>
        <v>3.8586201574317025E-5</v>
      </c>
      <c r="H21" s="11">
        <f t="shared" si="6"/>
        <v>99555.475201064008</v>
      </c>
      <c r="I21" s="11">
        <f t="shared" si="4"/>
        <v>3.8414676339351757</v>
      </c>
      <c r="J21" s="11">
        <f t="shared" si="2"/>
        <v>99553.554467247042</v>
      </c>
      <c r="K21" s="11">
        <f t="shared" si="3"/>
        <v>7203257.9044047873</v>
      </c>
      <c r="L21" s="18">
        <f t="shared" si="5"/>
        <v>72.354211457049047</v>
      </c>
    </row>
    <row r="22" spans="1:12" x14ac:dyDescent="0.2">
      <c r="A22" s="14">
        <v>13</v>
      </c>
      <c r="B22" s="8">
        <v>2</v>
      </c>
      <c r="C22" s="4">
        <v>26348</v>
      </c>
      <c r="D22" s="4">
        <v>25443</v>
      </c>
      <c r="E22" s="15">
        <v>0.5</v>
      </c>
      <c r="F22" s="16">
        <f t="shared" si="0"/>
        <v>7.7233496167287754E-5</v>
      </c>
      <c r="G22" s="16">
        <f t="shared" si="1"/>
        <v>7.7230513775992891E-5</v>
      </c>
      <c r="H22" s="11">
        <f t="shared" si="6"/>
        <v>99551.633733430077</v>
      </c>
      <c r="I22" s="11">
        <f t="shared" si="4"/>
        <v>7.6884238204722699</v>
      </c>
      <c r="J22" s="11">
        <f t="shared" si="2"/>
        <v>99547.789521519851</v>
      </c>
      <c r="K22" s="11">
        <f t="shared" si="3"/>
        <v>7103704.3499375405</v>
      </c>
      <c r="L22" s="18">
        <f t="shared" si="5"/>
        <v>71.356984145123789</v>
      </c>
    </row>
    <row r="23" spans="1:12" x14ac:dyDescent="0.2">
      <c r="A23" s="14">
        <v>14</v>
      </c>
      <c r="B23" s="8">
        <v>4</v>
      </c>
      <c r="C23" s="4">
        <v>26120</v>
      </c>
      <c r="D23" s="4">
        <v>26114</v>
      </c>
      <c r="E23" s="15">
        <v>0.5</v>
      </c>
      <c r="F23" s="16">
        <f t="shared" si="0"/>
        <v>1.531569475820347E-4</v>
      </c>
      <c r="G23" s="16">
        <f t="shared" si="1"/>
        <v>1.5314521995482216E-4</v>
      </c>
      <c r="H23" s="11">
        <f t="shared" si="6"/>
        <v>99543.945309609611</v>
      </c>
      <c r="I23" s="11">
        <f t="shared" si="4"/>
        <v>15.244679399610952</v>
      </c>
      <c r="J23" s="11">
        <f t="shared" si="2"/>
        <v>99536.322969909816</v>
      </c>
      <c r="K23" s="11">
        <f t="shared" si="3"/>
        <v>7004156.5604160205</v>
      </c>
      <c r="L23" s="18">
        <f t="shared" si="5"/>
        <v>70.362456889076753</v>
      </c>
    </row>
    <row r="24" spans="1:12" x14ac:dyDescent="0.2">
      <c r="A24" s="14">
        <v>15</v>
      </c>
      <c r="B24" s="6">
        <v>2</v>
      </c>
      <c r="C24" s="4">
        <v>25686</v>
      </c>
      <c r="D24" s="4">
        <v>25859</v>
      </c>
      <c r="E24" s="15">
        <v>0.5</v>
      </c>
      <c r="F24" s="16">
        <f t="shared" si="0"/>
        <v>7.7602095256571924E-5</v>
      </c>
      <c r="G24" s="16">
        <f t="shared" si="1"/>
        <v>7.7599084330804899E-5</v>
      </c>
      <c r="H24" s="11">
        <f t="shared" si="6"/>
        <v>99528.700630210005</v>
      </c>
      <c r="I24" s="11">
        <f t="shared" si="4"/>
        <v>7.723336033539101</v>
      </c>
      <c r="J24" s="11">
        <f t="shared" si="2"/>
        <v>99524.838962193244</v>
      </c>
      <c r="K24" s="11">
        <f t="shared" si="3"/>
        <v>6904620.2374461107</v>
      </c>
      <c r="L24" s="18">
        <f t="shared" si="5"/>
        <v>69.373157629170805</v>
      </c>
    </row>
    <row r="25" spans="1:12" x14ac:dyDescent="0.2">
      <c r="A25" s="14">
        <v>16</v>
      </c>
      <c r="B25" s="8">
        <v>2</v>
      </c>
      <c r="C25" s="4">
        <v>26293</v>
      </c>
      <c r="D25" s="4">
        <v>25493</v>
      </c>
      <c r="E25" s="15">
        <v>0.5</v>
      </c>
      <c r="F25" s="16">
        <f t="shared" si="0"/>
        <v>7.7240953153361915E-5</v>
      </c>
      <c r="G25" s="16">
        <f t="shared" si="1"/>
        <v>7.7237970186143506E-5</v>
      </c>
      <c r="H25" s="11">
        <f t="shared" si="6"/>
        <v>99520.977294176468</v>
      </c>
      <c r="I25" s="11">
        <f t="shared" si="4"/>
        <v>7.6867982771434669</v>
      </c>
      <c r="J25" s="11">
        <f t="shared" si="2"/>
        <v>99517.133895037899</v>
      </c>
      <c r="K25" s="11">
        <f t="shared" si="3"/>
        <v>6805095.3984839171</v>
      </c>
      <c r="L25" s="18">
        <f t="shared" si="5"/>
        <v>68.378502537897816</v>
      </c>
    </row>
    <row r="26" spans="1:12" x14ac:dyDescent="0.2">
      <c r="A26" s="14">
        <v>17</v>
      </c>
      <c r="B26" s="8">
        <v>3</v>
      </c>
      <c r="C26" s="4">
        <v>27060</v>
      </c>
      <c r="D26" s="4">
        <v>26205</v>
      </c>
      <c r="E26" s="15">
        <v>0.5</v>
      </c>
      <c r="F26" s="16">
        <f t="shared" si="0"/>
        <v>1.1264432554210082E-4</v>
      </c>
      <c r="G26" s="16">
        <f t="shared" si="1"/>
        <v>1.1263798152737104E-4</v>
      </c>
      <c r="H26" s="11">
        <f t="shared" si="6"/>
        <v>99513.290495899331</v>
      </c>
      <c r="I26" s="11">
        <f t="shared" si="4"/>
        <v>11.208976176605017</v>
      </c>
      <c r="J26" s="11">
        <f t="shared" si="2"/>
        <v>99507.686007811018</v>
      </c>
      <c r="K26" s="11">
        <f t="shared" si="3"/>
        <v>6705578.2645888794</v>
      </c>
      <c r="L26" s="18">
        <f t="shared" si="5"/>
        <v>67.383745740627461</v>
      </c>
    </row>
    <row r="27" spans="1:12" x14ac:dyDescent="0.2">
      <c r="A27" s="14">
        <v>18</v>
      </c>
      <c r="B27" s="6">
        <v>7</v>
      </c>
      <c r="C27" s="4">
        <v>28364</v>
      </c>
      <c r="D27" s="4">
        <v>27340</v>
      </c>
      <c r="E27" s="15">
        <v>0.5</v>
      </c>
      <c r="F27" s="16">
        <f t="shared" si="0"/>
        <v>2.5132845038058308E-4</v>
      </c>
      <c r="G27" s="16">
        <f t="shared" si="1"/>
        <v>2.5129687135395164E-4</v>
      </c>
      <c r="H27" s="11">
        <f t="shared" si="6"/>
        <v>99502.08151972272</v>
      </c>
      <c r="I27" s="11">
        <f t="shared" si="4"/>
        <v>25.004561779112169</v>
      </c>
      <c r="J27" s="11">
        <f t="shared" si="2"/>
        <v>99489.579238833161</v>
      </c>
      <c r="K27" s="11">
        <f t="shared" si="3"/>
        <v>6606070.5785810687</v>
      </c>
      <c r="L27" s="18">
        <f t="shared" si="5"/>
        <v>66.391280239415408</v>
      </c>
    </row>
    <row r="28" spans="1:12" x14ac:dyDescent="0.2">
      <c r="A28" s="14">
        <v>19</v>
      </c>
      <c r="B28" s="6">
        <v>8</v>
      </c>
      <c r="C28" s="4">
        <v>28257</v>
      </c>
      <c r="D28" s="4">
        <v>28618</v>
      </c>
      <c r="E28" s="15">
        <v>0.5</v>
      </c>
      <c r="F28" s="16">
        <f t="shared" si="0"/>
        <v>2.8131868131868134E-4</v>
      </c>
      <c r="G28" s="16">
        <f t="shared" si="1"/>
        <v>2.8127911678357332E-4</v>
      </c>
      <c r="H28" s="11">
        <f t="shared" si="6"/>
        <v>99477.076957943602</v>
      </c>
      <c r="I28" s="11">
        <f t="shared" si="4"/>
        <v>27.98082434694193</v>
      </c>
      <c r="J28" s="11">
        <f t="shared" si="2"/>
        <v>99463.086545770129</v>
      </c>
      <c r="K28" s="11">
        <f t="shared" si="3"/>
        <v>6506580.9993422357</v>
      </c>
      <c r="L28" s="18">
        <f t="shared" si="5"/>
        <v>65.407842674077102</v>
      </c>
    </row>
    <row r="29" spans="1:12" x14ac:dyDescent="0.2">
      <c r="A29" s="14">
        <v>20</v>
      </c>
      <c r="B29" s="8">
        <v>6</v>
      </c>
      <c r="C29" s="4">
        <v>29163</v>
      </c>
      <c r="D29" s="4">
        <v>28551</v>
      </c>
      <c r="E29" s="15">
        <v>0.5</v>
      </c>
      <c r="F29" s="16">
        <f t="shared" si="0"/>
        <v>2.0792182139515541E-4</v>
      </c>
      <c r="G29" s="16">
        <f t="shared" si="1"/>
        <v>2.0790020790020788E-4</v>
      </c>
      <c r="H29" s="11">
        <f t="shared" si="6"/>
        <v>99449.096133596657</v>
      </c>
      <c r="I29" s="11">
        <f t="shared" si="4"/>
        <v>20.675487761662506</v>
      </c>
      <c r="J29" s="11">
        <f t="shared" si="2"/>
        <v>99438.758389715833</v>
      </c>
      <c r="K29" s="11">
        <f t="shared" si="3"/>
        <v>6407117.9127964657</v>
      </c>
      <c r="L29" s="18">
        <f t="shared" si="5"/>
        <v>64.426105031556574</v>
      </c>
    </row>
    <row r="30" spans="1:12" x14ac:dyDescent="0.2">
      <c r="A30" s="14">
        <v>21</v>
      </c>
      <c r="B30" s="8">
        <v>7</v>
      </c>
      <c r="C30" s="4">
        <v>31090</v>
      </c>
      <c r="D30" s="4">
        <v>29691</v>
      </c>
      <c r="E30" s="15">
        <v>0.5</v>
      </c>
      <c r="F30" s="16">
        <f t="shared" si="0"/>
        <v>2.3033513762524472E-4</v>
      </c>
      <c r="G30" s="16">
        <f t="shared" si="1"/>
        <v>2.3030861354214645E-4</v>
      </c>
      <c r="H30" s="11">
        <f t="shared" si="6"/>
        <v>99428.420645834995</v>
      </c>
      <c r="I30" s="11">
        <f t="shared" si="4"/>
        <v>22.899221705627589</v>
      </c>
      <c r="J30" s="11">
        <f t="shared" si="2"/>
        <v>99416.971034982183</v>
      </c>
      <c r="K30" s="11">
        <f t="shared" si="3"/>
        <v>6307679.1544067496</v>
      </c>
      <c r="L30" s="18">
        <f t="shared" si="5"/>
        <v>63.439398045703292</v>
      </c>
    </row>
    <row r="31" spans="1:12" x14ac:dyDescent="0.2">
      <c r="A31" s="14">
        <v>22</v>
      </c>
      <c r="B31" s="8">
        <v>7</v>
      </c>
      <c r="C31" s="4">
        <v>32664</v>
      </c>
      <c r="D31" s="4">
        <v>31555</v>
      </c>
      <c r="E31" s="15">
        <v>0.5</v>
      </c>
      <c r="F31" s="16">
        <f t="shared" si="0"/>
        <v>2.1800401750260827E-4</v>
      </c>
      <c r="G31" s="16">
        <f t="shared" si="1"/>
        <v>2.1798025721670353E-4</v>
      </c>
      <c r="H31" s="11">
        <f t="shared" si="6"/>
        <v>99405.521424129372</v>
      </c>
      <c r="I31" s="11">
        <f t="shared" si="4"/>
        <v>21.668441128792253</v>
      </c>
      <c r="J31" s="11">
        <f t="shared" si="2"/>
        <v>99394.687203564987</v>
      </c>
      <c r="K31" s="11">
        <f t="shared" si="3"/>
        <v>6208262.1833717674</v>
      </c>
      <c r="L31" s="18">
        <f t="shared" si="5"/>
        <v>62.453896870408592</v>
      </c>
    </row>
    <row r="32" spans="1:12" x14ac:dyDescent="0.2">
      <c r="A32" s="14">
        <v>23</v>
      </c>
      <c r="B32" s="8">
        <v>4</v>
      </c>
      <c r="C32" s="4">
        <v>34811</v>
      </c>
      <c r="D32" s="4">
        <v>33211</v>
      </c>
      <c r="E32" s="15">
        <v>0.5</v>
      </c>
      <c r="F32" s="16">
        <f t="shared" si="0"/>
        <v>1.1760900885007792E-4</v>
      </c>
      <c r="G32" s="16">
        <f t="shared" si="1"/>
        <v>1.1760209331726105E-4</v>
      </c>
      <c r="H32" s="11">
        <f t="shared" si="6"/>
        <v>99383.852983000586</v>
      </c>
      <c r="I32" s="11">
        <f t="shared" si="4"/>
        <v>11.687749152735789</v>
      </c>
      <c r="J32" s="11">
        <f t="shared" si="2"/>
        <v>99378.009108424216</v>
      </c>
      <c r="K32" s="11">
        <f t="shared" si="3"/>
        <v>6108867.4961682027</v>
      </c>
      <c r="L32" s="18">
        <f t="shared" si="5"/>
        <v>61.467404541189531</v>
      </c>
    </row>
    <row r="33" spans="1:12" x14ac:dyDescent="0.2">
      <c r="A33" s="14">
        <v>24</v>
      </c>
      <c r="B33" s="8">
        <v>3</v>
      </c>
      <c r="C33" s="4">
        <v>37288</v>
      </c>
      <c r="D33" s="4">
        <v>35508</v>
      </c>
      <c r="E33" s="15">
        <v>0.5</v>
      </c>
      <c r="F33" s="16">
        <f t="shared" si="0"/>
        <v>8.2422111105005775E-5</v>
      </c>
      <c r="G33" s="16">
        <f t="shared" si="1"/>
        <v>8.2418714542782185E-5</v>
      </c>
      <c r="H33" s="11">
        <f t="shared" si="6"/>
        <v>99372.165233847845</v>
      </c>
      <c r="I33" s="11">
        <f t="shared" si="4"/>
        <v>8.1901261199066901</v>
      </c>
      <c r="J33" s="11">
        <f t="shared" si="2"/>
        <v>99368.070170787891</v>
      </c>
      <c r="K33" s="11">
        <f t="shared" si="3"/>
        <v>6009489.4870597785</v>
      </c>
      <c r="L33" s="18">
        <f t="shared" si="5"/>
        <v>60.47457527888146</v>
      </c>
    </row>
    <row r="34" spans="1:12" x14ac:dyDescent="0.2">
      <c r="A34" s="14">
        <v>25</v>
      </c>
      <c r="B34" s="8">
        <v>7</v>
      </c>
      <c r="C34" s="4">
        <v>40988</v>
      </c>
      <c r="D34" s="4">
        <v>37975</v>
      </c>
      <c r="E34" s="15">
        <v>0.5</v>
      </c>
      <c r="F34" s="16">
        <f t="shared" si="0"/>
        <v>1.7729822828413307E-4</v>
      </c>
      <c r="G34" s="16">
        <f t="shared" si="1"/>
        <v>1.7728251234646068E-4</v>
      </c>
      <c r="H34" s="11">
        <f t="shared" si="6"/>
        <v>99363.975107727936</v>
      </c>
      <c r="I34" s="11">
        <f t="shared" si="4"/>
        <v>17.61549514382919</v>
      </c>
      <c r="J34" s="11">
        <f t="shared" si="2"/>
        <v>99355.167360156032</v>
      </c>
      <c r="K34" s="11">
        <f t="shared" si="3"/>
        <v>5910121.4168889904</v>
      </c>
      <c r="L34" s="18">
        <f t="shared" si="5"/>
        <v>59.479518713712736</v>
      </c>
    </row>
    <row r="35" spans="1:12" x14ac:dyDescent="0.2">
      <c r="A35" s="14">
        <v>26</v>
      </c>
      <c r="B35" s="8">
        <v>12</v>
      </c>
      <c r="C35" s="4">
        <v>44231</v>
      </c>
      <c r="D35" s="4">
        <v>41611</v>
      </c>
      <c r="E35" s="15">
        <v>0.5</v>
      </c>
      <c r="F35" s="16">
        <f t="shared" si="0"/>
        <v>2.795834207031523E-4</v>
      </c>
      <c r="G35" s="16">
        <f t="shared" si="1"/>
        <v>2.7954434272136415E-4</v>
      </c>
      <c r="H35" s="11">
        <f t="shared" si="6"/>
        <v>99346.359612584114</v>
      </c>
      <c r="I35" s="11">
        <f t="shared" si="4"/>
        <v>27.771712799660104</v>
      </c>
      <c r="J35" s="11">
        <f t="shared" si="2"/>
        <v>99332.473756184292</v>
      </c>
      <c r="K35" s="11">
        <f t="shared" si="3"/>
        <v>5810766.2495288346</v>
      </c>
      <c r="L35" s="18">
        <f t="shared" si="5"/>
        <v>58.489976604968525</v>
      </c>
    </row>
    <row r="36" spans="1:12" x14ac:dyDescent="0.2">
      <c r="A36" s="14">
        <v>27</v>
      </c>
      <c r="B36" s="8">
        <v>6</v>
      </c>
      <c r="C36" s="4">
        <v>46667</v>
      </c>
      <c r="D36" s="4">
        <v>44712</v>
      </c>
      <c r="E36" s="15">
        <v>0.5</v>
      </c>
      <c r="F36" s="16">
        <f t="shared" si="0"/>
        <v>1.3132120071351186E-4</v>
      </c>
      <c r="G36" s="16">
        <f t="shared" si="1"/>
        <v>1.3131257865076326E-4</v>
      </c>
      <c r="H36" s="11">
        <f t="shared" si="6"/>
        <v>99318.587899784456</v>
      </c>
      <c r="I36" s="11">
        <f t="shared" si="4"/>
        <v>13.04177988507319</v>
      </c>
      <c r="J36" s="11">
        <f t="shared" si="2"/>
        <v>99312.067009841921</v>
      </c>
      <c r="K36" s="11">
        <f t="shared" si="3"/>
        <v>5711433.7757726507</v>
      </c>
      <c r="L36" s="18">
        <f t="shared" si="5"/>
        <v>57.506191907759153</v>
      </c>
    </row>
    <row r="37" spans="1:12" x14ac:dyDescent="0.2">
      <c r="A37" s="14">
        <v>28</v>
      </c>
      <c r="B37" s="6">
        <v>8</v>
      </c>
      <c r="C37" s="4">
        <v>51297</v>
      </c>
      <c r="D37" s="4">
        <v>46748</v>
      </c>
      <c r="E37" s="15">
        <v>0.5</v>
      </c>
      <c r="F37" s="16">
        <f t="shared" si="0"/>
        <v>1.6319037176806567E-4</v>
      </c>
      <c r="G37" s="16">
        <f t="shared" si="1"/>
        <v>1.6317705730574278E-4</v>
      </c>
      <c r="H37" s="11">
        <f t="shared" si="6"/>
        <v>99305.546119899387</v>
      </c>
      <c r="I37" s="11">
        <f t="shared" si="4"/>
        <v>16.204386789984905</v>
      </c>
      <c r="J37" s="11">
        <f t="shared" si="2"/>
        <v>99297.443926504391</v>
      </c>
      <c r="K37" s="11">
        <f t="shared" si="3"/>
        <v>5612121.7087628087</v>
      </c>
      <c r="L37" s="18">
        <f t="shared" si="5"/>
        <v>56.513678520904094</v>
      </c>
    </row>
    <row r="38" spans="1:12" x14ac:dyDescent="0.2">
      <c r="A38" s="14">
        <v>29</v>
      </c>
      <c r="B38" s="6">
        <v>9</v>
      </c>
      <c r="C38" s="4">
        <v>53615</v>
      </c>
      <c r="D38" s="4">
        <v>50714</v>
      </c>
      <c r="E38" s="15">
        <v>0.5</v>
      </c>
      <c r="F38" s="16">
        <f t="shared" si="0"/>
        <v>1.7253112749091815E-4</v>
      </c>
      <c r="G38" s="16">
        <f t="shared" si="1"/>
        <v>1.7251624527976384E-4</v>
      </c>
      <c r="H38" s="11">
        <f t="shared" si="6"/>
        <v>99289.341733109395</v>
      </c>
      <c r="I38" s="11">
        <f t="shared" si="4"/>
        <v>17.129024432095392</v>
      </c>
      <c r="J38" s="11">
        <f t="shared" si="2"/>
        <v>99280.777220893346</v>
      </c>
      <c r="K38" s="11">
        <f t="shared" si="3"/>
        <v>5512824.2648363039</v>
      </c>
      <c r="L38" s="18">
        <f t="shared" si="5"/>
        <v>55.522820159839746</v>
      </c>
    </row>
    <row r="39" spans="1:12" x14ac:dyDescent="0.2">
      <c r="A39" s="14">
        <v>30</v>
      </c>
      <c r="B39" s="8">
        <v>10</v>
      </c>
      <c r="C39" s="4">
        <v>55046</v>
      </c>
      <c r="D39" s="4">
        <v>52674</v>
      </c>
      <c r="E39" s="15">
        <v>0.5</v>
      </c>
      <c r="F39" s="16">
        <f t="shared" si="0"/>
        <v>1.856665428889714E-4</v>
      </c>
      <c r="G39" s="16">
        <f t="shared" si="1"/>
        <v>1.8564930845632599E-4</v>
      </c>
      <c r="H39" s="11">
        <f t="shared" si="6"/>
        <v>99272.212708677296</v>
      </c>
      <c r="I39" s="11">
        <f t="shared" si="4"/>
        <v>18.429817638295237</v>
      </c>
      <c r="J39" s="11">
        <f t="shared" si="2"/>
        <v>99262.997799858145</v>
      </c>
      <c r="K39" s="11">
        <f t="shared" si="3"/>
        <v>5413543.4876154102</v>
      </c>
      <c r="L39" s="18">
        <f t="shared" si="5"/>
        <v>54.532314128042167</v>
      </c>
    </row>
    <row r="40" spans="1:12" x14ac:dyDescent="0.2">
      <c r="A40" s="14">
        <v>31</v>
      </c>
      <c r="B40" s="8">
        <v>17</v>
      </c>
      <c r="C40" s="4">
        <v>57150</v>
      </c>
      <c r="D40" s="4">
        <v>53986</v>
      </c>
      <c r="E40" s="15">
        <v>0.5</v>
      </c>
      <c r="F40" s="16">
        <f t="shared" si="0"/>
        <v>3.0593147135041753E-4</v>
      </c>
      <c r="G40" s="16">
        <f t="shared" si="1"/>
        <v>3.0588468147508391E-4</v>
      </c>
      <c r="H40" s="11">
        <f t="shared" si="6"/>
        <v>99253.782891038994</v>
      </c>
      <c r="I40" s="11">
        <f t="shared" si="4"/>
        <v>30.360211764822594</v>
      </c>
      <c r="J40" s="11">
        <f t="shared" si="2"/>
        <v>99238.602785156574</v>
      </c>
      <c r="K40" s="11">
        <f t="shared" si="3"/>
        <v>5314280.4898155518</v>
      </c>
      <c r="L40" s="18">
        <f t="shared" si="5"/>
        <v>53.542347052399805</v>
      </c>
    </row>
    <row r="41" spans="1:12" x14ac:dyDescent="0.2">
      <c r="A41" s="14">
        <v>32</v>
      </c>
      <c r="B41" s="6">
        <v>20</v>
      </c>
      <c r="C41" s="4">
        <v>58713</v>
      </c>
      <c r="D41" s="4">
        <v>55769</v>
      </c>
      <c r="E41" s="15">
        <v>0.5</v>
      </c>
      <c r="F41" s="16">
        <f t="shared" ref="F41:F72" si="7">B41/((C41+D41)/2)</f>
        <v>3.4939990566202548E-4</v>
      </c>
      <c r="G41" s="16">
        <f t="shared" si="1"/>
        <v>3.4933887617683538E-4</v>
      </c>
      <c r="H41" s="11">
        <f t="shared" si="6"/>
        <v>99223.422679274168</v>
      </c>
      <c r="I41" s="11">
        <f t="shared" si="4"/>
        <v>34.662598969196758</v>
      </c>
      <c r="J41" s="11">
        <f t="shared" si="2"/>
        <v>99206.091379789577</v>
      </c>
      <c r="K41" s="11">
        <f t="shared" si="3"/>
        <v>5215041.8870303957</v>
      </c>
      <c r="L41" s="18">
        <f t="shared" si="5"/>
        <v>52.558576858281626</v>
      </c>
    </row>
    <row r="42" spans="1:12" x14ac:dyDescent="0.2">
      <c r="A42" s="14">
        <v>33</v>
      </c>
      <c r="B42" s="6">
        <v>18</v>
      </c>
      <c r="C42" s="4">
        <v>60095</v>
      </c>
      <c r="D42" s="4">
        <v>57226</v>
      </c>
      <c r="E42" s="15">
        <v>0.5</v>
      </c>
      <c r="F42" s="16">
        <f t="shared" si="7"/>
        <v>3.0685043598332779E-4</v>
      </c>
      <c r="G42" s="16">
        <f t="shared" si="1"/>
        <v>3.068033646102319E-4</v>
      </c>
      <c r="H42" s="11">
        <f t="shared" si="6"/>
        <v>99188.760080304972</v>
      </c>
      <c r="I42" s="11">
        <f t="shared" si="4"/>
        <v>30.43144532415462</v>
      </c>
      <c r="J42" s="11">
        <f t="shared" si="2"/>
        <v>99173.544357642895</v>
      </c>
      <c r="K42" s="11">
        <f t="shared" si="3"/>
        <v>5115835.795650606</v>
      </c>
      <c r="L42" s="18">
        <f t="shared" si="5"/>
        <v>51.57676929834323</v>
      </c>
    </row>
    <row r="43" spans="1:12" x14ac:dyDescent="0.2">
      <c r="A43" s="14">
        <v>34</v>
      </c>
      <c r="B43" s="8">
        <v>25</v>
      </c>
      <c r="C43" s="4">
        <v>61708</v>
      </c>
      <c r="D43" s="4">
        <v>58545</v>
      </c>
      <c r="E43" s="15">
        <v>0.5</v>
      </c>
      <c r="F43" s="16">
        <f t="shared" si="7"/>
        <v>4.157900426600584E-4</v>
      </c>
      <c r="G43" s="16">
        <f t="shared" si="1"/>
        <v>4.1570361994712251E-4</v>
      </c>
      <c r="H43" s="11">
        <f t="shared" si="6"/>
        <v>99158.328634980819</v>
      </c>
      <c r="I43" s="11">
        <f t="shared" si="4"/>
        <v>41.220476161467943</v>
      </c>
      <c r="J43" s="11">
        <f t="shared" si="2"/>
        <v>99137.718396900076</v>
      </c>
      <c r="K43" s="11">
        <f t="shared" si="3"/>
        <v>5016662.2512929635</v>
      </c>
      <c r="L43" s="18">
        <f t="shared" si="5"/>
        <v>50.59244463226257</v>
      </c>
    </row>
    <row r="44" spans="1:12" x14ac:dyDescent="0.2">
      <c r="A44" s="14">
        <v>35</v>
      </c>
      <c r="B44" s="8">
        <v>24</v>
      </c>
      <c r="C44" s="4">
        <v>60861</v>
      </c>
      <c r="D44" s="4">
        <v>59997</v>
      </c>
      <c r="E44" s="15">
        <v>0.5</v>
      </c>
      <c r="F44" s="16">
        <f t="shared" si="7"/>
        <v>3.971603038276324E-4</v>
      </c>
      <c r="G44" s="16">
        <f t="shared" si="1"/>
        <v>3.9708145133270464E-4</v>
      </c>
      <c r="H44" s="11">
        <f t="shared" si="6"/>
        <v>99117.108158819348</v>
      </c>
      <c r="I44" s="11">
        <f t="shared" si="4"/>
        <v>39.357565159604647</v>
      </c>
      <c r="J44" s="11">
        <f t="shared" si="2"/>
        <v>99097.429376239554</v>
      </c>
      <c r="K44" s="11">
        <f t="shared" si="3"/>
        <v>4917524.5328960633</v>
      </c>
      <c r="L44" s="18">
        <f t="shared" si="5"/>
        <v>49.613276902878511</v>
      </c>
    </row>
    <row r="45" spans="1:12" x14ac:dyDescent="0.2">
      <c r="A45" s="14">
        <v>36</v>
      </c>
      <c r="B45" s="8">
        <v>18</v>
      </c>
      <c r="C45" s="4">
        <v>60909</v>
      </c>
      <c r="D45" s="4">
        <v>59228</v>
      </c>
      <c r="E45" s="15">
        <v>0.5</v>
      </c>
      <c r="F45" s="16">
        <f t="shared" si="7"/>
        <v>2.9965789057492695E-4</v>
      </c>
      <c r="G45" s="16">
        <f t="shared" si="1"/>
        <v>2.9961299987516123E-4</v>
      </c>
      <c r="H45" s="11">
        <f t="shared" si="6"/>
        <v>99077.750593659744</v>
      </c>
      <c r="I45" s="11">
        <f t="shared" si="4"/>
        <v>29.684982076249433</v>
      </c>
      <c r="J45" s="11">
        <f t="shared" si="2"/>
        <v>99062.90810262163</v>
      </c>
      <c r="K45" s="11">
        <f t="shared" si="3"/>
        <v>4818427.1035198234</v>
      </c>
      <c r="L45" s="18">
        <f t="shared" si="5"/>
        <v>48.632786621098035</v>
      </c>
    </row>
    <row r="46" spans="1:12" x14ac:dyDescent="0.2">
      <c r="A46" s="14">
        <v>37</v>
      </c>
      <c r="B46" s="6">
        <v>32</v>
      </c>
      <c r="C46" s="4">
        <v>58654</v>
      </c>
      <c r="D46" s="4">
        <v>59395</v>
      </c>
      <c r="E46" s="15">
        <v>0.5</v>
      </c>
      <c r="F46" s="16">
        <f t="shared" si="7"/>
        <v>5.4214775220459298E-4</v>
      </c>
      <c r="G46" s="16">
        <f t="shared" si="1"/>
        <v>5.4200082993877087E-4</v>
      </c>
      <c r="H46" s="11">
        <f t="shared" si="6"/>
        <v>99048.065611583501</v>
      </c>
      <c r="I46" s="11">
        <f t="shared" si="4"/>
        <v>53.68413376530809</v>
      </c>
      <c r="J46" s="11">
        <f t="shared" si="2"/>
        <v>99021.223544700857</v>
      </c>
      <c r="K46" s="11">
        <f t="shared" si="3"/>
        <v>4719364.1954172021</v>
      </c>
      <c r="L46" s="18">
        <f t="shared" si="5"/>
        <v>47.647212151766453</v>
      </c>
    </row>
    <row r="47" spans="1:12" x14ac:dyDescent="0.2">
      <c r="A47" s="14">
        <v>38</v>
      </c>
      <c r="B47" s="6">
        <v>20</v>
      </c>
      <c r="C47" s="4">
        <v>57917</v>
      </c>
      <c r="D47" s="4">
        <v>57236</v>
      </c>
      <c r="E47" s="15">
        <v>0.5</v>
      </c>
      <c r="F47" s="16">
        <f t="shared" si="7"/>
        <v>3.4736394188601254E-4</v>
      </c>
      <c r="G47" s="16">
        <f t="shared" si="1"/>
        <v>3.4730362150851331E-4</v>
      </c>
      <c r="H47" s="11">
        <f t="shared" si="6"/>
        <v>98994.381477818199</v>
      </c>
      <c r="I47" s="11">
        <f t="shared" si="4"/>
        <v>34.381107196241551</v>
      </c>
      <c r="J47" s="11">
        <f t="shared" si="2"/>
        <v>98977.190924220078</v>
      </c>
      <c r="K47" s="11">
        <f t="shared" si="3"/>
        <v>4620342.9718725011</v>
      </c>
      <c r="L47" s="18">
        <f t="shared" si="5"/>
        <v>46.672779837588941</v>
      </c>
    </row>
    <row r="48" spans="1:12" x14ac:dyDescent="0.2">
      <c r="A48" s="14">
        <v>39</v>
      </c>
      <c r="B48" s="6">
        <v>31</v>
      </c>
      <c r="C48" s="4">
        <v>56892</v>
      </c>
      <c r="D48" s="4">
        <v>56490</v>
      </c>
      <c r="E48" s="15">
        <v>0.5</v>
      </c>
      <c r="F48" s="16">
        <f t="shared" si="7"/>
        <v>5.4682401086592232E-4</v>
      </c>
      <c r="G48" s="16">
        <f t="shared" si="1"/>
        <v>5.4667454348266949E-4</v>
      </c>
      <c r="H48" s="11">
        <f t="shared" si="6"/>
        <v>98960.000370621958</v>
      </c>
      <c r="I48" s="11">
        <f t="shared" si="4"/>
        <v>54.098913025654561</v>
      </c>
      <c r="J48" s="11">
        <f t="shared" si="2"/>
        <v>98932.95091410914</v>
      </c>
      <c r="K48" s="11">
        <f t="shared" si="3"/>
        <v>4521365.7809482813</v>
      </c>
      <c r="L48" s="18">
        <f t="shared" si="5"/>
        <v>45.688821382528303</v>
      </c>
    </row>
    <row r="49" spans="1:12" x14ac:dyDescent="0.2">
      <c r="A49" s="14">
        <v>40</v>
      </c>
      <c r="B49" s="6">
        <v>36</v>
      </c>
      <c r="C49" s="4">
        <v>55335</v>
      </c>
      <c r="D49" s="4">
        <v>55499</v>
      </c>
      <c r="E49" s="15">
        <v>0.5</v>
      </c>
      <c r="F49" s="16">
        <f t="shared" si="7"/>
        <v>6.4962015266073589E-4</v>
      </c>
      <c r="G49" s="16">
        <f t="shared" si="1"/>
        <v>6.4940921800306665E-4</v>
      </c>
      <c r="H49" s="11">
        <f t="shared" si="6"/>
        <v>98905.901457596308</v>
      </c>
      <c r="I49" s="11">
        <f t="shared" si="4"/>
        <v>64.230404121465995</v>
      </c>
      <c r="J49" s="11">
        <f t="shared" si="2"/>
        <v>98873.786255535568</v>
      </c>
      <c r="K49" s="11">
        <f t="shared" si="3"/>
        <v>4422432.8300341722</v>
      </c>
      <c r="L49" s="18">
        <f t="shared" si="5"/>
        <v>44.71353847303228</v>
      </c>
    </row>
    <row r="50" spans="1:12" x14ac:dyDescent="0.2">
      <c r="A50" s="14">
        <v>41</v>
      </c>
      <c r="B50" s="6">
        <v>42</v>
      </c>
      <c r="C50" s="4">
        <v>54256</v>
      </c>
      <c r="D50" s="4">
        <v>53929</v>
      </c>
      <c r="E50" s="15">
        <v>0.5</v>
      </c>
      <c r="F50" s="16">
        <f t="shared" si="7"/>
        <v>7.7644775153671945E-4</v>
      </c>
      <c r="G50" s="16">
        <f t="shared" si="1"/>
        <v>7.7614643296035173E-4</v>
      </c>
      <c r="H50" s="11">
        <f t="shared" si="6"/>
        <v>98841.671053474842</v>
      </c>
      <c r="I50" s="11">
        <f t="shared" si="4"/>
        <v>76.715610415994945</v>
      </c>
      <c r="J50" s="11">
        <f t="shared" si="2"/>
        <v>98803.313248266844</v>
      </c>
      <c r="K50" s="11">
        <f t="shared" si="3"/>
        <v>4323559.0437786365</v>
      </c>
      <c r="L50" s="18">
        <f t="shared" si="5"/>
        <v>43.742269810872841</v>
      </c>
    </row>
    <row r="51" spans="1:12" x14ac:dyDescent="0.2">
      <c r="A51" s="14">
        <v>42</v>
      </c>
      <c r="B51" s="6">
        <v>45</v>
      </c>
      <c r="C51" s="4">
        <v>53978</v>
      </c>
      <c r="D51" s="4">
        <v>53079</v>
      </c>
      <c r="E51" s="15">
        <v>0.5</v>
      </c>
      <c r="F51" s="16">
        <f t="shared" si="7"/>
        <v>8.4067365982607399E-4</v>
      </c>
      <c r="G51" s="16">
        <f t="shared" si="1"/>
        <v>8.4032044219529056E-4</v>
      </c>
      <c r="H51" s="11">
        <f t="shared" si="6"/>
        <v>98764.955443058847</v>
      </c>
      <c r="I51" s="11">
        <f t="shared" si="4"/>
        <v>82.994211031309376</v>
      </c>
      <c r="J51" s="11">
        <f t="shared" si="2"/>
        <v>98723.458337543183</v>
      </c>
      <c r="K51" s="11">
        <f t="shared" si="3"/>
        <v>4224755.73053037</v>
      </c>
      <c r="L51" s="18">
        <f t="shared" si="5"/>
        <v>42.775858213858832</v>
      </c>
    </row>
    <row r="52" spans="1:12" x14ac:dyDescent="0.2">
      <c r="A52" s="14">
        <v>43</v>
      </c>
      <c r="B52" s="6">
        <v>62</v>
      </c>
      <c r="C52" s="4">
        <v>53868</v>
      </c>
      <c r="D52" s="4">
        <v>52820</v>
      </c>
      <c r="E52" s="15">
        <v>0.5</v>
      </c>
      <c r="F52" s="16">
        <f t="shared" si="7"/>
        <v>1.1622675464907019E-3</v>
      </c>
      <c r="G52" s="16">
        <f t="shared" si="1"/>
        <v>1.1615925058548011E-3</v>
      </c>
      <c r="H52" s="11">
        <f t="shared" si="6"/>
        <v>98681.961232027534</v>
      </c>
      <c r="I52" s="11">
        <f t="shared" si="4"/>
        <v>114.6282266301772</v>
      </c>
      <c r="J52" s="11">
        <f t="shared" si="2"/>
        <v>98624.647118712455</v>
      </c>
      <c r="K52" s="11">
        <f t="shared" si="3"/>
        <v>4126032.2721928265</v>
      </c>
      <c r="L52" s="18">
        <f t="shared" si="5"/>
        <v>41.811413359442945</v>
      </c>
    </row>
    <row r="53" spans="1:12" x14ac:dyDescent="0.2">
      <c r="A53" s="14">
        <v>44</v>
      </c>
      <c r="B53" s="6">
        <v>61</v>
      </c>
      <c r="C53" s="4">
        <v>52514</v>
      </c>
      <c r="D53" s="4">
        <v>52696</v>
      </c>
      <c r="E53" s="15">
        <v>0.5</v>
      </c>
      <c r="F53" s="16">
        <f t="shared" si="7"/>
        <v>1.1595855907233152E-3</v>
      </c>
      <c r="G53" s="16">
        <f t="shared" si="1"/>
        <v>1.1589136609322604E-3</v>
      </c>
      <c r="H53" s="11">
        <f t="shared" si="6"/>
        <v>98567.333005397362</v>
      </c>
      <c r="I53" s="11">
        <f t="shared" si="4"/>
        <v>114.23102874161428</v>
      </c>
      <c r="J53" s="11">
        <f t="shared" si="2"/>
        <v>98510.217491026546</v>
      </c>
      <c r="K53" s="11">
        <f t="shared" si="3"/>
        <v>4027407.6250741142</v>
      </c>
      <c r="L53" s="18">
        <f t="shared" si="5"/>
        <v>40.859456193803894</v>
      </c>
    </row>
    <row r="54" spans="1:12" x14ac:dyDescent="0.2">
      <c r="A54" s="14">
        <v>45</v>
      </c>
      <c r="B54" s="8">
        <v>65</v>
      </c>
      <c r="C54" s="4">
        <v>52451</v>
      </c>
      <c r="D54" s="4">
        <v>51590</v>
      </c>
      <c r="E54" s="15">
        <v>0.5</v>
      </c>
      <c r="F54" s="16">
        <f t="shared" si="7"/>
        <v>1.2495074057342777E-3</v>
      </c>
      <c r="G54" s="16">
        <f t="shared" si="1"/>
        <v>1.2487272587554991E-3</v>
      </c>
      <c r="H54" s="11">
        <f t="shared" si="6"/>
        <v>98453.101976655744</v>
      </c>
      <c r="I54" s="11">
        <f t="shared" si="4"/>
        <v>122.94107214728493</v>
      </c>
      <c r="J54" s="11">
        <f t="shared" si="2"/>
        <v>98391.631440582103</v>
      </c>
      <c r="K54" s="11">
        <f t="shared" si="3"/>
        <v>3928897.4075830877</v>
      </c>
      <c r="L54" s="18">
        <f t="shared" si="5"/>
        <v>39.906283587841351</v>
      </c>
    </row>
    <row r="55" spans="1:12" x14ac:dyDescent="0.2">
      <c r="A55" s="14">
        <v>46</v>
      </c>
      <c r="B55" s="6">
        <v>75</v>
      </c>
      <c r="C55" s="4">
        <v>52673</v>
      </c>
      <c r="D55" s="4">
        <v>51597</v>
      </c>
      <c r="E55" s="15">
        <v>0.5</v>
      </c>
      <c r="F55" s="16">
        <f t="shared" si="7"/>
        <v>1.4385729356478374E-3</v>
      </c>
      <c r="G55" s="16">
        <f t="shared" si="1"/>
        <v>1.4375389333461117E-3</v>
      </c>
      <c r="H55" s="11">
        <f t="shared" si="6"/>
        <v>98330.160904508462</v>
      </c>
      <c r="I55" s="11">
        <f t="shared" si="4"/>
        <v>141.35343462241863</v>
      </c>
      <c r="J55" s="11">
        <f t="shared" si="2"/>
        <v>98259.484187197246</v>
      </c>
      <c r="K55" s="11">
        <f t="shared" si="3"/>
        <v>3830505.7761425055</v>
      </c>
      <c r="L55" s="18">
        <f t="shared" si="5"/>
        <v>38.95555281214714</v>
      </c>
    </row>
    <row r="56" spans="1:12" x14ac:dyDescent="0.2">
      <c r="A56" s="14">
        <v>47</v>
      </c>
      <c r="B56" s="6">
        <v>87</v>
      </c>
      <c r="C56" s="4">
        <v>50241</v>
      </c>
      <c r="D56" s="4">
        <v>51857</v>
      </c>
      <c r="E56" s="15">
        <v>0.5</v>
      </c>
      <c r="F56" s="16">
        <f t="shared" si="7"/>
        <v>1.704244941134988E-3</v>
      </c>
      <c r="G56" s="16">
        <f t="shared" si="1"/>
        <v>1.7027939521456182E-3</v>
      </c>
      <c r="H56" s="11">
        <f t="shared" si="6"/>
        <v>98188.807469886044</v>
      </c>
      <c r="I56" s="11">
        <f t="shared" si="4"/>
        <v>167.19530752811247</v>
      </c>
      <c r="J56" s="11">
        <f t="shared" si="2"/>
        <v>98105.209816121991</v>
      </c>
      <c r="K56" s="11">
        <f t="shared" si="3"/>
        <v>3732246.2919553081</v>
      </c>
      <c r="L56" s="18">
        <f t="shared" si="5"/>
        <v>38.01091375002153</v>
      </c>
    </row>
    <row r="57" spans="1:12" x14ac:dyDescent="0.2">
      <c r="A57" s="14">
        <v>48</v>
      </c>
      <c r="B57" s="6">
        <v>110</v>
      </c>
      <c r="C57" s="4">
        <v>48861</v>
      </c>
      <c r="D57" s="4">
        <v>49514</v>
      </c>
      <c r="E57" s="15">
        <v>0.5</v>
      </c>
      <c r="F57" s="16">
        <f t="shared" si="7"/>
        <v>2.2363405336721727E-3</v>
      </c>
      <c r="G57" s="16">
        <f t="shared" si="1"/>
        <v>2.2338427171650502E-3</v>
      </c>
      <c r="H57" s="11">
        <f t="shared" si="6"/>
        <v>98021.612162357938</v>
      </c>
      <c r="I57" s="11">
        <f t="shared" si="4"/>
        <v>218.9648644536604</v>
      </c>
      <c r="J57" s="11">
        <f t="shared" si="2"/>
        <v>97912.129730131099</v>
      </c>
      <c r="K57" s="11">
        <f t="shared" si="3"/>
        <v>3634141.0821391861</v>
      </c>
      <c r="L57" s="18">
        <f t="shared" si="5"/>
        <v>37.074896055777806</v>
      </c>
    </row>
    <row r="58" spans="1:12" x14ac:dyDescent="0.2">
      <c r="A58" s="14">
        <v>49</v>
      </c>
      <c r="B58" s="6">
        <v>93</v>
      </c>
      <c r="C58" s="4">
        <v>46418</v>
      </c>
      <c r="D58" s="4">
        <v>48117</v>
      </c>
      <c r="E58" s="15">
        <v>0.5</v>
      </c>
      <c r="F58" s="16">
        <f t="shared" si="7"/>
        <v>1.967525255196488E-3</v>
      </c>
      <c r="G58" s="16">
        <f t="shared" si="1"/>
        <v>1.9655915796592976E-3</v>
      </c>
      <c r="H58" s="11">
        <f t="shared" si="6"/>
        <v>97802.647297904274</v>
      </c>
      <c r="I58" s="11">
        <f t="shared" si="4"/>
        <v>192.24005999714879</v>
      </c>
      <c r="J58" s="11">
        <f t="shared" si="2"/>
        <v>97706.527267905709</v>
      </c>
      <c r="K58" s="11">
        <f t="shared" si="3"/>
        <v>3536228.9524090551</v>
      </c>
      <c r="L58" s="18">
        <f t="shared" si="5"/>
        <v>36.156781540256219</v>
      </c>
    </row>
    <row r="59" spans="1:12" x14ac:dyDescent="0.2">
      <c r="A59" s="14">
        <v>50</v>
      </c>
      <c r="B59" s="6">
        <v>115</v>
      </c>
      <c r="C59" s="4">
        <v>46462</v>
      </c>
      <c r="D59" s="4">
        <v>45817</v>
      </c>
      <c r="E59" s="15">
        <v>0.5</v>
      </c>
      <c r="F59" s="16">
        <f t="shared" si="7"/>
        <v>2.492441400535333E-3</v>
      </c>
      <c r="G59" s="16">
        <f t="shared" si="1"/>
        <v>2.489339134575838E-3</v>
      </c>
      <c r="H59" s="11">
        <f t="shared" si="6"/>
        <v>97610.407237907129</v>
      </c>
      <c r="I59" s="11">
        <f t="shared" si="4"/>
        <v>242.98540667920685</v>
      </c>
      <c r="J59" s="11">
        <f t="shared" si="2"/>
        <v>97488.914534567535</v>
      </c>
      <c r="K59" s="11">
        <f t="shared" si="3"/>
        <v>3438522.4251411492</v>
      </c>
      <c r="L59" s="18">
        <f t="shared" si="5"/>
        <v>35.22700624289368</v>
      </c>
    </row>
    <row r="60" spans="1:12" x14ac:dyDescent="0.2">
      <c r="A60" s="14">
        <v>51</v>
      </c>
      <c r="B60" s="6">
        <v>112</v>
      </c>
      <c r="C60" s="4">
        <v>44809</v>
      </c>
      <c r="D60" s="4">
        <v>45719</v>
      </c>
      <c r="E60" s="15">
        <v>0.5</v>
      </c>
      <c r="F60" s="16">
        <f t="shared" si="7"/>
        <v>2.4743725698126548E-3</v>
      </c>
      <c r="G60" s="16">
        <f t="shared" si="1"/>
        <v>2.4713150926743161E-3</v>
      </c>
      <c r="H60" s="11">
        <f t="shared" si="6"/>
        <v>97367.421831227926</v>
      </c>
      <c r="I60" s="11">
        <f t="shared" si="4"/>
        <v>240.62557910630028</v>
      </c>
      <c r="J60" s="11">
        <f t="shared" si="2"/>
        <v>97247.109041674776</v>
      </c>
      <c r="K60" s="11">
        <f t="shared" si="3"/>
        <v>3341033.5106065818</v>
      </c>
      <c r="L60" s="18">
        <f t="shared" si="5"/>
        <v>34.31366927223123</v>
      </c>
    </row>
    <row r="61" spans="1:12" x14ac:dyDescent="0.2">
      <c r="A61" s="14">
        <v>52</v>
      </c>
      <c r="B61" s="6">
        <v>169</v>
      </c>
      <c r="C61" s="4">
        <v>43497</v>
      </c>
      <c r="D61" s="4">
        <v>44186</v>
      </c>
      <c r="E61" s="15">
        <v>0.5</v>
      </c>
      <c r="F61" s="16">
        <f t="shared" si="7"/>
        <v>3.8547951142182636E-3</v>
      </c>
      <c r="G61" s="16">
        <f t="shared" si="1"/>
        <v>3.847379684014024E-3</v>
      </c>
      <c r="H61" s="11">
        <f t="shared" si="6"/>
        <v>97126.796252121625</v>
      </c>
      <c r="I61" s="11">
        <f t="shared" si="4"/>
        <v>373.68366267378218</v>
      </c>
      <c r="J61" s="11">
        <f t="shared" si="2"/>
        <v>96939.954420784736</v>
      </c>
      <c r="K61" s="11">
        <f t="shared" si="3"/>
        <v>3243786.4015649068</v>
      </c>
      <c r="L61" s="18">
        <f t="shared" si="5"/>
        <v>33.39744052861262</v>
      </c>
    </row>
    <row r="62" spans="1:12" x14ac:dyDescent="0.2">
      <c r="A62" s="14">
        <v>53</v>
      </c>
      <c r="B62" s="6">
        <v>123</v>
      </c>
      <c r="C62" s="4">
        <v>42570</v>
      </c>
      <c r="D62" s="4">
        <v>42838</v>
      </c>
      <c r="E62" s="15">
        <v>0.5</v>
      </c>
      <c r="F62" s="16">
        <f t="shared" si="7"/>
        <v>2.8802922442862497E-3</v>
      </c>
      <c r="G62" s="16">
        <f t="shared" si="1"/>
        <v>2.8761501677754264E-3</v>
      </c>
      <c r="H62" s="11">
        <f t="shared" si="6"/>
        <v>96753.112589447846</v>
      </c>
      <c r="I62" s="11">
        <f t="shared" si="4"/>
        <v>278.27648100693517</v>
      </c>
      <c r="J62" s="11">
        <f t="shared" si="2"/>
        <v>96613.974348944379</v>
      </c>
      <c r="K62" s="11">
        <f t="shared" si="3"/>
        <v>3146846.4471441219</v>
      </c>
      <c r="L62" s="18">
        <f t="shared" si="5"/>
        <v>32.524498312494863</v>
      </c>
    </row>
    <row r="63" spans="1:12" x14ac:dyDescent="0.2">
      <c r="A63" s="14">
        <v>54</v>
      </c>
      <c r="B63" s="6">
        <v>139</v>
      </c>
      <c r="C63" s="4">
        <v>39196</v>
      </c>
      <c r="D63" s="4">
        <v>41892</v>
      </c>
      <c r="E63" s="15">
        <v>0.5</v>
      </c>
      <c r="F63" s="16">
        <f t="shared" si="7"/>
        <v>3.4283741120757693E-3</v>
      </c>
      <c r="G63" s="16">
        <f t="shared" si="1"/>
        <v>3.4225072943725602E-3</v>
      </c>
      <c r="H63" s="11">
        <f t="shared" si="6"/>
        <v>96474.836108440912</v>
      </c>
      <c r="I63" s="11">
        <f t="shared" si="4"/>
        <v>330.1858303045363</v>
      </c>
      <c r="J63" s="11">
        <f t="shared" si="2"/>
        <v>96309.743193288654</v>
      </c>
      <c r="K63" s="11">
        <f t="shared" si="3"/>
        <v>3050232.4727951777</v>
      </c>
      <c r="L63" s="18">
        <f t="shared" si="5"/>
        <v>31.616871257149537</v>
      </c>
    </row>
    <row r="64" spans="1:12" x14ac:dyDescent="0.2">
      <c r="A64" s="14">
        <v>55</v>
      </c>
      <c r="B64" s="6">
        <v>140</v>
      </c>
      <c r="C64" s="4">
        <v>37912</v>
      </c>
      <c r="D64" s="4">
        <v>38601</v>
      </c>
      <c r="E64" s="15">
        <v>0.5</v>
      </c>
      <c r="F64" s="16">
        <f t="shared" si="7"/>
        <v>3.6595088416347551E-3</v>
      </c>
      <c r="G64" s="16">
        <f t="shared" si="1"/>
        <v>3.6528250688166149E-3</v>
      </c>
      <c r="H64" s="11">
        <f t="shared" si="6"/>
        <v>96144.650278136382</v>
      </c>
      <c r="I64" s="11">
        <f t="shared" si="4"/>
        <v>351.19958876858288</v>
      </c>
      <c r="J64" s="11">
        <f t="shared" si="2"/>
        <v>95969.0504837521</v>
      </c>
      <c r="K64" s="11">
        <f t="shared" si="3"/>
        <v>2953922.7296018889</v>
      </c>
      <c r="L64" s="18">
        <f t="shared" si="5"/>
        <v>30.723734716975937</v>
      </c>
    </row>
    <row r="65" spans="1:12" x14ac:dyDescent="0.2">
      <c r="A65" s="14">
        <v>56</v>
      </c>
      <c r="B65" s="8">
        <v>171</v>
      </c>
      <c r="C65" s="4">
        <v>35416</v>
      </c>
      <c r="D65" s="4">
        <v>37369</v>
      </c>
      <c r="E65" s="15">
        <v>0.5</v>
      </c>
      <c r="F65" s="16">
        <f t="shared" si="7"/>
        <v>4.6987703510338666E-3</v>
      </c>
      <c r="G65" s="16">
        <f t="shared" si="1"/>
        <v>4.6877570042217218E-3</v>
      </c>
      <c r="H65" s="11">
        <f t="shared" si="6"/>
        <v>95793.450689367804</v>
      </c>
      <c r="I65" s="11">
        <f t="shared" si="4"/>
        <v>449.05641942765203</v>
      </c>
      <c r="J65" s="11">
        <f t="shared" si="2"/>
        <v>95568.922479653978</v>
      </c>
      <c r="K65" s="11">
        <f t="shared" si="3"/>
        <v>2857953.6791181369</v>
      </c>
      <c r="L65" s="18">
        <f t="shared" si="5"/>
        <v>29.834541490583799</v>
      </c>
    </row>
    <row r="66" spans="1:12" x14ac:dyDescent="0.2">
      <c r="A66" s="14">
        <v>57</v>
      </c>
      <c r="B66" s="6">
        <v>148</v>
      </c>
      <c r="C66" s="4">
        <v>34777</v>
      </c>
      <c r="D66" s="4">
        <v>34873</v>
      </c>
      <c r="E66" s="15">
        <v>0.5</v>
      </c>
      <c r="F66" s="16">
        <f t="shared" si="7"/>
        <v>4.2498205312275668E-3</v>
      </c>
      <c r="G66" s="16">
        <f t="shared" si="1"/>
        <v>4.2408091922404656E-3</v>
      </c>
      <c r="H66" s="11">
        <f t="shared" si="6"/>
        <v>95344.394269940152</v>
      </c>
      <c r="I66" s="11">
        <f t="shared" si="4"/>
        <v>404.3373836485614</v>
      </c>
      <c r="J66" s="11">
        <f t="shared" si="2"/>
        <v>95142.225578115875</v>
      </c>
      <c r="K66" s="11">
        <f t="shared" si="3"/>
        <v>2762384.7566384827</v>
      </c>
      <c r="L66" s="18">
        <f t="shared" si="5"/>
        <v>28.972702357493478</v>
      </c>
    </row>
    <row r="67" spans="1:12" x14ac:dyDescent="0.2">
      <c r="A67" s="14">
        <v>58</v>
      </c>
      <c r="B67" s="6">
        <v>136</v>
      </c>
      <c r="C67" s="4">
        <v>34484</v>
      </c>
      <c r="D67" s="4">
        <v>34262</v>
      </c>
      <c r="E67" s="15">
        <v>0.5</v>
      </c>
      <c r="F67" s="16">
        <f t="shared" si="7"/>
        <v>3.9565938381869491E-3</v>
      </c>
      <c r="G67" s="16">
        <f t="shared" si="1"/>
        <v>3.9487819749716904E-3</v>
      </c>
      <c r="H67" s="11">
        <f t="shared" si="6"/>
        <v>94940.056886291597</v>
      </c>
      <c r="I67" s="11">
        <f t="shared" si="4"/>
        <v>374.89758533537514</v>
      </c>
      <c r="J67" s="11">
        <f t="shared" si="2"/>
        <v>94752.608093623901</v>
      </c>
      <c r="K67" s="11">
        <f t="shared" si="3"/>
        <v>2667242.5310603669</v>
      </c>
      <c r="L67" s="18">
        <f t="shared" si="5"/>
        <v>28.093963902453595</v>
      </c>
    </row>
    <row r="68" spans="1:12" x14ac:dyDescent="0.2">
      <c r="A68" s="14">
        <v>59</v>
      </c>
      <c r="B68" s="6">
        <v>170</v>
      </c>
      <c r="C68" s="4">
        <v>32486</v>
      </c>
      <c r="D68" s="4">
        <v>33970</v>
      </c>
      <c r="E68" s="15">
        <v>0.5</v>
      </c>
      <c r="F68" s="16">
        <f t="shared" si="7"/>
        <v>5.1161670879980737E-3</v>
      </c>
      <c r="G68" s="16">
        <f t="shared" si="1"/>
        <v>5.1031128988683087E-3</v>
      </c>
      <c r="H68" s="11">
        <f t="shared" si="6"/>
        <v>94565.15930095622</v>
      </c>
      <c r="I68" s="11">
        <f t="shared" si="4"/>
        <v>482.57668421224611</v>
      </c>
      <c r="J68" s="11">
        <f t="shared" si="2"/>
        <v>94323.870958850108</v>
      </c>
      <c r="K68" s="11">
        <f t="shared" si="3"/>
        <v>2572489.9229667429</v>
      </c>
      <c r="L68" s="18">
        <f t="shared" si="5"/>
        <v>27.203358424847814</v>
      </c>
    </row>
    <row r="69" spans="1:12" x14ac:dyDescent="0.2">
      <c r="A69" s="14">
        <v>60</v>
      </c>
      <c r="B69" s="6">
        <v>176</v>
      </c>
      <c r="C69" s="4">
        <v>32342</v>
      </c>
      <c r="D69" s="4">
        <v>31998</v>
      </c>
      <c r="E69" s="15">
        <v>0.5</v>
      </c>
      <c r="F69" s="16">
        <f t="shared" si="7"/>
        <v>5.4709356543363383E-3</v>
      </c>
      <c r="G69" s="16">
        <f t="shared" si="1"/>
        <v>5.4560109120218234E-3</v>
      </c>
      <c r="H69" s="11">
        <f t="shared" si="6"/>
        <v>94082.582616743981</v>
      </c>
      <c r="I69" s="11">
        <f t="shared" si="4"/>
        <v>513.31559738814985</v>
      </c>
      <c r="J69" s="11">
        <f t="shared" si="2"/>
        <v>93825.924818049898</v>
      </c>
      <c r="K69" s="11">
        <f t="shared" si="3"/>
        <v>2478166.0520078926</v>
      </c>
      <c r="L69" s="18">
        <f t="shared" si="5"/>
        <v>26.34032764707344</v>
      </c>
    </row>
    <row r="70" spans="1:12" x14ac:dyDescent="0.2">
      <c r="A70" s="14">
        <v>61</v>
      </c>
      <c r="B70" s="6">
        <v>181</v>
      </c>
      <c r="C70" s="4">
        <v>33867</v>
      </c>
      <c r="D70" s="4">
        <v>31809</v>
      </c>
      <c r="E70" s="15">
        <v>0.5</v>
      </c>
      <c r="F70" s="16">
        <f t="shared" si="7"/>
        <v>5.5119069370850845E-3</v>
      </c>
      <c r="G70" s="16">
        <f t="shared" si="1"/>
        <v>5.4967581274579765E-3</v>
      </c>
      <c r="H70" s="11">
        <f t="shared" si="6"/>
        <v>93569.26701935583</v>
      </c>
      <c r="I70" s="11">
        <f t="shared" si="4"/>
        <v>514.32762896892973</v>
      </c>
      <c r="J70" s="11">
        <f t="shared" si="2"/>
        <v>93312.103204871368</v>
      </c>
      <c r="K70" s="11">
        <f t="shared" si="3"/>
        <v>2384340.1271898425</v>
      </c>
      <c r="L70" s="18">
        <f t="shared" si="5"/>
        <v>25.48208619285877</v>
      </c>
    </row>
    <row r="71" spans="1:12" x14ac:dyDescent="0.2">
      <c r="A71" s="14">
        <v>62</v>
      </c>
      <c r="B71" s="6">
        <v>221</v>
      </c>
      <c r="C71" s="4">
        <v>35313</v>
      </c>
      <c r="D71" s="4">
        <v>33327</v>
      </c>
      <c r="E71" s="15">
        <v>0.5</v>
      </c>
      <c r="F71" s="16">
        <f t="shared" si="7"/>
        <v>6.4393939393939392E-3</v>
      </c>
      <c r="G71" s="16">
        <f t="shared" si="1"/>
        <v>6.4187275816499903E-3</v>
      </c>
      <c r="H71" s="11">
        <f t="shared" si="6"/>
        <v>93054.939390386906</v>
      </c>
      <c r="I71" s="11">
        <f t="shared" si="4"/>
        <v>597.29430607384461</v>
      </c>
      <c r="J71" s="11">
        <f t="shared" si="2"/>
        <v>92756.292237349975</v>
      </c>
      <c r="K71" s="11">
        <f t="shared" si="3"/>
        <v>2291028.023984971</v>
      </c>
      <c r="L71" s="18">
        <f t="shared" si="5"/>
        <v>24.620165667655542</v>
      </c>
    </row>
    <row r="72" spans="1:12" x14ac:dyDescent="0.2">
      <c r="A72" s="14">
        <v>63</v>
      </c>
      <c r="B72" s="6">
        <v>228</v>
      </c>
      <c r="C72" s="4">
        <v>32538</v>
      </c>
      <c r="D72" s="4">
        <v>34759</v>
      </c>
      <c r="E72" s="15">
        <v>0.5</v>
      </c>
      <c r="F72" s="16">
        <f t="shared" si="7"/>
        <v>6.7759335483008158E-3</v>
      </c>
      <c r="G72" s="16">
        <f t="shared" si="1"/>
        <v>6.753054424287302E-3</v>
      </c>
      <c r="H72" s="11">
        <f t="shared" si="6"/>
        <v>92457.645084313059</v>
      </c>
      <c r="I72" s="11">
        <f t="shared" si="4"/>
        <v>624.3715091958054</v>
      </c>
      <c r="J72" s="11">
        <f t="shared" si="2"/>
        <v>92145.459329715159</v>
      </c>
      <c r="K72" s="11">
        <f t="shared" si="3"/>
        <v>2198271.7317476212</v>
      </c>
      <c r="L72" s="18">
        <f t="shared" si="5"/>
        <v>23.775986612496943</v>
      </c>
    </row>
    <row r="73" spans="1:12" x14ac:dyDescent="0.2">
      <c r="A73" s="14">
        <v>64</v>
      </c>
      <c r="B73" s="6">
        <v>200</v>
      </c>
      <c r="C73" s="4">
        <v>31270</v>
      </c>
      <c r="D73" s="4">
        <v>32096</v>
      </c>
      <c r="E73" s="15">
        <v>0.5</v>
      </c>
      <c r="F73" s="16">
        <f t="shared" ref="F73:F109" si="8">B73/((C73+D73)/2)</f>
        <v>6.3125335353344065E-3</v>
      </c>
      <c r="G73" s="16">
        <f t="shared" ref="G73:G108" si="9">F73/((1+(1-E73)*F73))</f>
        <v>6.2926721832426138E-3</v>
      </c>
      <c r="H73" s="11">
        <f t="shared" si="6"/>
        <v>91833.273575117259</v>
      </c>
      <c r="I73" s="11">
        <f t="shared" si="4"/>
        <v>577.87668612224934</v>
      </c>
      <c r="J73" s="11">
        <f t="shared" ref="J73:J108" si="10">H74+I73*E73</f>
        <v>91544.335232056124</v>
      </c>
      <c r="K73" s="11">
        <f t="shared" ref="K73:K97" si="11">K74+J73</f>
        <v>2106126.2724179062</v>
      </c>
      <c r="L73" s="18">
        <f t="shared" si="5"/>
        <v>22.934239305921608</v>
      </c>
    </row>
    <row r="74" spans="1:12" x14ac:dyDescent="0.2">
      <c r="A74" s="14">
        <v>65</v>
      </c>
      <c r="B74" s="6">
        <v>236</v>
      </c>
      <c r="C74" s="4">
        <v>32877</v>
      </c>
      <c r="D74" s="4">
        <v>30786</v>
      </c>
      <c r="E74" s="15">
        <v>0.5</v>
      </c>
      <c r="F74" s="16">
        <f t="shared" si="8"/>
        <v>7.4140395520160846E-3</v>
      </c>
      <c r="G74" s="16">
        <f t="shared" si="9"/>
        <v>7.3866570681857301E-3</v>
      </c>
      <c r="H74" s="11">
        <f t="shared" si="6"/>
        <v>91255.396888995005</v>
      </c>
      <c r="I74" s="11">
        <f t="shared" ref="I74:I108" si="12">H74*G74</f>
        <v>674.07232244018905</v>
      </c>
      <c r="J74" s="11">
        <f t="shared" si="10"/>
        <v>90918.360727774911</v>
      </c>
      <c r="K74" s="11">
        <f t="shared" si="11"/>
        <v>2014581.93718585</v>
      </c>
      <c r="L74" s="18">
        <f t="shared" ref="L74:L108" si="13">K74/H74</f>
        <v>22.076304589814345</v>
      </c>
    </row>
    <row r="75" spans="1:12" x14ac:dyDescent="0.2">
      <c r="A75" s="14">
        <v>66</v>
      </c>
      <c r="B75" s="6">
        <v>230</v>
      </c>
      <c r="C75" s="4">
        <v>32444</v>
      </c>
      <c r="D75" s="4">
        <v>32409</v>
      </c>
      <c r="E75" s="15">
        <v>0.5</v>
      </c>
      <c r="F75" s="16">
        <f t="shared" si="8"/>
        <v>7.0929640880144328E-3</v>
      </c>
      <c r="G75" s="16">
        <f t="shared" si="9"/>
        <v>7.0678979149701154E-3</v>
      </c>
      <c r="H75" s="11">
        <f t="shared" ref="H75:H108" si="14">H74-I74</f>
        <v>90581.324566554817</v>
      </c>
      <c r="I75" s="11">
        <f t="shared" si="12"/>
        <v>640.21955503918412</v>
      </c>
      <c r="J75" s="11">
        <f t="shared" si="10"/>
        <v>90261.214789035235</v>
      </c>
      <c r="K75" s="11">
        <f t="shared" si="11"/>
        <v>1923663.5764580751</v>
      </c>
      <c r="L75" s="18">
        <f t="shared" si="13"/>
        <v>21.236867374848988</v>
      </c>
    </row>
    <row r="76" spans="1:12" x14ac:dyDescent="0.2">
      <c r="A76" s="14">
        <v>67</v>
      </c>
      <c r="B76" s="6">
        <v>242</v>
      </c>
      <c r="C76" s="4">
        <v>31724</v>
      </c>
      <c r="D76" s="4">
        <v>31948</v>
      </c>
      <c r="E76" s="15">
        <v>0.5</v>
      </c>
      <c r="F76" s="16">
        <f t="shared" si="8"/>
        <v>7.6014574695313485E-3</v>
      </c>
      <c r="G76" s="16">
        <f t="shared" si="9"/>
        <v>7.5726757830835191E-3</v>
      </c>
      <c r="H76" s="11">
        <f t="shared" si="14"/>
        <v>89941.105011515639</v>
      </c>
      <c r="I76" s="11">
        <f t="shared" si="12"/>
        <v>681.09482782447617</v>
      </c>
      <c r="J76" s="11">
        <f t="shared" si="10"/>
        <v>89600.557597603402</v>
      </c>
      <c r="K76" s="11">
        <f t="shared" si="11"/>
        <v>1833402.3616690398</v>
      </c>
      <c r="L76" s="18">
        <f t="shared" si="13"/>
        <v>20.384476724344221</v>
      </c>
    </row>
    <row r="77" spans="1:12" x14ac:dyDescent="0.2">
      <c r="A77" s="14">
        <v>68</v>
      </c>
      <c r="B77" s="6">
        <v>301</v>
      </c>
      <c r="C77" s="4">
        <v>28050</v>
      </c>
      <c r="D77" s="4">
        <v>31283</v>
      </c>
      <c r="E77" s="15">
        <v>0.5</v>
      </c>
      <c r="F77" s="16">
        <f t="shared" si="8"/>
        <v>1.0146124416429305E-2</v>
      </c>
      <c r="G77" s="16">
        <f t="shared" si="9"/>
        <v>1.0094912298353288E-2</v>
      </c>
      <c r="H77" s="11">
        <f t="shared" si="14"/>
        <v>89260.010183691164</v>
      </c>
      <c r="I77" s="11">
        <f t="shared" si="12"/>
        <v>901.07197455448363</v>
      </c>
      <c r="J77" s="11">
        <f t="shared" si="10"/>
        <v>88809.474196413925</v>
      </c>
      <c r="K77" s="11">
        <f t="shared" si="11"/>
        <v>1743801.8040714364</v>
      </c>
      <c r="L77" s="18">
        <f t="shared" si="13"/>
        <v>19.536204404220975</v>
      </c>
    </row>
    <row r="78" spans="1:12" x14ac:dyDescent="0.2">
      <c r="A78" s="14">
        <v>69</v>
      </c>
      <c r="B78" s="6">
        <v>271</v>
      </c>
      <c r="C78" s="4">
        <v>25940</v>
      </c>
      <c r="D78" s="4">
        <v>27618</v>
      </c>
      <c r="E78" s="15">
        <v>0.5</v>
      </c>
      <c r="F78" s="16">
        <f t="shared" si="8"/>
        <v>1.0119870047425221E-2</v>
      </c>
      <c r="G78" s="16">
        <f t="shared" si="9"/>
        <v>1.0068921956566163E-2</v>
      </c>
      <c r="H78" s="11">
        <f t="shared" si="14"/>
        <v>88358.938209136686</v>
      </c>
      <c r="I78" s="11">
        <f t="shared" si="12"/>
        <v>889.67925299284923</v>
      </c>
      <c r="J78" s="11">
        <f t="shared" si="10"/>
        <v>87914.098582640261</v>
      </c>
      <c r="K78" s="11">
        <f t="shared" si="11"/>
        <v>1654992.3298750224</v>
      </c>
      <c r="L78" s="18">
        <f t="shared" si="13"/>
        <v>18.73033292860336</v>
      </c>
    </row>
    <row r="79" spans="1:12" x14ac:dyDescent="0.2">
      <c r="A79" s="14">
        <v>70</v>
      </c>
      <c r="B79" s="6">
        <v>328</v>
      </c>
      <c r="C79" s="4">
        <v>33189</v>
      </c>
      <c r="D79" s="4">
        <v>25523</v>
      </c>
      <c r="E79" s="15">
        <v>0.5</v>
      </c>
      <c r="F79" s="16">
        <f t="shared" si="8"/>
        <v>1.11731843575419E-2</v>
      </c>
      <c r="G79" s="16">
        <f t="shared" si="9"/>
        <v>1.1111111111111112E-2</v>
      </c>
      <c r="H79" s="11">
        <f t="shared" si="14"/>
        <v>87469.258956143836</v>
      </c>
      <c r="I79" s="11">
        <f t="shared" si="12"/>
        <v>971.8806550682649</v>
      </c>
      <c r="J79" s="11">
        <f t="shared" si="10"/>
        <v>86983.318628609704</v>
      </c>
      <c r="K79" s="11">
        <f t="shared" si="11"/>
        <v>1567078.2312923821</v>
      </c>
      <c r="L79" s="18">
        <f t="shared" si="13"/>
        <v>17.915759776564457</v>
      </c>
    </row>
    <row r="80" spans="1:12" x14ac:dyDescent="0.2">
      <c r="A80" s="14">
        <v>71</v>
      </c>
      <c r="B80" s="6">
        <v>346</v>
      </c>
      <c r="C80" s="4">
        <v>21187</v>
      </c>
      <c r="D80" s="4">
        <v>32686</v>
      </c>
      <c r="E80" s="15">
        <v>0.5</v>
      </c>
      <c r="F80" s="16">
        <f t="shared" si="8"/>
        <v>1.2845024409258813E-2</v>
      </c>
      <c r="G80" s="16">
        <f t="shared" si="9"/>
        <v>1.2763053542116234E-2</v>
      </c>
      <c r="H80" s="11">
        <f t="shared" si="14"/>
        <v>86497.378301075572</v>
      </c>
      <c r="I80" s="11">
        <f t="shared" si="12"/>
        <v>1103.9706705093104</v>
      </c>
      <c r="J80" s="11">
        <f t="shared" si="10"/>
        <v>85945.392965820909</v>
      </c>
      <c r="K80" s="11">
        <f t="shared" si="11"/>
        <v>1480094.9126637725</v>
      </c>
      <c r="L80" s="18">
        <f t="shared" si="13"/>
        <v>17.111442470683158</v>
      </c>
    </row>
    <row r="81" spans="1:12" x14ac:dyDescent="0.2">
      <c r="A81" s="14">
        <v>72</v>
      </c>
      <c r="B81" s="6">
        <v>309</v>
      </c>
      <c r="C81" s="4">
        <v>25057</v>
      </c>
      <c r="D81" s="4">
        <v>20775</v>
      </c>
      <c r="E81" s="15">
        <v>0.5</v>
      </c>
      <c r="F81" s="16">
        <f t="shared" si="8"/>
        <v>1.3484028626287311E-2</v>
      </c>
      <c r="G81" s="16">
        <f t="shared" si="9"/>
        <v>1.3393727920937995E-2</v>
      </c>
      <c r="H81" s="11">
        <f t="shared" si="14"/>
        <v>85393.40763056626</v>
      </c>
      <c r="I81" s="11">
        <f t="shared" si="12"/>
        <v>1143.7360680455549</v>
      </c>
      <c r="J81" s="11">
        <f t="shared" si="10"/>
        <v>84821.539596543473</v>
      </c>
      <c r="K81" s="11">
        <f t="shared" si="11"/>
        <v>1394149.5196979516</v>
      </c>
      <c r="L81" s="18">
        <f t="shared" si="13"/>
        <v>16.326196112578142</v>
      </c>
    </row>
    <row r="82" spans="1:12" x14ac:dyDescent="0.2">
      <c r="A82" s="14">
        <v>73</v>
      </c>
      <c r="B82" s="6">
        <v>355</v>
      </c>
      <c r="C82" s="4">
        <v>27157</v>
      </c>
      <c r="D82" s="4">
        <v>24582</v>
      </c>
      <c r="E82" s="15">
        <v>0.5</v>
      </c>
      <c r="F82" s="16">
        <f t="shared" si="8"/>
        <v>1.3722723670731943E-2</v>
      </c>
      <c r="G82" s="16">
        <f t="shared" si="9"/>
        <v>1.3629208738050449E-2</v>
      </c>
      <c r="H82" s="11">
        <f t="shared" si="14"/>
        <v>84249.6715625207</v>
      </c>
      <c r="I82" s="11">
        <f t="shared" si="12"/>
        <v>1148.2563598377876</v>
      </c>
      <c r="J82" s="11">
        <f t="shared" si="10"/>
        <v>83675.543382601798</v>
      </c>
      <c r="K82" s="11">
        <f t="shared" si="11"/>
        <v>1309327.9801014082</v>
      </c>
      <c r="L82" s="18">
        <f t="shared" si="13"/>
        <v>15.541045511729635</v>
      </c>
    </row>
    <row r="83" spans="1:12" x14ac:dyDescent="0.2">
      <c r="A83" s="14">
        <v>74</v>
      </c>
      <c r="B83" s="6">
        <v>465</v>
      </c>
      <c r="C83" s="4">
        <v>29565</v>
      </c>
      <c r="D83" s="4">
        <v>26648</v>
      </c>
      <c r="E83" s="15">
        <v>0.5</v>
      </c>
      <c r="F83" s="16">
        <f t="shared" si="8"/>
        <v>1.6544215750804975E-2</v>
      </c>
      <c r="G83" s="16">
        <f t="shared" si="9"/>
        <v>1.6408483009280498E-2</v>
      </c>
      <c r="H83" s="11">
        <f t="shared" si="14"/>
        <v>83101.415202682911</v>
      </c>
      <c r="I83" s="11">
        <f t="shared" si="12"/>
        <v>1363.5681594003865</v>
      </c>
      <c r="J83" s="11">
        <f t="shared" si="10"/>
        <v>82419.631122982726</v>
      </c>
      <c r="K83" s="11">
        <f t="shared" si="11"/>
        <v>1225652.4367188064</v>
      </c>
      <c r="L83" s="18">
        <f t="shared" si="13"/>
        <v>14.748875620583132</v>
      </c>
    </row>
    <row r="84" spans="1:12" x14ac:dyDescent="0.2">
      <c r="A84" s="14">
        <v>75</v>
      </c>
      <c r="B84" s="6">
        <v>529</v>
      </c>
      <c r="C84" s="4">
        <v>28285</v>
      </c>
      <c r="D84" s="4">
        <v>28954</v>
      </c>
      <c r="E84" s="15">
        <v>0.5</v>
      </c>
      <c r="F84" s="16">
        <f t="shared" si="8"/>
        <v>1.8483900836842013E-2</v>
      </c>
      <c r="G84" s="16">
        <f t="shared" si="9"/>
        <v>1.8314637861791997E-2</v>
      </c>
      <c r="H84" s="11">
        <f t="shared" si="14"/>
        <v>81737.847043282527</v>
      </c>
      <c r="I84" s="11">
        <f t="shared" si="12"/>
        <v>1496.9990682002651</v>
      </c>
      <c r="J84" s="11">
        <f t="shared" si="10"/>
        <v>80989.347509182393</v>
      </c>
      <c r="K84" s="11">
        <f t="shared" si="11"/>
        <v>1143232.8055958236</v>
      </c>
      <c r="L84" s="18">
        <f t="shared" si="13"/>
        <v>13.986578396057448</v>
      </c>
    </row>
    <row r="85" spans="1:12" x14ac:dyDescent="0.2">
      <c r="A85" s="14">
        <v>76</v>
      </c>
      <c r="B85" s="6">
        <v>574</v>
      </c>
      <c r="C85" s="4">
        <v>28283</v>
      </c>
      <c r="D85" s="4">
        <v>27625</v>
      </c>
      <c r="E85" s="15">
        <v>0.5</v>
      </c>
      <c r="F85" s="16">
        <f t="shared" si="8"/>
        <v>2.053373399155756E-2</v>
      </c>
      <c r="G85" s="16">
        <f t="shared" si="9"/>
        <v>2.0325059310930916E-2</v>
      </c>
      <c r="H85" s="11">
        <f t="shared" si="14"/>
        <v>80240.847975082259</v>
      </c>
      <c r="I85" s="11">
        <f t="shared" si="12"/>
        <v>1630.8999942529379</v>
      </c>
      <c r="J85" s="11">
        <f t="shared" si="10"/>
        <v>79425.397977955799</v>
      </c>
      <c r="K85" s="11">
        <f t="shared" si="11"/>
        <v>1062243.4580866413</v>
      </c>
      <c r="L85" s="18">
        <f t="shared" si="13"/>
        <v>13.238188340388763</v>
      </c>
    </row>
    <row r="86" spans="1:12" x14ac:dyDescent="0.2">
      <c r="A86" s="14">
        <v>77</v>
      </c>
      <c r="B86" s="6">
        <v>688</v>
      </c>
      <c r="C86" s="4">
        <v>28564</v>
      </c>
      <c r="D86" s="4">
        <v>27555</v>
      </c>
      <c r="E86" s="15">
        <v>0.5</v>
      </c>
      <c r="F86" s="16">
        <f t="shared" si="8"/>
        <v>2.4519325005791265E-2</v>
      </c>
      <c r="G86" s="16">
        <f t="shared" si="9"/>
        <v>2.4222366961818086E-2</v>
      </c>
      <c r="H86" s="11">
        <f t="shared" si="14"/>
        <v>78609.947980829325</v>
      </c>
      <c r="I86" s="11">
        <f t="shared" si="12"/>
        <v>1904.1190068410785</v>
      </c>
      <c r="J86" s="11">
        <f t="shared" si="10"/>
        <v>77657.888477408778</v>
      </c>
      <c r="K86" s="11">
        <f t="shared" si="11"/>
        <v>982818.06010868552</v>
      </c>
      <c r="L86" s="18">
        <f t="shared" si="13"/>
        <v>12.502464196368203</v>
      </c>
    </row>
    <row r="87" spans="1:12" x14ac:dyDescent="0.2">
      <c r="A87" s="14">
        <v>78</v>
      </c>
      <c r="B87" s="6">
        <v>731</v>
      </c>
      <c r="C87" s="4">
        <v>27368</v>
      </c>
      <c r="D87" s="4">
        <v>27686</v>
      </c>
      <c r="E87" s="15">
        <v>0.5</v>
      </c>
      <c r="F87" s="16">
        <f t="shared" si="8"/>
        <v>2.6555745268282051E-2</v>
      </c>
      <c r="G87" s="16">
        <f t="shared" si="9"/>
        <v>2.6207761943174691E-2</v>
      </c>
      <c r="H87" s="11">
        <f t="shared" si="14"/>
        <v>76705.828973988246</v>
      </c>
      <c r="I87" s="11">
        <f t="shared" si="12"/>
        <v>2010.2881054041557</v>
      </c>
      <c r="J87" s="11">
        <f t="shared" si="10"/>
        <v>75700.684921286171</v>
      </c>
      <c r="K87" s="11">
        <f t="shared" si="11"/>
        <v>905160.17163127672</v>
      </c>
      <c r="L87" s="18">
        <f t="shared" si="13"/>
        <v>11.80040922233206</v>
      </c>
    </row>
    <row r="88" spans="1:12" x14ac:dyDescent="0.2">
      <c r="A88" s="14">
        <v>79</v>
      </c>
      <c r="B88" s="6">
        <v>757</v>
      </c>
      <c r="C88" s="4">
        <v>25570</v>
      </c>
      <c r="D88" s="4">
        <v>26494</v>
      </c>
      <c r="E88" s="15">
        <v>0.5</v>
      </c>
      <c r="F88" s="16">
        <f t="shared" si="8"/>
        <v>2.9079594345421022E-2</v>
      </c>
      <c r="G88" s="16">
        <f t="shared" si="9"/>
        <v>2.866284243009409E-2</v>
      </c>
      <c r="H88" s="11">
        <f t="shared" si="14"/>
        <v>74695.540868584096</v>
      </c>
      <c r="I88" s="11">
        <f t="shared" si="12"/>
        <v>2140.9865181468795</v>
      </c>
      <c r="J88" s="11">
        <f t="shared" si="10"/>
        <v>73625.047609510657</v>
      </c>
      <c r="K88" s="11">
        <f t="shared" si="11"/>
        <v>829459.48670999054</v>
      </c>
      <c r="L88" s="18">
        <f t="shared" si="13"/>
        <v>11.104538196855733</v>
      </c>
    </row>
    <row r="89" spans="1:12" x14ac:dyDescent="0.2">
      <c r="A89" s="14">
        <v>80</v>
      </c>
      <c r="B89" s="6">
        <v>844</v>
      </c>
      <c r="C89" s="4">
        <v>24847</v>
      </c>
      <c r="D89" s="4">
        <v>24642</v>
      </c>
      <c r="E89" s="15">
        <v>0.5</v>
      </c>
      <c r="F89" s="16">
        <f t="shared" si="8"/>
        <v>3.4108589787629574E-2</v>
      </c>
      <c r="G89" s="16">
        <f t="shared" si="9"/>
        <v>3.353664593805257E-2</v>
      </c>
      <c r="H89" s="11">
        <f t="shared" si="14"/>
        <v>72554.554350437218</v>
      </c>
      <c r="I89" s="11">
        <f t="shared" si="12"/>
        <v>2433.2364004438045</v>
      </c>
      <c r="J89" s="11">
        <f t="shared" si="10"/>
        <v>71337.936150215319</v>
      </c>
      <c r="K89" s="11">
        <f t="shared" si="11"/>
        <v>755834.43910047982</v>
      </c>
      <c r="L89" s="18">
        <f t="shared" si="13"/>
        <v>10.417463739764878</v>
      </c>
    </row>
    <row r="90" spans="1:12" x14ac:dyDescent="0.2">
      <c r="A90" s="14">
        <v>81</v>
      </c>
      <c r="B90" s="6">
        <v>870</v>
      </c>
      <c r="C90" s="4">
        <v>22964</v>
      </c>
      <c r="D90" s="4">
        <v>23801</v>
      </c>
      <c r="E90" s="15">
        <v>0.5</v>
      </c>
      <c r="F90" s="16">
        <f t="shared" si="8"/>
        <v>3.7207313161552444E-2</v>
      </c>
      <c r="G90" s="16">
        <f t="shared" si="9"/>
        <v>3.6527763199328232E-2</v>
      </c>
      <c r="H90" s="11">
        <f t="shared" si="14"/>
        <v>70121.317949993419</v>
      </c>
      <c r="I90" s="11">
        <f t="shared" si="12"/>
        <v>2561.3748973021638</v>
      </c>
      <c r="J90" s="11">
        <f t="shared" si="10"/>
        <v>68840.630501342341</v>
      </c>
      <c r="K90" s="11">
        <f t="shared" si="11"/>
        <v>684496.50295026449</v>
      </c>
      <c r="L90" s="18">
        <f t="shared" si="13"/>
        <v>9.7616035032086668</v>
      </c>
    </row>
    <row r="91" spans="1:12" x14ac:dyDescent="0.2">
      <c r="A91" s="14">
        <v>82</v>
      </c>
      <c r="B91" s="6">
        <v>978</v>
      </c>
      <c r="C91" s="4">
        <v>21659</v>
      </c>
      <c r="D91" s="4">
        <v>21820</v>
      </c>
      <c r="E91" s="15">
        <v>0.5</v>
      </c>
      <c r="F91" s="16">
        <f t="shared" si="8"/>
        <v>4.4987235217001313E-2</v>
      </c>
      <c r="G91" s="16">
        <f t="shared" si="9"/>
        <v>4.3997570686281129E-2</v>
      </c>
      <c r="H91" s="11">
        <f t="shared" si="14"/>
        <v>67559.943052691262</v>
      </c>
      <c r="I91" s="11">
        <f t="shared" si="12"/>
        <v>2972.4733700219113</v>
      </c>
      <c r="J91" s="11">
        <f t="shared" si="10"/>
        <v>66073.706367680308</v>
      </c>
      <c r="K91" s="11">
        <f t="shared" si="11"/>
        <v>615655.87244892213</v>
      </c>
      <c r="L91" s="18">
        <f t="shared" si="13"/>
        <v>9.1127352189856143</v>
      </c>
    </row>
    <row r="92" spans="1:12" x14ac:dyDescent="0.2">
      <c r="A92" s="14">
        <v>83</v>
      </c>
      <c r="B92" s="6">
        <v>980</v>
      </c>
      <c r="C92" s="4">
        <v>18863</v>
      </c>
      <c r="D92" s="4">
        <v>20503</v>
      </c>
      <c r="E92" s="15">
        <v>0.5</v>
      </c>
      <c r="F92" s="16">
        <f t="shared" si="8"/>
        <v>4.9789158156785043E-2</v>
      </c>
      <c r="G92" s="16">
        <f t="shared" si="9"/>
        <v>4.8579784860952761E-2</v>
      </c>
      <c r="H92" s="11">
        <f t="shared" si="14"/>
        <v>64587.469682669354</v>
      </c>
      <c r="I92" s="11">
        <f t="shared" si="12"/>
        <v>3137.645381897386</v>
      </c>
      <c r="J92" s="11">
        <f t="shared" si="10"/>
        <v>63018.646991720663</v>
      </c>
      <c r="K92" s="11">
        <f t="shared" si="11"/>
        <v>549582.1660812418</v>
      </c>
      <c r="L92" s="18">
        <f t="shared" si="13"/>
        <v>8.5091143650841961</v>
      </c>
    </row>
    <row r="93" spans="1:12" x14ac:dyDescent="0.2">
      <c r="A93" s="14">
        <v>84</v>
      </c>
      <c r="B93" s="6">
        <v>1005</v>
      </c>
      <c r="C93" s="4">
        <v>17520</v>
      </c>
      <c r="D93" s="4">
        <v>17740</v>
      </c>
      <c r="E93" s="15">
        <v>0.5</v>
      </c>
      <c r="F93" s="16">
        <f t="shared" si="8"/>
        <v>5.7005104934770276E-2</v>
      </c>
      <c r="G93" s="16">
        <f t="shared" si="9"/>
        <v>5.5425341238108362E-2</v>
      </c>
      <c r="H93" s="11">
        <f t="shared" si="14"/>
        <v>61449.824300771972</v>
      </c>
      <c r="I93" s="11">
        <f t="shared" si="12"/>
        <v>3405.8774808920903</v>
      </c>
      <c r="J93" s="11">
        <f t="shared" si="10"/>
        <v>59746.885560325922</v>
      </c>
      <c r="K93" s="11">
        <f t="shared" si="11"/>
        <v>486563.51908952114</v>
      </c>
      <c r="L93" s="18">
        <f t="shared" si="13"/>
        <v>7.9180620062962266</v>
      </c>
    </row>
    <row r="94" spans="1:12" x14ac:dyDescent="0.2">
      <c r="A94" s="14">
        <v>85</v>
      </c>
      <c r="B94" s="6">
        <v>1021</v>
      </c>
      <c r="C94" s="4">
        <v>15288</v>
      </c>
      <c r="D94" s="4">
        <v>16196</v>
      </c>
      <c r="E94" s="15">
        <v>0.5</v>
      </c>
      <c r="F94" s="16">
        <f t="shared" si="8"/>
        <v>6.4858340744505139E-2</v>
      </c>
      <c r="G94" s="16">
        <f t="shared" si="9"/>
        <v>6.2821104445469927E-2</v>
      </c>
      <c r="H94" s="11">
        <f t="shared" si="14"/>
        <v>58043.946819879879</v>
      </c>
      <c r="I94" s="11">
        <f t="shared" si="12"/>
        <v>3646.384845598976</v>
      </c>
      <c r="J94" s="11">
        <f t="shared" si="10"/>
        <v>56220.754397080389</v>
      </c>
      <c r="K94" s="11">
        <f t="shared" si="11"/>
        <v>426816.63352919521</v>
      </c>
      <c r="L94" s="18">
        <f t="shared" si="13"/>
        <v>7.353335824210558</v>
      </c>
    </row>
    <row r="95" spans="1:12" x14ac:dyDescent="0.2">
      <c r="A95" s="14">
        <v>86</v>
      </c>
      <c r="B95" s="6">
        <v>1006</v>
      </c>
      <c r="C95" s="4">
        <v>13911</v>
      </c>
      <c r="D95" s="4">
        <v>14159</v>
      </c>
      <c r="E95" s="15">
        <v>0.5</v>
      </c>
      <c r="F95" s="16">
        <f t="shared" si="8"/>
        <v>7.1677947987174917E-2</v>
      </c>
      <c r="G95" s="16">
        <f t="shared" si="9"/>
        <v>6.9197963956527719E-2</v>
      </c>
      <c r="H95" s="11">
        <f t="shared" si="14"/>
        <v>54397.561974280899</v>
      </c>
      <c r="I95" s="11">
        <f t="shared" si="12"/>
        <v>3764.2005328192727</v>
      </c>
      <c r="J95" s="11">
        <f t="shared" si="10"/>
        <v>52515.461707871262</v>
      </c>
      <c r="K95" s="11">
        <f t="shared" si="11"/>
        <v>370595.87913211482</v>
      </c>
      <c r="L95" s="18">
        <f t="shared" si="13"/>
        <v>6.8127295724637822</v>
      </c>
    </row>
    <row r="96" spans="1:12" x14ac:dyDescent="0.2">
      <c r="A96" s="14">
        <v>87</v>
      </c>
      <c r="B96" s="6">
        <v>1013</v>
      </c>
      <c r="C96" s="4">
        <v>12341</v>
      </c>
      <c r="D96" s="4">
        <v>12728</v>
      </c>
      <c r="E96" s="15">
        <v>0.5</v>
      </c>
      <c r="F96" s="16">
        <f t="shared" si="8"/>
        <v>8.0816945231161993E-2</v>
      </c>
      <c r="G96" s="16">
        <f t="shared" si="9"/>
        <v>7.76780921708458E-2</v>
      </c>
      <c r="H96" s="11">
        <f t="shared" si="14"/>
        <v>50633.361441461624</v>
      </c>
      <c r="I96" s="11">
        <f t="shared" si="12"/>
        <v>3933.1029169696058</v>
      </c>
      <c r="J96" s="11">
        <f t="shared" si="10"/>
        <v>48666.809982976825</v>
      </c>
      <c r="K96" s="11">
        <f t="shared" si="11"/>
        <v>318080.41742424353</v>
      </c>
      <c r="L96" s="18">
        <f t="shared" si="13"/>
        <v>6.2820324064793427</v>
      </c>
    </row>
    <row r="97" spans="1:12" x14ac:dyDescent="0.2">
      <c r="A97" s="14">
        <v>88</v>
      </c>
      <c r="B97" s="6">
        <v>1076</v>
      </c>
      <c r="C97" s="4">
        <v>10800</v>
      </c>
      <c r="D97" s="4">
        <v>11054</v>
      </c>
      <c r="E97" s="15">
        <v>0.5</v>
      </c>
      <c r="F97" s="16">
        <f t="shared" si="8"/>
        <v>9.8471675665782007E-2</v>
      </c>
      <c r="G97" s="16">
        <f t="shared" si="9"/>
        <v>9.385085041430441E-2</v>
      </c>
      <c r="H97" s="11">
        <f t="shared" si="14"/>
        <v>46700.258524492019</v>
      </c>
      <c r="I97" s="11">
        <f t="shared" si="12"/>
        <v>4382.858977091445</v>
      </c>
      <c r="J97" s="11">
        <f t="shared" si="10"/>
        <v>44508.829035946292</v>
      </c>
      <c r="K97" s="11">
        <f t="shared" si="11"/>
        <v>269413.60744126671</v>
      </c>
      <c r="L97" s="18">
        <f t="shared" si="13"/>
        <v>5.7689960602674679</v>
      </c>
    </row>
    <row r="98" spans="1:12" x14ac:dyDescent="0.2">
      <c r="A98" s="14">
        <v>89</v>
      </c>
      <c r="B98" s="6">
        <v>1000</v>
      </c>
      <c r="C98" s="4">
        <v>8877</v>
      </c>
      <c r="D98" s="4">
        <v>9582</v>
      </c>
      <c r="E98" s="15">
        <v>0.5</v>
      </c>
      <c r="F98" s="16">
        <f t="shared" si="8"/>
        <v>0.10834823121512541</v>
      </c>
      <c r="G98" s="16">
        <f t="shared" si="9"/>
        <v>0.102780204532607</v>
      </c>
      <c r="H98" s="11">
        <f t="shared" si="14"/>
        <v>42317.399547400571</v>
      </c>
      <c r="I98" s="11">
        <f t="shared" si="12"/>
        <v>4349.3909807698819</v>
      </c>
      <c r="J98" s="11">
        <f t="shared" si="10"/>
        <v>40142.704057015631</v>
      </c>
      <c r="K98" s="11">
        <f>K99+J98</f>
        <v>224904.77840532039</v>
      </c>
      <c r="L98" s="18">
        <f t="shared" si="13"/>
        <v>5.314711698042788</v>
      </c>
    </row>
    <row r="99" spans="1:12" x14ac:dyDescent="0.2">
      <c r="A99" s="14">
        <v>90</v>
      </c>
      <c r="B99" s="6">
        <v>935</v>
      </c>
      <c r="C99" s="4">
        <v>7002</v>
      </c>
      <c r="D99" s="4">
        <v>7753</v>
      </c>
      <c r="E99" s="19">
        <v>0.5</v>
      </c>
      <c r="F99" s="20">
        <f t="shared" si="8"/>
        <v>0.1267366994239241</v>
      </c>
      <c r="G99" s="20">
        <f t="shared" si="9"/>
        <v>0.11918419375398343</v>
      </c>
      <c r="H99" s="21">
        <f t="shared" si="14"/>
        <v>37968.008566630691</v>
      </c>
      <c r="I99" s="21">
        <f t="shared" si="12"/>
        <v>4525.186489458215</v>
      </c>
      <c r="J99" s="21">
        <f t="shared" si="10"/>
        <v>35705.415321901579</v>
      </c>
      <c r="K99" s="21">
        <f t="shared" ref="K99:K108" si="15">K100+J99</f>
        <v>184762.07434830477</v>
      </c>
      <c r="L99" s="22">
        <f t="shared" si="13"/>
        <v>4.8662566545744088</v>
      </c>
    </row>
    <row r="100" spans="1:12" x14ac:dyDescent="0.2">
      <c r="A100" s="14">
        <v>91</v>
      </c>
      <c r="B100" s="6">
        <v>785</v>
      </c>
      <c r="C100" s="4">
        <v>5240</v>
      </c>
      <c r="D100" s="4">
        <v>5948</v>
      </c>
      <c r="E100" s="19">
        <v>0.5</v>
      </c>
      <c r="F100" s="20">
        <f t="shared" si="8"/>
        <v>0.1403289238469789</v>
      </c>
      <c r="G100" s="20">
        <f t="shared" si="9"/>
        <v>0.13112837217071746</v>
      </c>
      <c r="H100" s="21">
        <f t="shared" si="14"/>
        <v>33442.822077172474</v>
      </c>
      <c r="I100" s="21">
        <f t="shared" si="12"/>
        <v>4385.3028197745589</v>
      </c>
      <c r="J100" s="21">
        <f t="shared" si="10"/>
        <v>31250.170667285194</v>
      </c>
      <c r="K100" s="21">
        <f t="shared" si="15"/>
        <v>149056.65902640318</v>
      </c>
      <c r="L100" s="22">
        <f t="shared" si="13"/>
        <v>4.4570598343178354</v>
      </c>
    </row>
    <row r="101" spans="1:12" x14ac:dyDescent="0.2">
      <c r="A101" s="14">
        <v>92</v>
      </c>
      <c r="B101" s="6">
        <v>652</v>
      </c>
      <c r="C101" s="4">
        <v>4342</v>
      </c>
      <c r="D101" s="4">
        <v>4477</v>
      </c>
      <c r="E101" s="19">
        <v>0.5</v>
      </c>
      <c r="F101" s="20">
        <f t="shared" si="8"/>
        <v>0.14786256945231885</v>
      </c>
      <c r="G101" s="20">
        <f t="shared" si="9"/>
        <v>0.13768345475662547</v>
      </c>
      <c r="H101" s="21">
        <f t="shared" si="14"/>
        <v>29057.519257397915</v>
      </c>
      <c r="I101" s="21">
        <f t="shared" si="12"/>
        <v>4000.7396380157193</v>
      </c>
      <c r="J101" s="21">
        <f t="shared" si="10"/>
        <v>27057.149438390057</v>
      </c>
      <c r="K101" s="21">
        <f t="shared" si="15"/>
        <v>117806.488359118</v>
      </c>
      <c r="L101" s="22">
        <f t="shared" si="13"/>
        <v>4.0542514078907477</v>
      </c>
    </row>
    <row r="102" spans="1:12" x14ac:dyDescent="0.2">
      <c r="A102" s="14">
        <v>93</v>
      </c>
      <c r="B102" s="6">
        <v>688</v>
      </c>
      <c r="C102" s="4">
        <v>3522</v>
      </c>
      <c r="D102" s="4">
        <v>3601</v>
      </c>
      <c r="E102" s="19">
        <v>0.5</v>
      </c>
      <c r="F102" s="20">
        <f t="shared" si="8"/>
        <v>0.19317703214937526</v>
      </c>
      <c r="G102" s="20">
        <f t="shared" si="9"/>
        <v>0.17616182307002945</v>
      </c>
      <c r="H102" s="21">
        <f t="shared" si="14"/>
        <v>25056.779619382196</v>
      </c>
      <c r="I102" s="21">
        <f t="shared" si="12"/>
        <v>4414.047978014326</v>
      </c>
      <c r="J102" s="21">
        <f t="shared" si="10"/>
        <v>22849.755630375035</v>
      </c>
      <c r="K102" s="21">
        <f t="shared" si="15"/>
        <v>90749.33892072794</v>
      </c>
      <c r="L102" s="22">
        <f t="shared" si="13"/>
        <v>3.6217478981429245</v>
      </c>
    </row>
    <row r="103" spans="1:12" x14ac:dyDescent="0.2">
      <c r="A103" s="14">
        <v>94</v>
      </c>
      <c r="B103" s="6">
        <v>570</v>
      </c>
      <c r="C103" s="4">
        <v>2739</v>
      </c>
      <c r="D103" s="4">
        <v>2794</v>
      </c>
      <c r="E103" s="19">
        <v>0.5</v>
      </c>
      <c r="F103" s="20">
        <f t="shared" si="8"/>
        <v>0.20603650822338695</v>
      </c>
      <c r="G103" s="20">
        <f t="shared" si="9"/>
        <v>0.18679338030476814</v>
      </c>
      <c r="H103" s="21">
        <f t="shared" si="14"/>
        <v>20642.731641367871</v>
      </c>
      <c r="I103" s="21">
        <f t="shared" si="12"/>
        <v>3855.9256220152993</v>
      </c>
      <c r="J103" s="21">
        <f t="shared" si="10"/>
        <v>18714.768830360219</v>
      </c>
      <c r="K103" s="21">
        <f t="shared" si="15"/>
        <v>67899.583290352908</v>
      </c>
      <c r="L103" s="22">
        <f t="shared" si="13"/>
        <v>3.2892731674272548</v>
      </c>
    </row>
    <row r="104" spans="1:12" x14ac:dyDescent="0.2">
      <c r="A104" s="14">
        <v>95</v>
      </c>
      <c r="B104" s="6">
        <v>501</v>
      </c>
      <c r="C104" s="4">
        <v>2180</v>
      </c>
      <c r="D104" s="4">
        <v>2151</v>
      </c>
      <c r="E104" s="19">
        <v>0.5</v>
      </c>
      <c r="F104" s="20">
        <f t="shared" si="8"/>
        <v>0.23135534518586931</v>
      </c>
      <c r="G104" s="20">
        <f t="shared" si="9"/>
        <v>0.20736754966887416</v>
      </c>
      <c r="H104" s="21">
        <f t="shared" si="14"/>
        <v>16786.806019352571</v>
      </c>
      <c r="I104" s="21">
        <f t="shared" si="12"/>
        <v>3481.0388309998498</v>
      </c>
      <c r="J104" s="21">
        <f t="shared" si="10"/>
        <v>15046.286603852646</v>
      </c>
      <c r="K104" s="21">
        <f t="shared" si="15"/>
        <v>49184.814459992689</v>
      </c>
      <c r="L104" s="22">
        <f t="shared" si="13"/>
        <v>2.9299685957704082</v>
      </c>
    </row>
    <row r="105" spans="1:12" x14ac:dyDescent="0.2">
      <c r="A105" s="14">
        <v>96</v>
      </c>
      <c r="B105" s="6">
        <v>431</v>
      </c>
      <c r="C105" s="4">
        <v>1607</v>
      </c>
      <c r="D105" s="4">
        <v>1684</v>
      </c>
      <c r="E105" s="19">
        <v>0.5</v>
      </c>
      <c r="F105" s="20">
        <f t="shared" si="8"/>
        <v>0.26192646611972042</v>
      </c>
      <c r="G105" s="20">
        <f t="shared" si="9"/>
        <v>0.23159591617409991</v>
      </c>
      <c r="H105" s="21">
        <f t="shared" si="14"/>
        <v>13305.767188352722</v>
      </c>
      <c r="I105" s="21">
        <f t="shared" si="12"/>
        <v>3081.5613423858263</v>
      </c>
      <c r="J105" s="21">
        <f t="shared" si="10"/>
        <v>11764.986517159808</v>
      </c>
      <c r="K105" s="21">
        <f t="shared" si="15"/>
        <v>34138.527856140041</v>
      </c>
      <c r="L105" s="22">
        <f t="shared" si="13"/>
        <v>2.5656940612957211</v>
      </c>
    </row>
    <row r="106" spans="1:12" x14ac:dyDescent="0.2">
      <c r="A106" s="14">
        <v>97</v>
      </c>
      <c r="B106" s="6">
        <v>327</v>
      </c>
      <c r="C106" s="4">
        <v>1244</v>
      </c>
      <c r="D106" s="4">
        <v>1229</v>
      </c>
      <c r="E106" s="19">
        <v>0.5</v>
      </c>
      <c r="F106" s="20">
        <f t="shared" si="8"/>
        <v>0.26445612616255559</v>
      </c>
      <c r="G106" s="20">
        <f t="shared" si="9"/>
        <v>0.23357142857142857</v>
      </c>
      <c r="H106" s="21">
        <f t="shared" si="14"/>
        <v>10224.205845966895</v>
      </c>
      <c r="I106" s="21">
        <f t="shared" si="12"/>
        <v>2388.082365450839</v>
      </c>
      <c r="J106" s="21">
        <f t="shared" si="10"/>
        <v>9030.1646632414759</v>
      </c>
      <c r="K106" s="21">
        <f t="shared" si="15"/>
        <v>22373.541338980234</v>
      </c>
      <c r="L106" s="22">
        <f t="shared" si="13"/>
        <v>2.1882913622876483</v>
      </c>
    </row>
    <row r="107" spans="1:12" x14ac:dyDescent="0.2">
      <c r="A107" s="14">
        <v>98</v>
      </c>
      <c r="B107" s="6">
        <v>259</v>
      </c>
      <c r="C107" s="4">
        <v>770</v>
      </c>
      <c r="D107" s="4">
        <v>934</v>
      </c>
      <c r="E107" s="19">
        <v>0.5</v>
      </c>
      <c r="F107" s="20">
        <f t="shared" si="8"/>
        <v>0.3039906103286385</v>
      </c>
      <c r="G107" s="20">
        <f t="shared" si="9"/>
        <v>0.26388181355068774</v>
      </c>
      <c r="H107" s="21">
        <f t="shared" si="14"/>
        <v>7836.1234805160566</v>
      </c>
      <c r="I107" s="21">
        <f t="shared" si="12"/>
        <v>2067.8104752457043</v>
      </c>
      <c r="J107" s="21">
        <f t="shared" si="10"/>
        <v>6802.2182428932047</v>
      </c>
      <c r="K107" s="21">
        <f t="shared" si="15"/>
        <v>13343.37667573876</v>
      </c>
      <c r="L107" s="22">
        <f t="shared" si="13"/>
        <v>1.7028032685952541</v>
      </c>
    </row>
    <row r="108" spans="1:12" x14ac:dyDescent="0.2">
      <c r="A108" s="14">
        <v>99</v>
      </c>
      <c r="B108" s="6">
        <v>193</v>
      </c>
      <c r="C108" s="4">
        <v>568</v>
      </c>
      <c r="D108" s="4">
        <v>548</v>
      </c>
      <c r="E108" s="19">
        <v>0.5</v>
      </c>
      <c r="F108" s="20">
        <f t="shared" si="8"/>
        <v>0.34587813620071683</v>
      </c>
      <c r="G108" s="20">
        <f t="shared" si="9"/>
        <v>0.29488158899923606</v>
      </c>
      <c r="H108" s="21">
        <f t="shared" si="14"/>
        <v>5768.3130052703527</v>
      </c>
      <c r="I108" s="21">
        <f t="shared" si="12"/>
        <v>1700.9693048390802</v>
      </c>
      <c r="J108" s="21">
        <f t="shared" si="10"/>
        <v>4917.8283528508127</v>
      </c>
      <c r="K108" s="21">
        <f t="shared" si="15"/>
        <v>6541.1584328455556</v>
      </c>
      <c r="L108" s="22">
        <f t="shared" si="13"/>
        <v>1.1339811877179817</v>
      </c>
    </row>
    <row r="109" spans="1:12" x14ac:dyDescent="0.2">
      <c r="A109" s="14" t="s">
        <v>23</v>
      </c>
      <c r="B109" s="21">
        <v>360</v>
      </c>
      <c r="C109" s="4">
        <v>856</v>
      </c>
      <c r="D109" s="4">
        <v>948</v>
      </c>
      <c r="E109" s="19"/>
      <c r="F109" s="20">
        <f t="shared" si="8"/>
        <v>0.3991130820399113</v>
      </c>
      <c r="G109" s="20">
        <v>1</v>
      </c>
      <c r="H109" s="21">
        <f>H108-I108</f>
        <v>4067.3437004312727</v>
      </c>
      <c r="I109" s="21">
        <f>H109*G109</f>
        <v>4067.3437004312727</v>
      </c>
      <c r="J109" s="21">
        <f>H109*F109</f>
        <v>1623.3300799947431</v>
      </c>
      <c r="K109" s="21">
        <f>J109</f>
        <v>1623.3300799947431</v>
      </c>
      <c r="L109" s="22">
        <f>K109/H109</f>
        <v>0.3991130820399113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53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6" t="s">
        <v>2</v>
      </c>
      <c r="D6" s="76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40179</v>
      </c>
      <c r="D7" s="43">
        <v>40544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">
        <v>120</v>
      </c>
      <c r="C9" s="4">
        <v>34104</v>
      </c>
      <c r="D9" s="4">
        <v>32868</v>
      </c>
      <c r="E9" s="15">
        <v>0.5</v>
      </c>
      <c r="F9" s="16">
        <f t="shared" ref="F9:F72" si="0">B9/((C9+D9)/2)</f>
        <v>3.5835871707579287E-3</v>
      </c>
      <c r="G9" s="16">
        <f t="shared" ref="G9:G72" si="1">F9/((1+(1-E9)*F9))</f>
        <v>3.5771776068681807E-3</v>
      </c>
      <c r="H9" s="11">
        <v>100000</v>
      </c>
      <c r="I9" s="11">
        <f>H9*G9</f>
        <v>357.71776068681805</v>
      </c>
      <c r="J9" s="11">
        <f t="shared" ref="J9:J72" si="2">H10+I9*E9</f>
        <v>99821.14111965659</v>
      </c>
      <c r="K9" s="11">
        <f t="shared" ref="K9:K72" si="3">K10+J9</f>
        <v>8390206.2200496756</v>
      </c>
      <c r="L9" s="17">
        <f>K9/H9</f>
        <v>83.902062200496758</v>
      </c>
    </row>
    <row r="10" spans="1:13" x14ac:dyDescent="0.2">
      <c r="A10" s="14">
        <v>1</v>
      </c>
      <c r="B10" s="9">
        <v>6</v>
      </c>
      <c r="C10" s="4">
        <v>35210</v>
      </c>
      <c r="D10" s="4">
        <v>33916</v>
      </c>
      <c r="E10" s="15">
        <v>0.5</v>
      </c>
      <c r="F10" s="16">
        <f t="shared" si="0"/>
        <v>1.7359604201024216E-4</v>
      </c>
      <c r="G10" s="16">
        <f t="shared" si="1"/>
        <v>1.7358097552508245E-4</v>
      </c>
      <c r="H10" s="11">
        <f>H9-I9</f>
        <v>99642.282239313179</v>
      </c>
      <c r="I10" s="11">
        <f t="shared" ref="I10:I73" si="4">H10*G10</f>
        <v>17.296004554645577</v>
      </c>
      <c r="J10" s="11">
        <f t="shared" si="2"/>
        <v>99633.634237035847</v>
      </c>
      <c r="K10" s="11">
        <f t="shared" si="3"/>
        <v>8290385.0789300185</v>
      </c>
      <c r="L10" s="18">
        <f t="shared" ref="L10:L73" si="5">K10/H10</f>
        <v>83.201477250579316</v>
      </c>
    </row>
    <row r="11" spans="1:13" x14ac:dyDescent="0.2">
      <c r="A11" s="14">
        <v>2</v>
      </c>
      <c r="B11" s="9">
        <v>3</v>
      </c>
      <c r="C11" s="4">
        <v>32445</v>
      </c>
      <c r="D11" s="4">
        <v>34180</v>
      </c>
      <c r="E11" s="15">
        <v>0.5</v>
      </c>
      <c r="F11" s="16">
        <f t="shared" si="0"/>
        <v>9.0056285178236392E-5</v>
      </c>
      <c r="G11" s="16">
        <f t="shared" si="1"/>
        <v>9.0052230293570263E-5</v>
      </c>
      <c r="H11" s="11">
        <f t="shared" ref="H11:H74" si="6">H10-I10</f>
        <v>99624.986234758529</v>
      </c>
      <c r="I11" s="11">
        <f t="shared" si="4"/>
        <v>8.9714522034062423</v>
      </c>
      <c r="J11" s="11">
        <f t="shared" si="2"/>
        <v>99620.500508656827</v>
      </c>
      <c r="K11" s="11">
        <f t="shared" si="3"/>
        <v>8190751.4446929824</v>
      </c>
      <c r="L11" s="18">
        <f t="shared" si="5"/>
        <v>82.215835145935316</v>
      </c>
    </row>
    <row r="12" spans="1:13" x14ac:dyDescent="0.2">
      <c r="A12" s="14">
        <v>3</v>
      </c>
      <c r="B12" s="9">
        <v>2</v>
      </c>
      <c r="C12" s="4">
        <v>30803</v>
      </c>
      <c r="D12" s="4">
        <v>31800</v>
      </c>
      <c r="E12" s="15">
        <v>0.5</v>
      </c>
      <c r="F12" s="16">
        <f t="shared" si="0"/>
        <v>6.3894701531875473E-5</v>
      </c>
      <c r="G12" s="16">
        <f t="shared" si="1"/>
        <v>6.3892660330644525E-5</v>
      </c>
      <c r="H12" s="11">
        <f t="shared" si="6"/>
        <v>99616.014782555125</v>
      </c>
      <c r="I12" s="11">
        <f t="shared" si="4"/>
        <v>6.3647321959942582</v>
      </c>
      <c r="J12" s="11">
        <f t="shared" si="2"/>
        <v>99612.832416457139</v>
      </c>
      <c r="K12" s="11">
        <f t="shared" si="3"/>
        <v>8091130.9441843256</v>
      </c>
      <c r="L12" s="18">
        <f t="shared" si="5"/>
        <v>81.223194501866928</v>
      </c>
    </row>
    <row r="13" spans="1:13" x14ac:dyDescent="0.2">
      <c r="A13" s="14">
        <v>4</v>
      </c>
      <c r="B13" s="9">
        <v>2</v>
      </c>
      <c r="C13" s="4">
        <v>29999</v>
      </c>
      <c r="D13" s="4">
        <v>30528</v>
      </c>
      <c r="E13" s="15">
        <v>0.5</v>
      </c>
      <c r="F13" s="16">
        <f t="shared" si="0"/>
        <v>6.608620946024089E-5</v>
      </c>
      <c r="G13" s="16">
        <f t="shared" si="1"/>
        <v>6.60840258388541E-5</v>
      </c>
      <c r="H13" s="11">
        <f t="shared" si="6"/>
        <v>99609.650050359138</v>
      </c>
      <c r="I13" s="11">
        <f t="shared" si="4"/>
        <v>6.5826066877271483</v>
      </c>
      <c r="J13" s="11">
        <f t="shared" si="2"/>
        <v>99606.358747015271</v>
      </c>
      <c r="K13" s="11">
        <f t="shared" si="3"/>
        <v>7991518.1117678685</v>
      </c>
      <c r="L13" s="18">
        <f t="shared" si="5"/>
        <v>80.228352451069128</v>
      </c>
    </row>
    <row r="14" spans="1:13" x14ac:dyDescent="0.2">
      <c r="A14" s="14">
        <v>5</v>
      </c>
      <c r="B14" s="9">
        <v>3</v>
      </c>
      <c r="C14" s="4">
        <v>29942</v>
      </c>
      <c r="D14" s="4">
        <v>29730</v>
      </c>
      <c r="E14" s="15">
        <v>0.5</v>
      </c>
      <c r="F14" s="16">
        <f t="shared" si="0"/>
        <v>1.0054967153773964E-4</v>
      </c>
      <c r="G14" s="16">
        <f t="shared" si="1"/>
        <v>1.0054461667364893E-4</v>
      </c>
      <c r="H14" s="11">
        <f t="shared" si="6"/>
        <v>99603.067443671403</v>
      </c>
      <c r="I14" s="11">
        <f t="shared" si="4"/>
        <v>10.014552235643542</v>
      </c>
      <c r="J14" s="11">
        <f t="shared" si="2"/>
        <v>99598.060167553573</v>
      </c>
      <c r="K14" s="11">
        <f t="shared" si="3"/>
        <v>7891911.7530208528</v>
      </c>
      <c r="L14" s="18">
        <f t="shared" si="5"/>
        <v>79.233621569777171</v>
      </c>
    </row>
    <row r="15" spans="1:13" x14ac:dyDescent="0.2">
      <c r="A15" s="14">
        <v>6</v>
      </c>
      <c r="B15" s="4">
        <v>2</v>
      </c>
      <c r="C15" s="4">
        <v>29360</v>
      </c>
      <c r="D15" s="4">
        <v>29649</v>
      </c>
      <c r="E15" s="15">
        <v>0.5</v>
      </c>
      <c r="F15" s="16">
        <f t="shared" si="0"/>
        <v>6.7786269891033572E-5</v>
      </c>
      <c r="G15" s="16">
        <f t="shared" si="1"/>
        <v>6.7783972479707179E-5</v>
      </c>
      <c r="H15" s="11">
        <f t="shared" si="6"/>
        <v>99593.052891435756</v>
      </c>
      <c r="I15" s="11">
        <f t="shared" si="4"/>
        <v>6.7508127563631026</v>
      </c>
      <c r="J15" s="11">
        <f t="shared" si="2"/>
        <v>99589.677485057575</v>
      </c>
      <c r="K15" s="11">
        <f t="shared" si="3"/>
        <v>7792313.692853299</v>
      </c>
      <c r="L15" s="18">
        <f t="shared" si="5"/>
        <v>78.241538607592759</v>
      </c>
    </row>
    <row r="16" spans="1:13" x14ac:dyDescent="0.2">
      <c r="A16" s="14">
        <v>7</v>
      </c>
      <c r="B16" s="9">
        <v>1</v>
      </c>
      <c r="C16" s="4">
        <v>28301</v>
      </c>
      <c r="D16" s="4">
        <v>29136</v>
      </c>
      <c r="E16" s="15">
        <v>0.5</v>
      </c>
      <c r="F16" s="16">
        <f t="shared" si="0"/>
        <v>3.4820760137193792E-5</v>
      </c>
      <c r="G16" s="16">
        <f t="shared" si="1"/>
        <v>3.4820153905080258E-5</v>
      </c>
      <c r="H16" s="11">
        <f t="shared" si="6"/>
        <v>99586.302078679393</v>
      </c>
      <c r="I16" s="11">
        <f t="shared" si="4"/>
        <v>3.4676103652174306</v>
      </c>
      <c r="J16" s="11">
        <f t="shared" si="2"/>
        <v>99584.568273496785</v>
      </c>
      <c r="K16" s="11">
        <f t="shared" si="3"/>
        <v>7692724.0153682418</v>
      </c>
      <c r="L16" s="18">
        <f t="shared" si="5"/>
        <v>77.246808595126964</v>
      </c>
    </row>
    <row r="17" spans="1:12" x14ac:dyDescent="0.2">
      <c r="A17" s="14">
        <v>8</v>
      </c>
      <c r="B17" s="9">
        <v>2</v>
      </c>
      <c r="C17" s="4">
        <v>27919</v>
      </c>
      <c r="D17" s="4">
        <v>28131</v>
      </c>
      <c r="E17" s="15">
        <v>0.5</v>
      </c>
      <c r="F17" s="16">
        <f t="shared" si="0"/>
        <v>7.1364852809991086E-5</v>
      </c>
      <c r="G17" s="16">
        <f t="shared" si="1"/>
        <v>7.1362306429743815E-5</v>
      </c>
      <c r="H17" s="11">
        <f t="shared" si="6"/>
        <v>99582.834468314177</v>
      </c>
      <c r="I17" s="11">
        <f t="shared" si="4"/>
        <v>7.1064607484702904</v>
      </c>
      <c r="J17" s="11">
        <f t="shared" si="2"/>
        <v>99579.28123793994</v>
      </c>
      <c r="K17" s="11">
        <f t="shared" si="3"/>
        <v>7593139.447094745</v>
      </c>
      <c r="L17" s="18">
        <f t="shared" si="5"/>
        <v>76.249481023868356</v>
      </c>
    </row>
    <row r="18" spans="1:12" x14ac:dyDescent="0.2">
      <c r="A18" s="14">
        <v>9</v>
      </c>
      <c r="B18" s="9">
        <v>2</v>
      </c>
      <c r="C18" s="4">
        <v>27511</v>
      </c>
      <c r="D18" s="4">
        <v>27734</v>
      </c>
      <c r="E18" s="15">
        <v>0.5</v>
      </c>
      <c r="F18" s="16">
        <f t="shared" si="0"/>
        <v>7.2404742510634446E-5</v>
      </c>
      <c r="G18" s="16">
        <f t="shared" si="1"/>
        <v>7.2402121382156499E-5</v>
      </c>
      <c r="H18" s="11">
        <f t="shared" si="6"/>
        <v>99575.728007565704</v>
      </c>
      <c r="I18" s="11">
        <f t="shared" si="4"/>
        <v>7.2094939459203724</v>
      </c>
      <c r="J18" s="11">
        <f t="shared" si="2"/>
        <v>99572.123260592751</v>
      </c>
      <c r="K18" s="11">
        <f t="shared" si="3"/>
        <v>7493560.1658568047</v>
      </c>
      <c r="L18" s="18">
        <f t="shared" si="5"/>
        <v>75.254887067332803</v>
      </c>
    </row>
    <row r="19" spans="1:12" x14ac:dyDescent="0.2">
      <c r="A19" s="14">
        <v>10</v>
      </c>
      <c r="B19" s="4">
        <v>2</v>
      </c>
      <c r="C19" s="4">
        <v>26519</v>
      </c>
      <c r="D19" s="4">
        <v>27391</v>
      </c>
      <c r="E19" s="15">
        <v>0.5</v>
      </c>
      <c r="F19" s="16">
        <f t="shared" si="0"/>
        <v>7.4197736969022451E-5</v>
      </c>
      <c r="G19" s="16">
        <f t="shared" si="1"/>
        <v>7.4194984419053274E-5</v>
      </c>
      <c r="H19" s="11">
        <f t="shared" si="6"/>
        <v>99568.518513619783</v>
      </c>
      <c r="I19" s="11">
        <f t="shared" si="4"/>
        <v>7.3874846797462377</v>
      </c>
      <c r="J19" s="11">
        <f t="shared" si="2"/>
        <v>99564.82477127992</v>
      </c>
      <c r="K19" s="11">
        <f t="shared" si="3"/>
        <v>7393988.0425962117</v>
      </c>
      <c r="L19" s="18">
        <f t="shared" si="5"/>
        <v>74.260299871638665</v>
      </c>
    </row>
    <row r="20" spans="1:12" x14ac:dyDescent="0.2">
      <c r="A20" s="14">
        <v>11</v>
      </c>
      <c r="B20" s="9">
        <v>3</v>
      </c>
      <c r="C20" s="4">
        <v>25762</v>
      </c>
      <c r="D20" s="4">
        <v>26394</v>
      </c>
      <c r="E20" s="15">
        <v>0.5</v>
      </c>
      <c r="F20" s="16">
        <f t="shared" si="0"/>
        <v>1.1503949689393359E-4</v>
      </c>
      <c r="G20" s="16">
        <f t="shared" si="1"/>
        <v>1.1503288023159954E-4</v>
      </c>
      <c r="H20" s="11">
        <f t="shared" si="6"/>
        <v>99561.131028940043</v>
      </c>
      <c r="I20" s="11">
        <f t="shared" si="4"/>
        <v>11.452803661374649</v>
      </c>
      <c r="J20" s="11">
        <f t="shared" si="2"/>
        <v>99555.404627109354</v>
      </c>
      <c r="K20" s="11">
        <f t="shared" si="3"/>
        <v>7294423.2178249322</v>
      </c>
      <c r="L20" s="18">
        <f t="shared" si="5"/>
        <v>73.26577292201128</v>
      </c>
    </row>
    <row r="21" spans="1:12" x14ac:dyDescent="0.2">
      <c r="A21" s="14">
        <v>12</v>
      </c>
      <c r="B21" s="9">
        <v>2</v>
      </c>
      <c r="C21" s="4">
        <v>26355</v>
      </c>
      <c r="D21" s="4">
        <v>25760</v>
      </c>
      <c r="E21" s="15">
        <v>0.5</v>
      </c>
      <c r="F21" s="16">
        <f t="shared" si="0"/>
        <v>7.6753333972944449E-5</v>
      </c>
      <c r="G21" s="16">
        <f t="shared" si="1"/>
        <v>7.6750388548842022E-5</v>
      </c>
      <c r="H21" s="11">
        <f t="shared" si="6"/>
        <v>99549.678225278665</v>
      </c>
      <c r="I21" s="11">
        <f t="shared" si="4"/>
        <v>7.6404764837023356</v>
      </c>
      <c r="J21" s="11">
        <f t="shared" si="2"/>
        <v>99545.857987036812</v>
      </c>
      <c r="K21" s="11">
        <f t="shared" si="3"/>
        <v>7194867.8131978232</v>
      </c>
      <c r="L21" s="18">
        <f t="shared" si="5"/>
        <v>72.274144341441271</v>
      </c>
    </row>
    <row r="22" spans="1:12" x14ac:dyDescent="0.2">
      <c r="A22" s="14">
        <v>13</v>
      </c>
      <c r="B22" s="9">
        <v>6</v>
      </c>
      <c r="C22" s="4">
        <v>26113</v>
      </c>
      <c r="D22" s="4">
        <v>26348</v>
      </c>
      <c r="E22" s="15">
        <v>0.5</v>
      </c>
      <c r="F22" s="16">
        <f t="shared" si="0"/>
        <v>2.2874135071767598E-4</v>
      </c>
      <c r="G22" s="16">
        <f t="shared" si="1"/>
        <v>2.2871519240665563E-4</v>
      </c>
      <c r="H22" s="11">
        <f t="shared" si="6"/>
        <v>99542.037748794959</v>
      </c>
      <c r="I22" s="11">
        <f t="shared" si="4"/>
        <v>22.766776316266217</v>
      </c>
      <c r="J22" s="11">
        <f t="shared" si="2"/>
        <v>99530.654360636836</v>
      </c>
      <c r="K22" s="11">
        <f t="shared" si="3"/>
        <v>7095321.9552107863</v>
      </c>
      <c r="L22" s="18">
        <f t="shared" si="5"/>
        <v>71.279653457734057</v>
      </c>
    </row>
    <row r="23" spans="1:12" x14ac:dyDescent="0.2">
      <c r="A23" s="14">
        <v>14</v>
      </c>
      <c r="B23" s="9">
        <v>1</v>
      </c>
      <c r="C23" s="4">
        <v>25691</v>
      </c>
      <c r="D23" s="4">
        <v>26120</v>
      </c>
      <c r="E23" s="15">
        <v>0.5</v>
      </c>
      <c r="F23" s="16">
        <f t="shared" si="0"/>
        <v>3.8601841307830387E-5</v>
      </c>
      <c r="G23" s="16">
        <f t="shared" si="1"/>
        <v>3.8601096271134102E-5</v>
      </c>
      <c r="H23" s="11">
        <f t="shared" si="6"/>
        <v>99519.270972478698</v>
      </c>
      <c r="I23" s="11">
        <f t="shared" si="4"/>
        <v>3.8415529596417319</v>
      </c>
      <c r="J23" s="11">
        <f t="shared" si="2"/>
        <v>99517.350195998879</v>
      </c>
      <c r="K23" s="11">
        <f t="shared" si="3"/>
        <v>6995791.3008501492</v>
      </c>
      <c r="L23" s="18">
        <f t="shared" si="5"/>
        <v>70.295845543169051</v>
      </c>
    </row>
    <row r="24" spans="1:12" x14ac:dyDescent="0.2">
      <c r="A24" s="14">
        <v>15</v>
      </c>
      <c r="B24" s="9">
        <v>2</v>
      </c>
      <c r="C24" s="4">
        <v>26253</v>
      </c>
      <c r="D24" s="4">
        <v>25686</v>
      </c>
      <c r="E24" s="15">
        <v>0.5</v>
      </c>
      <c r="F24" s="16">
        <f t="shared" si="0"/>
        <v>7.701341958836327E-5</v>
      </c>
      <c r="G24" s="16">
        <f t="shared" si="1"/>
        <v>7.7010454169153467E-5</v>
      </c>
      <c r="H24" s="11">
        <f t="shared" si="6"/>
        <v>99515.42941951906</v>
      </c>
      <c r="I24" s="11">
        <f t="shared" si="4"/>
        <v>7.6637284164354993</v>
      </c>
      <c r="J24" s="11">
        <f t="shared" si="2"/>
        <v>99511.597555310844</v>
      </c>
      <c r="K24" s="11">
        <f t="shared" si="3"/>
        <v>6896273.95065415</v>
      </c>
      <c r="L24" s="18">
        <f t="shared" si="5"/>
        <v>69.298539843325116</v>
      </c>
    </row>
    <row r="25" spans="1:12" x14ac:dyDescent="0.2">
      <c r="A25" s="14">
        <v>16</v>
      </c>
      <c r="B25" s="9">
        <v>3</v>
      </c>
      <c r="C25" s="4">
        <v>27005</v>
      </c>
      <c r="D25" s="4">
        <v>26293</v>
      </c>
      <c r="E25" s="15">
        <v>0.5</v>
      </c>
      <c r="F25" s="16">
        <f t="shared" si="0"/>
        <v>1.1257458065968704E-4</v>
      </c>
      <c r="G25" s="16">
        <f t="shared" si="1"/>
        <v>1.1256824449822705E-4</v>
      </c>
      <c r="H25" s="11">
        <f t="shared" si="6"/>
        <v>99507.765691102628</v>
      </c>
      <c r="I25" s="11">
        <f t="shared" si="4"/>
        <v>11.201414497788329</v>
      </c>
      <c r="J25" s="11">
        <f t="shared" si="2"/>
        <v>99502.164983853741</v>
      </c>
      <c r="K25" s="11">
        <f t="shared" si="3"/>
        <v>6796762.3530988395</v>
      </c>
      <c r="L25" s="18">
        <f t="shared" si="5"/>
        <v>68.30383845817336</v>
      </c>
    </row>
    <row r="26" spans="1:12" x14ac:dyDescent="0.2">
      <c r="A26" s="14">
        <v>17</v>
      </c>
      <c r="B26" s="9">
        <v>7</v>
      </c>
      <c r="C26" s="4">
        <v>27946</v>
      </c>
      <c r="D26" s="4">
        <v>27060</v>
      </c>
      <c r="E26" s="15">
        <v>0.5</v>
      </c>
      <c r="F26" s="16">
        <f t="shared" si="0"/>
        <v>2.5451768897938407E-4</v>
      </c>
      <c r="G26" s="16">
        <f t="shared" si="1"/>
        <v>2.5448530347372444E-4</v>
      </c>
      <c r="H26" s="11">
        <f t="shared" si="6"/>
        <v>99496.56427660484</v>
      </c>
      <c r="I26" s="11">
        <f t="shared" si="4"/>
        <v>25.320413354524714</v>
      </c>
      <c r="J26" s="11">
        <f t="shared" si="2"/>
        <v>99483.904069927579</v>
      </c>
      <c r="K26" s="11">
        <f t="shared" si="3"/>
        <v>6697260.1881149858</v>
      </c>
      <c r="L26" s="18">
        <f t="shared" si="5"/>
        <v>67.311471876519349</v>
      </c>
    </row>
    <row r="27" spans="1:12" x14ac:dyDescent="0.2">
      <c r="A27" s="14">
        <v>18</v>
      </c>
      <c r="B27" s="9">
        <v>2</v>
      </c>
      <c r="C27" s="4">
        <v>27847</v>
      </c>
      <c r="D27" s="4">
        <v>28364</v>
      </c>
      <c r="E27" s="15">
        <v>0.5</v>
      </c>
      <c r="F27" s="16">
        <f t="shared" si="0"/>
        <v>7.1160449022433333E-5</v>
      </c>
      <c r="G27" s="16">
        <f t="shared" si="1"/>
        <v>7.1157917207763336E-5</v>
      </c>
      <c r="H27" s="11">
        <f t="shared" si="6"/>
        <v>99471.243863250318</v>
      </c>
      <c r="I27" s="11">
        <f t="shared" si="4"/>
        <v>7.078166535374403</v>
      </c>
      <c r="J27" s="11">
        <f t="shared" si="2"/>
        <v>99467.70477998264</v>
      </c>
      <c r="K27" s="11">
        <f t="shared" si="3"/>
        <v>6597776.2840450583</v>
      </c>
      <c r="L27" s="18">
        <f t="shared" si="5"/>
        <v>66.328478742212738</v>
      </c>
    </row>
    <row r="28" spans="1:12" x14ac:dyDescent="0.2">
      <c r="A28" s="14">
        <v>19</v>
      </c>
      <c r="B28" s="9">
        <v>4</v>
      </c>
      <c r="C28" s="4">
        <v>28713</v>
      </c>
      <c r="D28" s="4">
        <v>28257</v>
      </c>
      <c r="E28" s="15">
        <v>0.5</v>
      </c>
      <c r="F28" s="16">
        <f t="shared" si="0"/>
        <v>1.40424784974548E-4</v>
      </c>
      <c r="G28" s="16">
        <f t="shared" si="1"/>
        <v>1.4041492610664515E-4</v>
      </c>
      <c r="H28" s="11">
        <f t="shared" si="6"/>
        <v>99464.165696714947</v>
      </c>
      <c r="I28" s="11">
        <f t="shared" si="4"/>
        <v>13.966253476563338</v>
      </c>
      <c r="J28" s="11">
        <f t="shared" si="2"/>
        <v>99457.182569976663</v>
      </c>
      <c r="K28" s="11">
        <f t="shared" si="3"/>
        <v>6498308.5792650757</v>
      </c>
      <c r="L28" s="18">
        <f t="shared" si="5"/>
        <v>65.333163292995863</v>
      </c>
    </row>
    <row r="29" spans="1:12" x14ac:dyDescent="0.2">
      <c r="A29" s="14">
        <v>20</v>
      </c>
      <c r="B29" s="9">
        <v>7</v>
      </c>
      <c r="C29" s="4">
        <v>30509</v>
      </c>
      <c r="D29" s="4">
        <v>29163</v>
      </c>
      <c r="E29" s="15">
        <v>0.5</v>
      </c>
      <c r="F29" s="16">
        <f t="shared" si="0"/>
        <v>2.3461590025472583E-4</v>
      </c>
      <c r="G29" s="16">
        <f t="shared" si="1"/>
        <v>2.3458838117260678E-4</v>
      </c>
      <c r="H29" s="11">
        <f t="shared" si="6"/>
        <v>99450.19944323838</v>
      </c>
      <c r="I29" s="11">
        <f t="shared" si="4"/>
        <v>23.329861294682171</v>
      </c>
      <c r="J29" s="11">
        <f t="shared" si="2"/>
        <v>99438.534512591039</v>
      </c>
      <c r="K29" s="11">
        <f t="shared" si="3"/>
        <v>6398851.3966950988</v>
      </c>
      <c r="L29" s="18">
        <f t="shared" si="5"/>
        <v>64.342268115281868</v>
      </c>
    </row>
    <row r="30" spans="1:12" x14ac:dyDescent="0.2">
      <c r="A30" s="14">
        <v>21</v>
      </c>
      <c r="B30" s="9">
        <v>5</v>
      </c>
      <c r="C30" s="4">
        <v>32178</v>
      </c>
      <c r="D30" s="4">
        <v>31090</v>
      </c>
      <c r="E30" s="15">
        <v>0.5</v>
      </c>
      <c r="F30" s="16">
        <f t="shared" si="0"/>
        <v>1.5805778592653473E-4</v>
      </c>
      <c r="G30" s="16">
        <f t="shared" si="1"/>
        <v>1.5804529578177103E-4</v>
      </c>
      <c r="H30" s="11">
        <f t="shared" si="6"/>
        <v>99426.869581943698</v>
      </c>
      <c r="I30" s="11">
        <f t="shared" si="4"/>
        <v>15.713949011733865</v>
      </c>
      <c r="J30" s="11">
        <f t="shared" si="2"/>
        <v>99419.01260743782</v>
      </c>
      <c r="K30" s="11">
        <f t="shared" si="3"/>
        <v>6299412.8621825082</v>
      </c>
      <c r="L30" s="18">
        <f t="shared" si="5"/>
        <v>63.357248283782894</v>
      </c>
    </row>
    <row r="31" spans="1:12" x14ac:dyDescent="0.2">
      <c r="A31" s="14">
        <v>22</v>
      </c>
      <c r="B31" s="9">
        <v>10</v>
      </c>
      <c r="C31" s="4">
        <v>34346</v>
      </c>
      <c r="D31" s="4">
        <v>32664</v>
      </c>
      <c r="E31" s="15">
        <v>0.5</v>
      </c>
      <c r="F31" s="16">
        <f t="shared" si="0"/>
        <v>2.9846291598268916E-4</v>
      </c>
      <c r="G31" s="16">
        <f t="shared" si="1"/>
        <v>2.9841838257236647E-4</v>
      </c>
      <c r="H31" s="11">
        <f t="shared" si="6"/>
        <v>99411.155632931957</v>
      </c>
      <c r="I31" s="11">
        <f t="shared" si="4"/>
        <v>29.666116273629353</v>
      </c>
      <c r="J31" s="11">
        <f t="shared" si="2"/>
        <v>99396.322574795151</v>
      </c>
      <c r="K31" s="11">
        <f t="shared" si="3"/>
        <v>6199993.8495750707</v>
      </c>
      <c r="L31" s="18">
        <f t="shared" si="5"/>
        <v>62.367184146496307</v>
      </c>
    </row>
    <row r="32" spans="1:12" x14ac:dyDescent="0.2">
      <c r="A32" s="14">
        <v>23</v>
      </c>
      <c r="B32" s="9">
        <v>7</v>
      </c>
      <c r="C32" s="4">
        <v>36446</v>
      </c>
      <c r="D32" s="4">
        <v>34811</v>
      </c>
      <c r="E32" s="15">
        <v>0.5</v>
      </c>
      <c r="F32" s="16">
        <f t="shared" si="0"/>
        <v>1.9647192556520763E-4</v>
      </c>
      <c r="G32" s="16">
        <f t="shared" si="1"/>
        <v>1.9645262685226764E-4</v>
      </c>
      <c r="H32" s="11">
        <f t="shared" si="6"/>
        <v>99381.48951665833</v>
      </c>
      <c r="I32" s="11">
        <f t="shared" si="4"/>
        <v>19.523754676038628</v>
      </c>
      <c r="J32" s="11">
        <f t="shared" si="2"/>
        <v>99371.727639320321</v>
      </c>
      <c r="K32" s="11">
        <f t="shared" si="3"/>
        <v>6100597.5270002754</v>
      </c>
      <c r="L32" s="18">
        <f t="shared" si="5"/>
        <v>61.385651962659438</v>
      </c>
    </row>
    <row r="33" spans="1:12" x14ac:dyDescent="0.2">
      <c r="A33" s="14">
        <v>24</v>
      </c>
      <c r="B33" s="4">
        <v>5</v>
      </c>
      <c r="C33" s="4">
        <v>40005</v>
      </c>
      <c r="D33" s="4">
        <v>37288</v>
      </c>
      <c r="E33" s="15">
        <v>0.5</v>
      </c>
      <c r="F33" s="16">
        <f t="shared" si="0"/>
        <v>1.2937782205374354E-4</v>
      </c>
      <c r="G33" s="16">
        <f t="shared" si="1"/>
        <v>1.2936945328469041E-4</v>
      </c>
      <c r="H33" s="11">
        <f t="shared" si="6"/>
        <v>99361.965761982297</v>
      </c>
      <c r="I33" s="11">
        <f t="shared" si="4"/>
        <v>12.854403187919777</v>
      </c>
      <c r="J33" s="11">
        <f t="shared" si="2"/>
        <v>99355.538560388348</v>
      </c>
      <c r="K33" s="11">
        <f t="shared" si="3"/>
        <v>6001225.7993609551</v>
      </c>
      <c r="L33" s="18">
        <f t="shared" si="5"/>
        <v>60.397615459185424</v>
      </c>
    </row>
    <row r="34" spans="1:12" x14ac:dyDescent="0.2">
      <c r="A34" s="14">
        <v>25</v>
      </c>
      <c r="B34" s="4">
        <v>8</v>
      </c>
      <c r="C34" s="4">
        <v>43197</v>
      </c>
      <c r="D34" s="4">
        <v>40988</v>
      </c>
      <c r="E34" s="15">
        <v>0.5</v>
      </c>
      <c r="F34" s="16">
        <f t="shared" si="0"/>
        <v>1.9005761121339905E-4</v>
      </c>
      <c r="G34" s="16">
        <f t="shared" si="1"/>
        <v>1.9003955198175618E-4</v>
      </c>
      <c r="H34" s="11">
        <f t="shared" si="6"/>
        <v>99349.111358794384</v>
      </c>
      <c r="I34" s="11">
        <f t="shared" si="4"/>
        <v>18.88026061241089</v>
      </c>
      <c r="J34" s="11">
        <f t="shared" si="2"/>
        <v>99339.67122848818</v>
      </c>
      <c r="K34" s="11">
        <f t="shared" si="3"/>
        <v>5901870.2608005665</v>
      </c>
      <c r="L34" s="18">
        <f t="shared" si="5"/>
        <v>59.405365383553914</v>
      </c>
    </row>
    <row r="35" spans="1:12" x14ac:dyDescent="0.2">
      <c r="A35" s="14">
        <v>26</v>
      </c>
      <c r="B35" s="4">
        <v>8</v>
      </c>
      <c r="C35" s="4">
        <v>45920</v>
      </c>
      <c r="D35" s="4">
        <v>44231</v>
      </c>
      <c r="E35" s="15">
        <v>0.5</v>
      </c>
      <c r="F35" s="16">
        <f t="shared" si="0"/>
        <v>1.7748000576810018E-4</v>
      </c>
      <c r="G35" s="16">
        <f t="shared" si="1"/>
        <v>1.774642575893699E-4</v>
      </c>
      <c r="H35" s="11">
        <f t="shared" si="6"/>
        <v>99330.231098181976</v>
      </c>
      <c r="I35" s="11">
        <f t="shared" si="4"/>
        <v>17.627565718019408</v>
      </c>
      <c r="J35" s="11">
        <f t="shared" si="2"/>
        <v>99321.417315322964</v>
      </c>
      <c r="K35" s="11">
        <f t="shared" si="3"/>
        <v>5802530.5895720785</v>
      </c>
      <c r="L35" s="18">
        <f t="shared" si="5"/>
        <v>58.416561860574198</v>
      </c>
    </row>
    <row r="36" spans="1:12" x14ac:dyDescent="0.2">
      <c r="A36" s="14">
        <v>27</v>
      </c>
      <c r="B36" s="4">
        <v>11</v>
      </c>
      <c r="C36" s="4">
        <v>51072</v>
      </c>
      <c r="D36" s="4">
        <v>46667</v>
      </c>
      <c r="E36" s="15">
        <v>0.5</v>
      </c>
      <c r="F36" s="16">
        <f t="shared" si="0"/>
        <v>2.2508926835756454E-4</v>
      </c>
      <c r="G36" s="16">
        <f t="shared" si="1"/>
        <v>2.2506393861892584E-4</v>
      </c>
      <c r="H36" s="11">
        <f t="shared" si="6"/>
        <v>99312.603532463952</v>
      </c>
      <c r="I36" s="11">
        <f t="shared" si="4"/>
        <v>22.351685705516186</v>
      </c>
      <c r="J36" s="11">
        <f t="shared" si="2"/>
        <v>99301.427689611184</v>
      </c>
      <c r="K36" s="11">
        <f t="shared" si="3"/>
        <v>5703209.1722567556</v>
      </c>
      <c r="L36" s="18">
        <f t="shared" si="5"/>
        <v>57.426841804549547</v>
      </c>
    </row>
    <row r="37" spans="1:12" x14ac:dyDescent="0.2">
      <c r="A37" s="14">
        <v>28</v>
      </c>
      <c r="B37" s="4">
        <v>16</v>
      </c>
      <c r="C37" s="4">
        <v>53470</v>
      </c>
      <c r="D37" s="4">
        <v>51297</v>
      </c>
      <c r="E37" s="15">
        <v>0.5</v>
      </c>
      <c r="F37" s="16">
        <f t="shared" si="0"/>
        <v>3.0543968997871469E-4</v>
      </c>
      <c r="G37" s="16">
        <f t="shared" si="1"/>
        <v>3.0539305039939689E-4</v>
      </c>
      <c r="H37" s="11">
        <f t="shared" si="6"/>
        <v>99290.25184675843</v>
      </c>
      <c r="I37" s="11">
        <f t="shared" si="4"/>
        <v>30.322552886405909</v>
      </c>
      <c r="J37" s="11">
        <f t="shared" si="2"/>
        <v>99275.090570315224</v>
      </c>
      <c r="K37" s="11">
        <f t="shared" si="3"/>
        <v>5603907.7445671447</v>
      </c>
      <c r="L37" s="18">
        <f t="shared" si="5"/>
        <v>56.439656867987871</v>
      </c>
    </row>
    <row r="38" spans="1:12" x14ac:dyDescent="0.2">
      <c r="A38" s="14">
        <v>29</v>
      </c>
      <c r="B38" s="9">
        <v>19</v>
      </c>
      <c r="C38" s="4">
        <v>55357</v>
      </c>
      <c r="D38" s="4">
        <v>53615</v>
      </c>
      <c r="E38" s="15">
        <v>0.5</v>
      </c>
      <c r="F38" s="16">
        <f t="shared" si="0"/>
        <v>3.4871343097309402E-4</v>
      </c>
      <c r="G38" s="16">
        <f t="shared" si="1"/>
        <v>3.4865264104375591E-4</v>
      </c>
      <c r="H38" s="11">
        <f t="shared" si="6"/>
        <v>99259.929293872017</v>
      </c>
      <c r="I38" s="11">
        <f t="shared" si="4"/>
        <v>34.607236498124955</v>
      </c>
      <c r="J38" s="11">
        <f t="shared" si="2"/>
        <v>99242.625675622956</v>
      </c>
      <c r="K38" s="11">
        <f t="shared" si="3"/>
        <v>5504632.6539968299</v>
      </c>
      <c r="L38" s="18">
        <f t="shared" si="5"/>
        <v>55.456745669238231</v>
      </c>
    </row>
    <row r="39" spans="1:12" x14ac:dyDescent="0.2">
      <c r="A39" s="14">
        <v>30</v>
      </c>
      <c r="B39" s="9">
        <v>15</v>
      </c>
      <c r="C39" s="4">
        <v>57551</v>
      </c>
      <c r="D39" s="4">
        <v>55046</v>
      </c>
      <c r="E39" s="15">
        <v>0.5</v>
      </c>
      <c r="F39" s="16">
        <f t="shared" si="0"/>
        <v>2.6643693881719764E-4</v>
      </c>
      <c r="G39" s="16">
        <f t="shared" si="1"/>
        <v>2.6640144922388383E-4</v>
      </c>
      <c r="H39" s="11">
        <f t="shared" si="6"/>
        <v>99225.322057373894</v>
      </c>
      <c r="I39" s="11">
        <f t="shared" si="4"/>
        <v>26.433769595791013</v>
      </c>
      <c r="J39" s="11">
        <f t="shared" si="2"/>
        <v>99212.10517257599</v>
      </c>
      <c r="K39" s="11">
        <f t="shared" si="3"/>
        <v>5405390.0283212066</v>
      </c>
      <c r="L39" s="18">
        <f t="shared" si="5"/>
        <v>54.47591316655754</v>
      </c>
    </row>
    <row r="40" spans="1:12" x14ac:dyDescent="0.2">
      <c r="A40" s="14">
        <v>31</v>
      </c>
      <c r="B40" s="4">
        <v>18</v>
      </c>
      <c r="C40" s="4">
        <v>59329</v>
      </c>
      <c r="D40" s="4">
        <v>57150</v>
      </c>
      <c r="E40" s="15">
        <v>0.5</v>
      </c>
      <c r="F40" s="16">
        <f t="shared" si="0"/>
        <v>3.0906858747070285E-4</v>
      </c>
      <c r="G40" s="16">
        <f t="shared" si="1"/>
        <v>3.0902083315450184E-4</v>
      </c>
      <c r="H40" s="11">
        <f t="shared" si="6"/>
        <v>99198.8882877781</v>
      </c>
      <c r="I40" s="11">
        <f t="shared" si="4"/>
        <v>30.654523106689542</v>
      </c>
      <c r="J40" s="11">
        <f t="shared" si="2"/>
        <v>99183.561026224765</v>
      </c>
      <c r="K40" s="11">
        <f t="shared" si="3"/>
        <v>5306177.9231486302</v>
      </c>
      <c r="L40" s="18">
        <f t="shared" si="5"/>
        <v>53.490296259725156</v>
      </c>
    </row>
    <row r="41" spans="1:12" x14ac:dyDescent="0.2">
      <c r="A41" s="14">
        <v>32</v>
      </c>
      <c r="B41" s="9">
        <v>18</v>
      </c>
      <c r="C41" s="4">
        <v>60684</v>
      </c>
      <c r="D41" s="4">
        <v>58713</v>
      </c>
      <c r="E41" s="15">
        <v>0.5</v>
      </c>
      <c r="F41" s="16">
        <f t="shared" si="0"/>
        <v>3.0151511344506143E-4</v>
      </c>
      <c r="G41" s="16">
        <f t="shared" si="1"/>
        <v>3.0146966461499808E-4</v>
      </c>
      <c r="H41" s="11">
        <f t="shared" si="6"/>
        <v>99168.233764671415</v>
      </c>
      <c r="I41" s="11">
        <f t="shared" si="4"/>
        <v>29.896214173497221</v>
      </c>
      <c r="J41" s="11">
        <f t="shared" si="2"/>
        <v>99153.285657584667</v>
      </c>
      <c r="K41" s="11">
        <f t="shared" si="3"/>
        <v>5206994.3621224053</v>
      </c>
      <c r="L41" s="18">
        <f t="shared" si="5"/>
        <v>52.506676427037384</v>
      </c>
    </row>
    <row r="42" spans="1:12" x14ac:dyDescent="0.2">
      <c r="A42" s="14">
        <v>33</v>
      </c>
      <c r="B42" s="4">
        <v>14</v>
      </c>
      <c r="C42" s="4">
        <v>62439</v>
      </c>
      <c r="D42" s="4">
        <v>60095</v>
      </c>
      <c r="E42" s="15">
        <v>0.5</v>
      </c>
      <c r="F42" s="16">
        <f t="shared" si="0"/>
        <v>2.2850800594120815E-4</v>
      </c>
      <c r="G42" s="16">
        <f t="shared" si="1"/>
        <v>2.2848190096941607E-4</v>
      </c>
      <c r="H42" s="11">
        <f t="shared" si="6"/>
        <v>99138.337550497919</v>
      </c>
      <c r="I42" s="11">
        <f t="shared" si="4"/>
        <v>22.651315822485408</v>
      </c>
      <c r="J42" s="11">
        <f t="shared" si="2"/>
        <v>99127.011892586685</v>
      </c>
      <c r="K42" s="11">
        <f t="shared" si="3"/>
        <v>5107841.0764648207</v>
      </c>
      <c r="L42" s="18">
        <f t="shared" si="5"/>
        <v>51.522359590335562</v>
      </c>
    </row>
    <row r="43" spans="1:12" x14ac:dyDescent="0.2">
      <c r="A43" s="14">
        <v>34</v>
      </c>
      <c r="B43" s="4">
        <v>28</v>
      </c>
      <c r="C43" s="4">
        <v>61793</v>
      </c>
      <c r="D43" s="4">
        <v>61708</v>
      </c>
      <c r="E43" s="15">
        <v>0.5</v>
      </c>
      <c r="F43" s="16">
        <f t="shared" si="0"/>
        <v>4.5343762398685031E-4</v>
      </c>
      <c r="G43" s="16">
        <f t="shared" si="1"/>
        <v>4.5333484444948154E-4</v>
      </c>
      <c r="H43" s="11">
        <f t="shared" si="6"/>
        <v>99115.686234675435</v>
      </c>
      <c r="I43" s="11">
        <f t="shared" si="4"/>
        <v>44.932594201700205</v>
      </c>
      <c r="J43" s="11">
        <f t="shared" si="2"/>
        <v>99093.219937574584</v>
      </c>
      <c r="K43" s="11">
        <f t="shared" si="3"/>
        <v>5008714.0645722337</v>
      </c>
      <c r="L43" s="18">
        <f t="shared" si="5"/>
        <v>50.534019940225612</v>
      </c>
    </row>
    <row r="44" spans="1:12" x14ac:dyDescent="0.2">
      <c r="A44" s="14">
        <v>35</v>
      </c>
      <c r="B44" s="4">
        <v>20</v>
      </c>
      <c r="C44" s="4">
        <v>61756</v>
      </c>
      <c r="D44" s="4">
        <v>60861</v>
      </c>
      <c r="E44" s="15">
        <v>0.5</v>
      </c>
      <c r="F44" s="16">
        <f t="shared" si="0"/>
        <v>3.2621903977425641E-4</v>
      </c>
      <c r="G44" s="16">
        <f t="shared" si="1"/>
        <v>3.2616583902085014E-4</v>
      </c>
      <c r="H44" s="11">
        <f t="shared" si="6"/>
        <v>99070.753640473733</v>
      </c>
      <c r="I44" s="11">
        <f t="shared" si="4"/>
        <v>32.313495483573057</v>
      </c>
      <c r="J44" s="11">
        <f t="shared" si="2"/>
        <v>99054.596892731948</v>
      </c>
      <c r="K44" s="11">
        <f t="shared" si="3"/>
        <v>4909620.8446346587</v>
      </c>
      <c r="L44" s="18">
        <f t="shared" si="5"/>
        <v>49.55671239215156</v>
      </c>
    </row>
    <row r="45" spans="1:12" x14ac:dyDescent="0.2">
      <c r="A45" s="14">
        <v>36</v>
      </c>
      <c r="B45" s="4">
        <v>19</v>
      </c>
      <c r="C45" s="4">
        <v>59436</v>
      </c>
      <c r="D45" s="4">
        <v>60909</v>
      </c>
      <c r="E45" s="15">
        <v>0.5</v>
      </c>
      <c r="F45" s="16">
        <f t="shared" si="0"/>
        <v>3.1575885994432671E-4</v>
      </c>
      <c r="G45" s="16">
        <f t="shared" si="1"/>
        <v>3.1570901598484594E-4</v>
      </c>
      <c r="H45" s="11">
        <f t="shared" si="6"/>
        <v>99038.440144990163</v>
      </c>
      <c r="I45" s="11">
        <f t="shared" si="4"/>
        <v>31.267328482848907</v>
      </c>
      <c r="J45" s="11">
        <f t="shared" si="2"/>
        <v>99022.806480748739</v>
      </c>
      <c r="K45" s="11">
        <f t="shared" si="3"/>
        <v>4810566.2477419265</v>
      </c>
      <c r="L45" s="18">
        <f t="shared" si="5"/>
        <v>48.572718236468184</v>
      </c>
    </row>
    <row r="46" spans="1:12" x14ac:dyDescent="0.2">
      <c r="A46" s="14">
        <v>37</v>
      </c>
      <c r="B46" s="4">
        <v>40</v>
      </c>
      <c r="C46" s="4">
        <v>58778</v>
      </c>
      <c r="D46" s="4">
        <v>58654</v>
      </c>
      <c r="E46" s="15">
        <v>0.5</v>
      </c>
      <c r="F46" s="16">
        <f t="shared" si="0"/>
        <v>6.8124531643844947E-4</v>
      </c>
      <c r="G46" s="16">
        <f t="shared" si="1"/>
        <v>6.8101334786161804E-4</v>
      </c>
      <c r="H46" s="11">
        <f t="shared" si="6"/>
        <v>99007.172816507315</v>
      </c>
      <c r="I46" s="11">
        <f t="shared" si="4"/>
        <v>67.425206222083432</v>
      </c>
      <c r="J46" s="11">
        <f t="shared" si="2"/>
        <v>98973.460213396276</v>
      </c>
      <c r="K46" s="11">
        <f t="shared" si="3"/>
        <v>4711543.4412611779</v>
      </c>
      <c r="L46" s="18">
        <f t="shared" si="5"/>
        <v>47.587900020064296</v>
      </c>
    </row>
    <row r="47" spans="1:12" x14ac:dyDescent="0.2">
      <c r="A47" s="14">
        <v>38</v>
      </c>
      <c r="B47" s="4">
        <v>36</v>
      </c>
      <c r="C47" s="4">
        <v>57598</v>
      </c>
      <c r="D47" s="4">
        <v>57917</v>
      </c>
      <c r="E47" s="15">
        <v>0.5</v>
      </c>
      <c r="F47" s="16">
        <f t="shared" si="0"/>
        <v>6.232956758862485E-4</v>
      </c>
      <c r="G47" s="16">
        <f t="shared" si="1"/>
        <v>6.2310148765480178E-4</v>
      </c>
      <c r="H47" s="11">
        <f t="shared" si="6"/>
        <v>98939.747610285238</v>
      </c>
      <c r="I47" s="11">
        <f t="shared" si="4"/>
        <v>61.649503924159347</v>
      </c>
      <c r="J47" s="11">
        <f t="shared" si="2"/>
        <v>98908.92285832316</v>
      </c>
      <c r="K47" s="11">
        <f t="shared" si="3"/>
        <v>4612569.9810477812</v>
      </c>
      <c r="L47" s="18">
        <f t="shared" si="5"/>
        <v>46.619989361770756</v>
      </c>
    </row>
    <row r="48" spans="1:12" x14ac:dyDescent="0.2">
      <c r="A48" s="14">
        <v>39</v>
      </c>
      <c r="B48" s="4">
        <v>35</v>
      </c>
      <c r="C48" s="4">
        <v>55876</v>
      </c>
      <c r="D48" s="4">
        <v>56892</v>
      </c>
      <c r="E48" s="15">
        <v>0.5</v>
      </c>
      <c r="F48" s="16">
        <f t="shared" si="0"/>
        <v>6.2074347332576616E-4</v>
      </c>
      <c r="G48" s="16">
        <f t="shared" si="1"/>
        <v>6.2055087187397502E-4</v>
      </c>
      <c r="H48" s="11">
        <f t="shared" si="6"/>
        <v>98878.098106361082</v>
      </c>
      <c r="I48" s="11">
        <f t="shared" si="4"/>
        <v>61.35888998914281</v>
      </c>
      <c r="J48" s="11">
        <f t="shared" si="2"/>
        <v>98847.418661366508</v>
      </c>
      <c r="K48" s="11">
        <f t="shared" si="3"/>
        <v>4513661.0581894582</v>
      </c>
      <c r="L48" s="18">
        <f t="shared" si="5"/>
        <v>45.648744713254985</v>
      </c>
    </row>
    <row r="49" spans="1:12" x14ac:dyDescent="0.2">
      <c r="A49" s="14">
        <v>40</v>
      </c>
      <c r="B49" s="4">
        <v>43</v>
      </c>
      <c r="C49" s="4">
        <v>55023</v>
      </c>
      <c r="D49" s="4">
        <v>55335</v>
      </c>
      <c r="E49" s="15">
        <v>0.5</v>
      </c>
      <c r="F49" s="16">
        <f t="shared" si="0"/>
        <v>7.7928197321444756E-4</v>
      </c>
      <c r="G49" s="16">
        <f t="shared" si="1"/>
        <v>7.7897845128214419E-4</v>
      </c>
      <c r="H49" s="11">
        <f t="shared" si="6"/>
        <v>98816.739216371934</v>
      </c>
      <c r="I49" s="11">
        <f t="shared" si="4"/>
        <v>76.976110475520926</v>
      </c>
      <c r="J49" s="11">
        <f t="shared" si="2"/>
        <v>98778.251161134176</v>
      </c>
      <c r="K49" s="11">
        <f t="shared" si="3"/>
        <v>4414813.639528092</v>
      </c>
      <c r="L49" s="18">
        <f t="shared" si="5"/>
        <v>44.676779202977855</v>
      </c>
    </row>
    <row r="50" spans="1:12" x14ac:dyDescent="0.2">
      <c r="A50" s="14">
        <v>41</v>
      </c>
      <c r="B50" s="4">
        <v>52</v>
      </c>
      <c r="C50" s="4">
        <v>54557</v>
      </c>
      <c r="D50" s="4">
        <v>54256</v>
      </c>
      <c r="E50" s="15">
        <v>0.5</v>
      </c>
      <c r="F50" s="16">
        <f t="shared" si="0"/>
        <v>9.5576815270234259E-4</v>
      </c>
      <c r="G50" s="16">
        <f t="shared" si="1"/>
        <v>9.5531162448904622E-4</v>
      </c>
      <c r="H50" s="11">
        <f t="shared" si="6"/>
        <v>98739.763105896418</v>
      </c>
      <c r="I50" s="11">
        <f t="shared" si="4"/>
        <v>94.327243494357504</v>
      </c>
      <c r="J50" s="11">
        <f t="shared" si="2"/>
        <v>98692.599484149236</v>
      </c>
      <c r="K50" s="11">
        <f t="shared" si="3"/>
        <v>4316035.3883669581</v>
      </c>
      <c r="L50" s="18">
        <f t="shared" si="5"/>
        <v>43.711218789719972</v>
      </c>
    </row>
    <row r="51" spans="1:12" x14ac:dyDescent="0.2">
      <c r="A51" s="14">
        <v>42</v>
      </c>
      <c r="B51" s="4">
        <v>56</v>
      </c>
      <c r="C51" s="4">
        <v>54399</v>
      </c>
      <c r="D51" s="4">
        <v>53978</v>
      </c>
      <c r="E51" s="15">
        <v>0.5</v>
      </c>
      <c r="F51" s="16">
        <f t="shared" si="0"/>
        <v>1.0334296022218737E-3</v>
      </c>
      <c r="G51" s="16">
        <f t="shared" si="1"/>
        <v>1.0328958896276964E-3</v>
      </c>
      <c r="H51" s="11">
        <f t="shared" si="6"/>
        <v>98645.435862402053</v>
      </c>
      <c r="I51" s="11">
        <f t="shared" si="4"/>
        <v>101.89046523280764</v>
      </c>
      <c r="J51" s="11">
        <f t="shared" si="2"/>
        <v>98594.490629785651</v>
      </c>
      <c r="K51" s="11">
        <f t="shared" si="3"/>
        <v>4217342.7888828088</v>
      </c>
      <c r="L51" s="18">
        <f t="shared" si="5"/>
        <v>42.752538442482738</v>
      </c>
    </row>
    <row r="52" spans="1:12" x14ac:dyDescent="0.2">
      <c r="A52" s="14">
        <v>43</v>
      </c>
      <c r="B52" s="4">
        <v>56</v>
      </c>
      <c r="C52" s="4">
        <v>52948</v>
      </c>
      <c r="D52" s="4">
        <v>53868</v>
      </c>
      <c r="E52" s="15">
        <v>0.5</v>
      </c>
      <c r="F52" s="16">
        <f t="shared" si="0"/>
        <v>1.048532055122828E-3</v>
      </c>
      <c r="G52" s="16">
        <f t="shared" si="1"/>
        <v>1.0479826334306459E-3</v>
      </c>
      <c r="H52" s="11">
        <f t="shared" si="6"/>
        <v>98543.545397169248</v>
      </c>
      <c r="I52" s="11">
        <f t="shared" si="4"/>
        <v>103.27192421291782</v>
      </c>
      <c r="J52" s="11">
        <f t="shared" si="2"/>
        <v>98491.909435062786</v>
      </c>
      <c r="K52" s="11">
        <f t="shared" si="3"/>
        <v>4118748.2982530235</v>
      </c>
      <c r="L52" s="18">
        <f t="shared" si="5"/>
        <v>41.796226040506738</v>
      </c>
    </row>
    <row r="53" spans="1:12" x14ac:dyDescent="0.2">
      <c r="A53" s="14">
        <v>44</v>
      </c>
      <c r="B53" s="4">
        <v>67</v>
      </c>
      <c r="C53" s="4">
        <v>53034</v>
      </c>
      <c r="D53" s="4">
        <v>52514</v>
      </c>
      <c r="E53" s="15">
        <v>0.5</v>
      </c>
      <c r="F53" s="16">
        <f t="shared" si="0"/>
        <v>1.269564558305226E-3</v>
      </c>
      <c r="G53" s="16">
        <f t="shared" si="1"/>
        <v>1.2687591724660323E-3</v>
      </c>
      <c r="H53" s="11">
        <f t="shared" si="6"/>
        <v>98440.273472956324</v>
      </c>
      <c r="I53" s="11">
        <f t="shared" si="4"/>
        <v>124.89699990887797</v>
      </c>
      <c r="J53" s="11">
        <f t="shared" si="2"/>
        <v>98377.824973001887</v>
      </c>
      <c r="K53" s="11">
        <f t="shared" si="3"/>
        <v>4020256.3888179609</v>
      </c>
      <c r="L53" s="18">
        <f t="shared" si="5"/>
        <v>40.839549170110871</v>
      </c>
    </row>
    <row r="54" spans="1:12" x14ac:dyDescent="0.2">
      <c r="A54" s="14">
        <v>45</v>
      </c>
      <c r="B54" s="4">
        <v>86</v>
      </c>
      <c r="C54" s="4">
        <v>53183</v>
      </c>
      <c r="D54" s="4">
        <v>52451</v>
      </c>
      <c r="E54" s="15">
        <v>0.5</v>
      </c>
      <c r="F54" s="16">
        <f t="shared" si="0"/>
        <v>1.6282636272412292E-3</v>
      </c>
      <c r="G54" s="16">
        <f t="shared" si="1"/>
        <v>1.6269390843738178E-3</v>
      </c>
      <c r="H54" s="11">
        <f t="shared" si="6"/>
        <v>98315.37647304745</v>
      </c>
      <c r="I54" s="11">
        <f t="shared" si="4"/>
        <v>159.95312857892702</v>
      </c>
      <c r="J54" s="11">
        <f t="shared" si="2"/>
        <v>98235.399908757987</v>
      </c>
      <c r="K54" s="11">
        <f t="shared" si="3"/>
        <v>3921878.5638449588</v>
      </c>
      <c r="L54" s="18">
        <f t="shared" si="5"/>
        <v>39.890795362209872</v>
      </c>
    </row>
    <row r="55" spans="1:12" x14ac:dyDescent="0.2">
      <c r="A55" s="14">
        <v>46</v>
      </c>
      <c r="B55" s="4">
        <v>94</v>
      </c>
      <c r="C55" s="4">
        <v>50749</v>
      </c>
      <c r="D55" s="4">
        <v>52673</v>
      </c>
      <c r="E55" s="15">
        <v>0.5</v>
      </c>
      <c r="F55" s="16">
        <f t="shared" si="0"/>
        <v>1.8177950532768656E-3</v>
      </c>
      <c r="G55" s="16">
        <f t="shared" si="1"/>
        <v>1.8161443641562657E-3</v>
      </c>
      <c r="H55" s="11">
        <f t="shared" si="6"/>
        <v>98155.423344468523</v>
      </c>
      <c r="I55" s="11">
        <f t="shared" si="4"/>
        <v>178.26441891842887</v>
      </c>
      <c r="J55" s="11">
        <f t="shared" si="2"/>
        <v>98066.291135009305</v>
      </c>
      <c r="K55" s="11">
        <f t="shared" si="3"/>
        <v>3823643.163936201</v>
      </c>
      <c r="L55" s="18">
        <f t="shared" si="5"/>
        <v>38.954986221366845</v>
      </c>
    </row>
    <row r="56" spans="1:12" x14ac:dyDescent="0.2">
      <c r="A56" s="14">
        <v>47</v>
      </c>
      <c r="B56" s="4">
        <v>95</v>
      </c>
      <c r="C56" s="4">
        <v>49225</v>
      </c>
      <c r="D56" s="4">
        <v>50241</v>
      </c>
      <c r="E56" s="15">
        <v>0.5</v>
      </c>
      <c r="F56" s="16">
        <f t="shared" si="0"/>
        <v>1.9102004705125371E-3</v>
      </c>
      <c r="G56" s="16">
        <f t="shared" si="1"/>
        <v>1.908377778447384E-3</v>
      </c>
      <c r="H56" s="11">
        <f t="shared" si="6"/>
        <v>97977.158925550088</v>
      </c>
      <c r="I56" s="11">
        <f t="shared" si="4"/>
        <v>186.97743288892755</v>
      </c>
      <c r="J56" s="11">
        <f t="shared" si="2"/>
        <v>97883.670209105621</v>
      </c>
      <c r="K56" s="11">
        <f t="shared" si="3"/>
        <v>3725576.8728011916</v>
      </c>
      <c r="L56" s="18">
        <f t="shared" si="5"/>
        <v>38.02495309781483</v>
      </c>
    </row>
    <row r="57" spans="1:12" x14ac:dyDescent="0.2">
      <c r="A57" s="14">
        <v>48</v>
      </c>
      <c r="B57" s="4">
        <v>88</v>
      </c>
      <c r="C57" s="4">
        <v>46824</v>
      </c>
      <c r="D57" s="4">
        <v>48861</v>
      </c>
      <c r="E57" s="15">
        <v>0.5</v>
      </c>
      <c r="F57" s="16">
        <f t="shared" si="0"/>
        <v>1.8393687620839212E-3</v>
      </c>
      <c r="G57" s="16">
        <f t="shared" si="1"/>
        <v>1.8376786777066607E-3</v>
      </c>
      <c r="H57" s="11">
        <f t="shared" si="6"/>
        <v>97790.181492661155</v>
      </c>
      <c r="I57" s="11">
        <f t="shared" si="4"/>
        <v>179.70693141812791</v>
      </c>
      <c r="J57" s="11">
        <f t="shared" si="2"/>
        <v>97700.328026952091</v>
      </c>
      <c r="K57" s="11">
        <f t="shared" si="3"/>
        <v>3627693.202592086</v>
      </c>
      <c r="L57" s="18">
        <f t="shared" si="5"/>
        <v>37.096701808088298</v>
      </c>
    </row>
    <row r="58" spans="1:12" x14ac:dyDescent="0.2">
      <c r="A58" s="14">
        <v>49</v>
      </c>
      <c r="B58" s="4">
        <v>100</v>
      </c>
      <c r="C58" s="4">
        <v>46742</v>
      </c>
      <c r="D58" s="4">
        <v>46418</v>
      </c>
      <c r="E58" s="15">
        <v>0.5</v>
      </c>
      <c r="F58" s="16">
        <f t="shared" si="0"/>
        <v>2.1468441391155001E-3</v>
      </c>
      <c r="G58" s="16">
        <f t="shared" si="1"/>
        <v>2.1445421402530558E-3</v>
      </c>
      <c r="H58" s="11">
        <f t="shared" si="6"/>
        <v>97610.474561243027</v>
      </c>
      <c r="I58" s="11">
        <f t="shared" si="4"/>
        <v>209.32977602668458</v>
      </c>
      <c r="J58" s="11">
        <f t="shared" si="2"/>
        <v>97505.809673229684</v>
      </c>
      <c r="K58" s="11">
        <f t="shared" si="3"/>
        <v>3529992.8745651338</v>
      </c>
      <c r="L58" s="18">
        <f t="shared" si="5"/>
        <v>36.164078603575852</v>
      </c>
    </row>
    <row r="59" spans="1:12" x14ac:dyDescent="0.2">
      <c r="A59" s="14">
        <v>50</v>
      </c>
      <c r="B59" s="4">
        <v>103</v>
      </c>
      <c r="C59" s="4">
        <v>45148</v>
      </c>
      <c r="D59" s="4">
        <v>46462</v>
      </c>
      <c r="E59" s="15">
        <v>0.5</v>
      </c>
      <c r="F59" s="16">
        <f t="shared" si="0"/>
        <v>2.2486628097369283E-3</v>
      </c>
      <c r="G59" s="16">
        <f t="shared" si="1"/>
        <v>2.2461374069106888E-3</v>
      </c>
      <c r="H59" s="11">
        <f t="shared" si="6"/>
        <v>97401.14478521634</v>
      </c>
      <c r="I59" s="11">
        <f t="shared" si="4"/>
        <v>218.77635477799839</v>
      </c>
      <c r="J59" s="11">
        <f t="shared" si="2"/>
        <v>97291.756607827338</v>
      </c>
      <c r="K59" s="11">
        <f t="shared" si="3"/>
        <v>3432487.0648919041</v>
      </c>
      <c r="L59" s="18">
        <f t="shared" si="5"/>
        <v>35.240726096813709</v>
      </c>
    </row>
    <row r="60" spans="1:12" x14ac:dyDescent="0.2">
      <c r="A60" s="14">
        <v>51</v>
      </c>
      <c r="B60" s="4">
        <v>116</v>
      </c>
      <c r="C60" s="4">
        <v>43831</v>
      </c>
      <c r="D60" s="4">
        <v>44809</v>
      </c>
      <c r="E60" s="15">
        <v>0.5</v>
      </c>
      <c r="F60" s="16">
        <f t="shared" si="0"/>
        <v>2.6173285198555956E-3</v>
      </c>
      <c r="G60" s="16">
        <f t="shared" si="1"/>
        <v>2.6139077921492628E-3</v>
      </c>
      <c r="H60" s="11">
        <f t="shared" si="6"/>
        <v>97182.368430438335</v>
      </c>
      <c r="I60" s="11">
        <f t="shared" si="4"/>
        <v>254.02575009984329</v>
      </c>
      <c r="J60" s="11">
        <f t="shared" si="2"/>
        <v>97055.355555388422</v>
      </c>
      <c r="K60" s="11">
        <f t="shared" si="3"/>
        <v>3335195.3082840769</v>
      </c>
      <c r="L60" s="18">
        <f t="shared" si="5"/>
        <v>34.318934207405732</v>
      </c>
    </row>
    <row r="61" spans="1:12" x14ac:dyDescent="0.2">
      <c r="A61" s="14">
        <v>52</v>
      </c>
      <c r="B61" s="4">
        <v>129</v>
      </c>
      <c r="C61" s="4">
        <v>42899</v>
      </c>
      <c r="D61" s="4">
        <v>43497</v>
      </c>
      <c r="E61" s="15">
        <v>0.5</v>
      </c>
      <c r="F61" s="16">
        <f t="shared" si="0"/>
        <v>2.9862493633964534E-3</v>
      </c>
      <c r="G61" s="16">
        <f t="shared" si="1"/>
        <v>2.9817971684484249E-3</v>
      </c>
      <c r="H61" s="11">
        <f t="shared" si="6"/>
        <v>96928.342680338494</v>
      </c>
      <c r="I61" s="11">
        <f t="shared" si="4"/>
        <v>289.02065774663191</v>
      </c>
      <c r="J61" s="11">
        <f t="shared" si="2"/>
        <v>96783.832351465186</v>
      </c>
      <c r="K61" s="11">
        <f t="shared" si="3"/>
        <v>3238139.9527286883</v>
      </c>
      <c r="L61" s="18">
        <f t="shared" si="5"/>
        <v>33.407565456966502</v>
      </c>
    </row>
    <row r="62" spans="1:12" x14ac:dyDescent="0.2">
      <c r="A62" s="14">
        <v>53</v>
      </c>
      <c r="B62" s="4">
        <v>128</v>
      </c>
      <c r="C62" s="4">
        <v>39492</v>
      </c>
      <c r="D62" s="4">
        <v>42570</v>
      </c>
      <c r="E62" s="15">
        <v>0.5</v>
      </c>
      <c r="F62" s="16">
        <f t="shared" si="0"/>
        <v>3.1195925032292656E-3</v>
      </c>
      <c r="G62" s="16">
        <f t="shared" si="1"/>
        <v>3.1147341525733052E-3</v>
      </c>
      <c r="H62" s="11">
        <f t="shared" si="6"/>
        <v>96639.322022591863</v>
      </c>
      <c r="I62" s="11">
        <f t="shared" si="4"/>
        <v>301.00579678529641</v>
      </c>
      <c r="J62" s="11">
        <f t="shared" si="2"/>
        <v>96488.819124199217</v>
      </c>
      <c r="K62" s="11">
        <f t="shared" si="3"/>
        <v>3141356.120377223</v>
      </c>
      <c r="L62" s="18">
        <f t="shared" si="5"/>
        <v>32.50598260243229</v>
      </c>
    </row>
    <row r="63" spans="1:12" x14ac:dyDescent="0.2">
      <c r="A63" s="14">
        <v>54</v>
      </c>
      <c r="B63" s="4">
        <v>137</v>
      </c>
      <c r="C63" s="4">
        <v>38228</v>
      </c>
      <c r="D63" s="4">
        <v>39196</v>
      </c>
      <c r="E63" s="15">
        <v>0.5</v>
      </c>
      <c r="F63" s="16">
        <f t="shared" si="0"/>
        <v>3.5389543294069023E-3</v>
      </c>
      <c r="G63" s="16">
        <f t="shared" si="1"/>
        <v>3.5327032916027388E-3</v>
      </c>
      <c r="H63" s="11">
        <f t="shared" si="6"/>
        <v>96338.316225806571</v>
      </c>
      <c r="I63" s="11">
        <f t="shared" si="4"/>
        <v>340.33468683837242</v>
      </c>
      <c r="J63" s="11">
        <f t="shared" si="2"/>
        <v>96168.148882387395</v>
      </c>
      <c r="K63" s="11">
        <f t="shared" si="3"/>
        <v>3044867.3012530236</v>
      </c>
      <c r="L63" s="18">
        <f t="shared" si="5"/>
        <v>31.605984207946758</v>
      </c>
    </row>
    <row r="64" spans="1:12" x14ac:dyDescent="0.2">
      <c r="A64" s="14">
        <v>55</v>
      </c>
      <c r="B64" s="4">
        <v>132</v>
      </c>
      <c r="C64" s="4">
        <v>35706</v>
      </c>
      <c r="D64" s="4">
        <v>37912</v>
      </c>
      <c r="E64" s="15">
        <v>0.5</v>
      </c>
      <c r="F64" s="16">
        <f t="shared" si="0"/>
        <v>3.5860794914287265E-3</v>
      </c>
      <c r="G64" s="16">
        <f t="shared" si="1"/>
        <v>3.5796610169491522E-3</v>
      </c>
      <c r="H64" s="11">
        <f t="shared" si="6"/>
        <v>95997.981538968204</v>
      </c>
      <c r="I64" s="11">
        <f t="shared" si="4"/>
        <v>343.64023222084887</v>
      </c>
      <c r="J64" s="11">
        <f t="shared" si="2"/>
        <v>95826.161422857782</v>
      </c>
      <c r="K64" s="11">
        <f t="shared" si="3"/>
        <v>2948699.1523706364</v>
      </c>
      <c r="L64" s="18">
        <f t="shared" si="5"/>
        <v>30.7162619994638</v>
      </c>
    </row>
    <row r="65" spans="1:12" x14ac:dyDescent="0.2">
      <c r="A65" s="14">
        <v>56</v>
      </c>
      <c r="B65" s="4">
        <v>154</v>
      </c>
      <c r="C65" s="4">
        <v>35169</v>
      </c>
      <c r="D65" s="4">
        <v>35416</v>
      </c>
      <c r="E65" s="15">
        <v>0.5</v>
      </c>
      <c r="F65" s="16">
        <f t="shared" si="0"/>
        <v>4.3635333286108947E-3</v>
      </c>
      <c r="G65" s="16">
        <f t="shared" si="1"/>
        <v>4.3540338427175964E-3</v>
      </c>
      <c r="H65" s="11">
        <f t="shared" si="6"/>
        <v>95654.341306747359</v>
      </c>
      <c r="I65" s="11">
        <f t="shared" si="4"/>
        <v>416.48223925243769</v>
      </c>
      <c r="J65" s="11">
        <f t="shared" si="2"/>
        <v>95446.100187121148</v>
      </c>
      <c r="K65" s="11">
        <f t="shared" si="3"/>
        <v>2852872.9909477788</v>
      </c>
      <c r="L65" s="18">
        <f t="shared" si="5"/>
        <v>29.82481455597604</v>
      </c>
    </row>
    <row r="66" spans="1:12" x14ac:dyDescent="0.2">
      <c r="A66" s="14">
        <v>57</v>
      </c>
      <c r="B66" s="4">
        <v>171</v>
      </c>
      <c r="C66" s="4">
        <v>34856</v>
      </c>
      <c r="D66" s="4">
        <v>34777</v>
      </c>
      <c r="E66" s="15">
        <v>0.5</v>
      </c>
      <c r="F66" s="16">
        <f t="shared" si="0"/>
        <v>4.9114643918831587E-3</v>
      </c>
      <c r="G66" s="16">
        <f t="shared" si="1"/>
        <v>4.899432697266632E-3</v>
      </c>
      <c r="H66" s="11">
        <f t="shared" si="6"/>
        <v>95237.859067494923</v>
      </c>
      <c r="I66" s="11">
        <f t="shared" si="4"/>
        <v>466.61148073295601</v>
      </c>
      <c r="J66" s="11">
        <f t="shared" si="2"/>
        <v>95004.553327128437</v>
      </c>
      <c r="K66" s="11">
        <f t="shared" si="3"/>
        <v>2757426.8907606578</v>
      </c>
      <c r="L66" s="18">
        <f t="shared" si="5"/>
        <v>28.953054150518795</v>
      </c>
    </row>
    <row r="67" spans="1:12" x14ac:dyDescent="0.2">
      <c r="A67" s="14">
        <v>58</v>
      </c>
      <c r="B67" s="4">
        <v>157</v>
      </c>
      <c r="C67" s="4">
        <v>32855</v>
      </c>
      <c r="D67" s="4">
        <v>34484</v>
      </c>
      <c r="E67" s="15">
        <v>0.5</v>
      </c>
      <c r="F67" s="16">
        <f t="shared" si="0"/>
        <v>4.6629739081364436E-3</v>
      </c>
      <c r="G67" s="16">
        <f t="shared" si="1"/>
        <v>4.6521275334834656E-3</v>
      </c>
      <c r="H67" s="11">
        <f t="shared" si="6"/>
        <v>94771.247586761965</v>
      </c>
      <c r="I67" s="11">
        <f t="shared" si="4"/>
        <v>440.88793028095375</v>
      </c>
      <c r="J67" s="11">
        <f t="shared" si="2"/>
        <v>94550.803621621497</v>
      </c>
      <c r="K67" s="11">
        <f t="shared" si="3"/>
        <v>2662422.3374335296</v>
      </c>
      <c r="L67" s="18">
        <f t="shared" si="5"/>
        <v>28.093144336800179</v>
      </c>
    </row>
    <row r="68" spans="1:12" x14ac:dyDescent="0.2">
      <c r="A68" s="14">
        <v>59</v>
      </c>
      <c r="B68" s="4">
        <v>161</v>
      </c>
      <c r="C68" s="4">
        <v>32733</v>
      </c>
      <c r="D68" s="4">
        <v>32486</v>
      </c>
      <c r="E68" s="15">
        <v>0.5</v>
      </c>
      <c r="F68" s="16">
        <f t="shared" si="0"/>
        <v>4.9372115487817964E-3</v>
      </c>
      <c r="G68" s="16">
        <f t="shared" si="1"/>
        <v>4.9250535331905772E-3</v>
      </c>
      <c r="H68" s="11">
        <f t="shared" si="6"/>
        <v>94330.359656481014</v>
      </c>
      <c r="I68" s="11">
        <f t="shared" si="4"/>
        <v>464.58207111328971</v>
      </c>
      <c r="J68" s="11">
        <f t="shared" si="2"/>
        <v>94098.068620924372</v>
      </c>
      <c r="K68" s="11">
        <f t="shared" si="3"/>
        <v>2567871.5338119082</v>
      </c>
      <c r="L68" s="18">
        <f t="shared" si="5"/>
        <v>27.222111133289644</v>
      </c>
    </row>
    <row r="69" spans="1:12" x14ac:dyDescent="0.2">
      <c r="A69" s="14">
        <v>60</v>
      </c>
      <c r="B69" s="4">
        <v>165</v>
      </c>
      <c r="C69" s="4">
        <v>34249</v>
      </c>
      <c r="D69" s="4">
        <v>32342</v>
      </c>
      <c r="E69" s="15">
        <v>0.5</v>
      </c>
      <c r="F69" s="16">
        <f t="shared" si="0"/>
        <v>4.9556246339595442E-3</v>
      </c>
      <c r="G69" s="16">
        <f t="shared" si="1"/>
        <v>4.9433758763257236E-3</v>
      </c>
      <c r="H69" s="11">
        <f t="shared" si="6"/>
        <v>93865.77758536773</v>
      </c>
      <c r="I69" s="11">
        <f t="shared" si="4"/>
        <v>464.01382052806269</v>
      </c>
      <c r="J69" s="11">
        <f t="shared" si="2"/>
        <v>93633.770675103689</v>
      </c>
      <c r="K69" s="11">
        <f t="shared" si="3"/>
        <v>2473773.4651909838</v>
      </c>
      <c r="L69" s="18">
        <f t="shared" si="5"/>
        <v>26.354370344838095</v>
      </c>
    </row>
    <row r="70" spans="1:12" x14ac:dyDescent="0.2">
      <c r="A70" s="14">
        <v>61</v>
      </c>
      <c r="B70" s="4">
        <v>176</v>
      </c>
      <c r="C70" s="4">
        <v>35735</v>
      </c>
      <c r="D70" s="4">
        <v>33867</v>
      </c>
      <c r="E70" s="15">
        <v>0.5</v>
      </c>
      <c r="F70" s="16">
        <f t="shared" si="0"/>
        <v>5.0573259389098011E-3</v>
      </c>
      <c r="G70" s="16">
        <f t="shared" si="1"/>
        <v>5.0445699217518411E-3</v>
      </c>
      <c r="H70" s="11">
        <f t="shared" si="6"/>
        <v>93401.763764839663</v>
      </c>
      <c r="I70" s="11">
        <f t="shared" si="4"/>
        <v>471.17172812668116</v>
      </c>
      <c r="J70" s="11">
        <f t="shared" si="2"/>
        <v>93166.177900776325</v>
      </c>
      <c r="K70" s="11">
        <f t="shared" si="3"/>
        <v>2380139.6945158802</v>
      </c>
      <c r="L70" s="18">
        <f t="shared" si="5"/>
        <v>25.482813156595491</v>
      </c>
    </row>
    <row r="71" spans="1:12" x14ac:dyDescent="0.2">
      <c r="A71" s="14">
        <v>62</v>
      </c>
      <c r="B71" s="4">
        <v>201</v>
      </c>
      <c r="C71" s="4">
        <v>33053</v>
      </c>
      <c r="D71" s="4">
        <v>35313</v>
      </c>
      <c r="E71" s="15">
        <v>0.5</v>
      </c>
      <c r="F71" s="16">
        <f t="shared" si="0"/>
        <v>5.8801158470584798E-3</v>
      </c>
      <c r="G71" s="16">
        <f t="shared" si="1"/>
        <v>5.862878644245775E-3</v>
      </c>
      <c r="H71" s="11">
        <f t="shared" si="6"/>
        <v>92930.592036712987</v>
      </c>
      <c r="I71" s="11">
        <f t="shared" si="4"/>
        <v>544.84078344916111</v>
      </c>
      <c r="J71" s="11">
        <f t="shared" si="2"/>
        <v>92658.171644988397</v>
      </c>
      <c r="K71" s="11">
        <f t="shared" si="3"/>
        <v>2286973.5166151039</v>
      </c>
      <c r="L71" s="18">
        <f t="shared" si="5"/>
        <v>24.609479682552937</v>
      </c>
    </row>
    <row r="72" spans="1:12" x14ac:dyDescent="0.2">
      <c r="A72" s="14">
        <v>63</v>
      </c>
      <c r="B72" s="4">
        <v>202</v>
      </c>
      <c r="C72" s="4">
        <v>31637</v>
      </c>
      <c r="D72" s="4">
        <v>32538</v>
      </c>
      <c r="E72" s="15">
        <v>0.5</v>
      </c>
      <c r="F72" s="16">
        <f t="shared" si="0"/>
        <v>6.2952863264511098E-3</v>
      </c>
      <c r="G72" s="16">
        <f t="shared" si="1"/>
        <v>6.2755331873184514E-3</v>
      </c>
      <c r="H72" s="11">
        <f t="shared" si="6"/>
        <v>92385.751253263821</v>
      </c>
      <c r="I72" s="11">
        <f t="shared" si="4"/>
        <v>579.76984802520428</v>
      </c>
      <c r="J72" s="11">
        <f t="shared" si="2"/>
        <v>92095.866329251221</v>
      </c>
      <c r="K72" s="11">
        <f t="shared" si="3"/>
        <v>2194315.3449701155</v>
      </c>
      <c r="L72" s="18">
        <f t="shared" si="5"/>
        <v>23.751664246953823</v>
      </c>
    </row>
    <row r="73" spans="1:12" x14ac:dyDescent="0.2">
      <c r="A73" s="14">
        <v>64</v>
      </c>
      <c r="B73" s="4">
        <v>219</v>
      </c>
      <c r="C73" s="4">
        <v>33416</v>
      </c>
      <c r="D73" s="4">
        <v>31270</v>
      </c>
      <c r="E73" s="15">
        <v>0.5</v>
      </c>
      <c r="F73" s="16">
        <f t="shared" ref="F73:F109" si="7">B73/((C73+D73)/2)</f>
        <v>6.7711715054262125E-3</v>
      </c>
      <c r="G73" s="16">
        <f t="shared" ref="G73:G108" si="8">F73/((1+(1-E73)*F73))</f>
        <v>6.7483244742315681E-3</v>
      </c>
      <c r="H73" s="11">
        <f t="shared" si="6"/>
        <v>91805.981405238621</v>
      </c>
      <c r="I73" s="11">
        <f t="shared" si="4"/>
        <v>619.53655119782002</v>
      </c>
      <c r="J73" s="11">
        <f t="shared" ref="J73:J108" si="9">H74+I73*E73</f>
        <v>91496.213129639713</v>
      </c>
      <c r="K73" s="11">
        <f t="shared" ref="K73:K97" si="10">K74+J73</f>
        <v>2102219.4786408641</v>
      </c>
      <c r="L73" s="18">
        <f t="shared" si="5"/>
        <v>22.898502324826818</v>
      </c>
    </row>
    <row r="74" spans="1:12" x14ac:dyDescent="0.2">
      <c r="A74" s="14">
        <v>65</v>
      </c>
      <c r="B74" s="4">
        <v>243</v>
      </c>
      <c r="C74" s="4">
        <v>32893</v>
      </c>
      <c r="D74" s="4">
        <v>32877</v>
      </c>
      <c r="E74" s="15">
        <v>0.5</v>
      </c>
      <c r="F74" s="16">
        <f t="shared" si="7"/>
        <v>7.3893872586285542E-3</v>
      </c>
      <c r="G74" s="16">
        <f t="shared" si="8"/>
        <v>7.3621862360444155E-3</v>
      </c>
      <c r="H74" s="11">
        <f t="shared" si="6"/>
        <v>91186.444854040805</v>
      </c>
      <c r="I74" s="11">
        <f t="shared" ref="I74:I108" si="11">H74*G74</f>
        <v>671.33158921824236</v>
      </c>
      <c r="J74" s="11">
        <f t="shared" si="9"/>
        <v>90850.779059431676</v>
      </c>
      <c r="K74" s="11">
        <f t="shared" si="10"/>
        <v>2010723.2655112243</v>
      </c>
      <c r="L74" s="18">
        <f t="shared" ref="L74:L108" si="12">K74/H74</f>
        <v>22.050681641659832</v>
      </c>
    </row>
    <row r="75" spans="1:12" x14ac:dyDescent="0.2">
      <c r="A75" s="14">
        <v>66</v>
      </c>
      <c r="B75" s="4">
        <v>210</v>
      </c>
      <c r="C75" s="4">
        <v>32153</v>
      </c>
      <c r="D75" s="4">
        <v>32444</v>
      </c>
      <c r="E75" s="15">
        <v>0.5</v>
      </c>
      <c r="F75" s="16">
        <f t="shared" si="7"/>
        <v>6.5018499311113517E-3</v>
      </c>
      <c r="G75" s="16">
        <f t="shared" si="8"/>
        <v>6.4807813970713035E-3</v>
      </c>
      <c r="H75" s="11">
        <f t="shared" ref="H75:H108" si="13">H74-I74</f>
        <v>90515.113264822561</v>
      </c>
      <c r="I75" s="11">
        <f t="shared" si="11"/>
        <v>586.60866220046398</v>
      </c>
      <c r="J75" s="11">
        <f t="shared" si="9"/>
        <v>90221.808933722321</v>
      </c>
      <c r="K75" s="11">
        <f t="shared" si="10"/>
        <v>1919872.4864517925</v>
      </c>
      <c r="L75" s="18">
        <f t="shared" si="12"/>
        <v>21.210518522302113</v>
      </c>
    </row>
    <row r="76" spans="1:12" x14ac:dyDescent="0.2">
      <c r="A76" s="14">
        <v>67</v>
      </c>
      <c r="B76" s="4">
        <v>254</v>
      </c>
      <c r="C76" s="4">
        <v>28513</v>
      </c>
      <c r="D76" s="4">
        <v>31724</v>
      </c>
      <c r="E76" s="15">
        <v>0.5</v>
      </c>
      <c r="F76" s="16">
        <f t="shared" si="7"/>
        <v>8.4333549147533916E-3</v>
      </c>
      <c r="G76" s="16">
        <f t="shared" si="8"/>
        <v>8.3979434957266383E-3</v>
      </c>
      <c r="H76" s="11">
        <f t="shared" si="13"/>
        <v>89928.504602622095</v>
      </c>
      <c r="I76" s="11">
        <f t="shared" si="11"/>
        <v>755.21450030801327</v>
      </c>
      <c r="J76" s="11">
        <f t="shared" si="9"/>
        <v>89550.897352468091</v>
      </c>
      <c r="K76" s="11">
        <f t="shared" si="10"/>
        <v>1829650.6775180702</v>
      </c>
      <c r="L76" s="18">
        <f t="shared" si="12"/>
        <v>20.345614392266032</v>
      </c>
    </row>
    <row r="77" spans="1:12" x14ac:dyDescent="0.2">
      <c r="A77" s="14">
        <v>68</v>
      </c>
      <c r="B77" s="4">
        <v>263</v>
      </c>
      <c r="C77" s="4">
        <v>26330</v>
      </c>
      <c r="D77" s="4">
        <v>28050</v>
      </c>
      <c r="E77" s="15">
        <v>0.5</v>
      </c>
      <c r="F77" s="16">
        <f t="shared" si="7"/>
        <v>9.672673777123943E-3</v>
      </c>
      <c r="G77" s="16">
        <f t="shared" si="8"/>
        <v>9.6261186245264717E-3</v>
      </c>
      <c r="H77" s="11">
        <f t="shared" si="13"/>
        <v>89173.290102314088</v>
      </c>
      <c r="I77" s="11">
        <f t="shared" si="11"/>
        <v>858.39266866418768</v>
      </c>
      <c r="J77" s="11">
        <f t="shared" si="9"/>
        <v>88744.093767981991</v>
      </c>
      <c r="K77" s="11">
        <f t="shared" si="10"/>
        <v>1740099.7801656022</v>
      </c>
      <c r="L77" s="18">
        <f t="shared" si="12"/>
        <v>19.513688215037003</v>
      </c>
    </row>
    <row r="78" spans="1:12" x14ac:dyDescent="0.2">
      <c r="A78" s="14">
        <v>69</v>
      </c>
      <c r="B78" s="4">
        <v>281</v>
      </c>
      <c r="C78" s="4">
        <v>33704</v>
      </c>
      <c r="D78" s="4">
        <v>25940</v>
      </c>
      <c r="E78" s="15">
        <v>0.5</v>
      </c>
      <c r="F78" s="16">
        <f t="shared" si="7"/>
        <v>9.4225739387029713E-3</v>
      </c>
      <c r="G78" s="16">
        <f t="shared" si="8"/>
        <v>9.3783896537338336E-3</v>
      </c>
      <c r="H78" s="11">
        <f t="shared" si="13"/>
        <v>88314.897433649894</v>
      </c>
      <c r="I78" s="11">
        <f t="shared" si="11"/>
        <v>828.25152036230691</v>
      </c>
      <c r="J78" s="11">
        <f t="shared" si="9"/>
        <v>87900.771673468742</v>
      </c>
      <c r="K78" s="11">
        <f t="shared" si="10"/>
        <v>1651355.6863976202</v>
      </c>
      <c r="L78" s="18">
        <f t="shared" si="12"/>
        <v>18.698495207315023</v>
      </c>
    </row>
    <row r="79" spans="1:12" x14ac:dyDescent="0.2">
      <c r="A79" s="14">
        <v>70</v>
      </c>
      <c r="B79" s="4">
        <v>310</v>
      </c>
      <c r="C79" s="4">
        <v>21592</v>
      </c>
      <c r="D79" s="4">
        <v>33189</v>
      </c>
      <c r="E79" s="15">
        <v>0.5</v>
      </c>
      <c r="F79" s="16">
        <f t="shared" si="7"/>
        <v>1.1317792665340172E-2</v>
      </c>
      <c r="G79" s="16">
        <f t="shared" si="8"/>
        <v>1.1254106841407853E-2</v>
      </c>
      <c r="H79" s="11">
        <f t="shared" si="13"/>
        <v>87486.64591328759</v>
      </c>
      <c r="I79" s="11">
        <f t="shared" si="11"/>
        <v>984.58406030455626</v>
      </c>
      <c r="J79" s="11">
        <f t="shared" si="9"/>
        <v>86994.353883135322</v>
      </c>
      <c r="K79" s="11">
        <f t="shared" si="10"/>
        <v>1563454.9147241516</v>
      </c>
      <c r="L79" s="18">
        <f t="shared" si="12"/>
        <v>17.870783573915617</v>
      </c>
    </row>
    <row r="80" spans="1:12" x14ac:dyDescent="0.2">
      <c r="A80" s="14">
        <v>71</v>
      </c>
      <c r="B80" s="4">
        <v>282</v>
      </c>
      <c r="C80" s="4">
        <v>25561</v>
      </c>
      <c r="D80" s="4">
        <v>21187</v>
      </c>
      <c r="E80" s="15">
        <v>0.5</v>
      </c>
      <c r="F80" s="16">
        <f t="shared" si="7"/>
        <v>1.2064687259347994E-2</v>
      </c>
      <c r="G80" s="16">
        <f t="shared" si="8"/>
        <v>1.1992345311503295E-2</v>
      </c>
      <c r="H80" s="11">
        <f t="shared" si="13"/>
        <v>86502.061852983039</v>
      </c>
      <c r="I80" s="11">
        <f t="shared" si="11"/>
        <v>1037.3625958979892</v>
      </c>
      <c r="J80" s="11">
        <f t="shared" si="9"/>
        <v>85983.380555034048</v>
      </c>
      <c r="K80" s="11">
        <f t="shared" si="10"/>
        <v>1476460.5608410162</v>
      </c>
      <c r="L80" s="18">
        <f t="shared" si="12"/>
        <v>17.068501365324394</v>
      </c>
    </row>
    <row r="81" spans="1:12" x14ac:dyDescent="0.2">
      <c r="A81" s="14">
        <v>72</v>
      </c>
      <c r="B81" s="4">
        <v>367</v>
      </c>
      <c r="C81" s="4">
        <v>27700</v>
      </c>
      <c r="D81" s="4">
        <v>25057</v>
      </c>
      <c r="E81" s="15">
        <v>0.5</v>
      </c>
      <c r="F81" s="16">
        <f t="shared" si="7"/>
        <v>1.3912845688723771E-2</v>
      </c>
      <c r="G81" s="16">
        <f t="shared" si="8"/>
        <v>1.3816730667871395E-2</v>
      </c>
      <c r="H81" s="11">
        <f t="shared" si="13"/>
        <v>85464.699257085056</v>
      </c>
      <c r="I81" s="11">
        <f t="shared" si="11"/>
        <v>1180.8427312457727</v>
      </c>
      <c r="J81" s="11">
        <f t="shared" si="9"/>
        <v>84874.277891462159</v>
      </c>
      <c r="K81" s="11">
        <f t="shared" si="10"/>
        <v>1390477.1802859821</v>
      </c>
      <c r="L81" s="18">
        <f t="shared" si="12"/>
        <v>16.269608298782039</v>
      </c>
    </row>
    <row r="82" spans="1:12" x14ac:dyDescent="0.2">
      <c r="A82" s="14">
        <v>73</v>
      </c>
      <c r="B82" s="4">
        <v>449</v>
      </c>
      <c r="C82" s="4">
        <v>30269</v>
      </c>
      <c r="D82" s="4">
        <v>27157</v>
      </c>
      <c r="E82" s="15">
        <v>0.5</v>
      </c>
      <c r="F82" s="16">
        <f t="shared" si="7"/>
        <v>1.5637516107686412E-2</v>
      </c>
      <c r="G82" s="16">
        <f t="shared" si="8"/>
        <v>1.5516198704103671E-2</v>
      </c>
      <c r="H82" s="11">
        <f t="shared" si="13"/>
        <v>84283.856525839277</v>
      </c>
      <c r="I82" s="11">
        <f t="shared" si="11"/>
        <v>1307.7650654030872</v>
      </c>
      <c r="J82" s="11">
        <f t="shared" si="9"/>
        <v>83629.973993137726</v>
      </c>
      <c r="K82" s="11">
        <f t="shared" si="10"/>
        <v>1305602.9023945199</v>
      </c>
      <c r="L82" s="18">
        <f t="shared" si="12"/>
        <v>15.49054535721506</v>
      </c>
    </row>
    <row r="83" spans="1:12" x14ac:dyDescent="0.2">
      <c r="A83" s="14">
        <v>74</v>
      </c>
      <c r="B83" s="4">
        <v>526</v>
      </c>
      <c r="C83" s="4">
        <v>28930</v>
      </c>
      <c r="D83" s="4">
        <v>29565</v>
      </c>
      <c r="E83" s="15">
        <v>0.5</v>
      </c>
      <c r="F83" s="16">
        <f t="shared" si="7"/>
        <v>1.7984443114796137E-2</v>
      </c>
      <c r="G83" s="16">
        <f t="shared" si="8"/>
        <v>1.7824164280510327E-2</v>
      </c>
      <c r="H83" s="11">
        <f t="shared" si="13"/>
        <v>82976.09146043619</v>
      </c>
      <c r="I83" s="11">
        <f t="shared" si="11"/>
        <v>1478.9794855454647</v>
      </c>
      <c r="J83" s="11">
        <f t="shared" si="9"/>
        <v>82236.601717663449</v>
      </c>
      <c r="K83" s="11">
        <f t="shared" si="10"/>
        <v>1221972.9284013822</v>
      </c>
      <c r="L83" s="18">
        <f t="shared" si="12"/>
        <v>14.726807528455721</v>
      </c>
    </row>
    <row r="84" spans="1:12" x14ac:dyDescent="0.2">
      <c r="A84" s="14">
        <v>75</v>
      </c>
      <c r="B84" s="4">
        <v>548</v>
      </c>
      <c r="C84" s="4">
        <v>29016</v>
      </c>
      <c r="D84" s="4">
        <v>28285</v>
      </c>
      <c r="E84" s="15">
        <v>0.5</v>
      </c>
      <c r="F84" s="16">
        <f t="shared" si="7"/>
        <v>1.9127065845273208E-2</v>
      </c>
      <c r="G84" s="16">
        <f t="shared" si="8"/>
        <v>1.894587633321233E-2</v>
      </c>
      <c r="H84" s="11">
        <f t="shared" si="13"/>
        <v>81497.111974890722</v>
      </c>
      <c r="I84" s="11">
        <f t="shared" si="11"/>
        <v>1544.0342049902372</v>
      </c>
      <c r="J84" s="11">
        <f t="shared" si="9"/>
        <v>80725.094872395595</v>
      </c>
      <c r="K84" s="11">
        <f t="shared" si="10"/>
        <v>1139736.3266837187</v>
      </c>
      <c r="L84" s="18">
        <f t="shared" si="12"/>
        <v>13.984990376528579</v>
      </c>
    </row>
    <row r="85" spans="1:12" x14ac:dyDescent="0.2">
      <c r="A85" s="14">
        <v>76</v>
      </c>
      <c r="B85" s="4">
        <v>584</v>
      </c>
      <c r="C85" s="4">
        <v>29359</v>
      </c>
      <c r="D85" s="4">
        <v>28283</v>
      </c>
      <c r="E85" s="15">
        <v>0.5</v>
      </c>
      <c r="F85" s="16">
        <f t="shared" si="7"/>
        <v>2.0263002671663023E-2</v>
      </c>
      <c r="G85" s="16">
        <f t="shared" si="8"/>
        <v>2.0059767114347545E-2</v>
      </c>
      <c r="H85" s="11">
        <f t="shared" si="13"/>
        <v>79953.077769900483</v>
      </c>
      <c r="I85" s="11">
        <f t="shared" si="11"/>
        <v>1603.8401201395213</v>
      </c>
      <c r="J85" s="11">
        <f t="shared" si="9"/>
        <v>79151.157709830732</v>
      </c>
      <c r="K85" s="11">
        <f t="shared" si="10"/>
        <v>1059011.2318113232</v>
      </c>
      <c r="L85" s="18">
        <f t="shared" si="12"/>
        <v>13.245409199369229</v>
      </c>
    </row>
    <row r="86" spans="1:12" x14ac:dyDescent="0.2">
      <c r="A86" s="14">
        <v>77</v>
      </c>
      <c r="B86" s="4">
        <v>688</v>
      </c>
      <c r="C86" s="4">
        <v>28251</v>
      </c>
      <c r="D86" s="4">
        <v>28564</v>
      </c>
      <c r="E86" s="15">
        <v>0.5</v>
      </c>
      <c r="F86" s="16">
        <f t="shared" si="7"/>
        <v>2.4218956261550646E-2</v>
      </c>
      <c r="G86" s="16">
        <f t="shared" si="8"/>
        <v>2.3929186303323302E-2</v>
      </c>
      <c r="H86" s="11">
        <f t="shared" si="13"/>
        <v>78349.237649760966</v>
      </c>
      <c r="I86" s="11">
        <f t="shared" si="11"/>
        <v>1874.8335044444825</v>
      </c>
      <c r="J86" s="11">
        <f t="shared" si="9"/>
        <v>77411.820897538724</v>
      </c>
      <c r="K86" s="11">
        <f t="shared" si="10"/>
        <v>979860.07410149253</v>
      </c>
      <c r="L86" s="18">
        <f t="shared" si="12"/>
        <v>12.506312805259082</v>
      </c>
    </row>
    <row r="87" spans="1:12" x14ac:dyDescent="0.2">
      <c r="A87" s="14">
        <v>78</v>
      </c>
      <c r="B87" s="4">
        <v>742</v>
      </c>
      <c r="C87" s="4">
        <v>26467</v>
      </c>
      <c r="D87" s="4">
        <v>27368</v>
      </c>
      <c r="E87" s="15">
        <v>0.5</v>
      </c>
      <c r="F87" s="16">
        <f t="shared" si="7"/>
        <v>2.7565710039936846E-2</v>
      </c>
      <c r="G87" s="16">
        <f t="shared" si="8"/>
        <v>2.7190941238983458E-2</v>
      </c>
      <c r="H87" s="11">
        <f t="shared" si="13"/>
        <v>76474.404145316483</v>
      </c>
      <c r="I87" s="11">
        <f t="shared" si="11"/>
        <v>2079.4110294015736</v>
      </c>
      <c r="J87" s="11">
        <f t="shared" si="9"/>
        <v>75434.698630615705</v>
      </c>
      <c r="K87" s="11">
        <f t="shared" si="10"/>
        <v>902448.25320395385</v>
      </c>
      <c r="L87" s="18">
        <f t="shared" si="12"/>
        <v>11.800657530971066</v>
      </c>
    </row>
    <row r="88" spans="1:12" x14ac:dyDescent="0.2">
      <c r="A88" s="14">
        <v>79</v>
      </c>
      <c r="B88" s="4">
        <v>757</v>
      </c>
      <c r="C88" s="4">
        <v>25845</v>
      </c>
      <c r="D88" s="4">
        <v>25570</v>
      </c>
      <c r="E88" s="15">
        <v>0.5</v>
      </c>
      <c r="F88" s="16">
        <f t="shared" si="7"/>
        <v>2.9446659535155111E-2</v>
      </c>
      <c r="G88" s="16">
        <f t="shared" si="8"/>
        <v>2.901939737790386E-2</v>
      </c>
      <c r="H88" s="11">
        <f t="shared" si="13"/>
        <v>74394.993115914913</v>
      </c>
      <c r="I88" s="11">
        <f t="shared" si="11"/>
        <v>2158.8978681571571</v>
      </c>
      <c r="J88" s="11">
        <f t="shared" si="9"/>
        <v>73315.544181836332</v>
      </c>
      <c r="K88" s="11">
        <f t="shared" si="10"/>
        <v>827013.55457333813</v>
      </c>
      <c r="L88" s="18">
        <f t="shared" si="12"/>
        <v>11.116521689635317</v>
      </c>
    </row>
    <row r="89" spans="1:12" x14ac:dyDescent="0.2">
      <c r="A89" s="14">
        <v>80</v>
      </c>
      <c r="B89" s="4">
        <v>810</v>
      </c>
      <c r="C89" s="4">
        <v>24048</v>
      </c>
      <c r="D89" s="4">
        <v>24847</v>
      </c>
      <c r="E89" s="15">
        <v>0.5</v>
      </c>
      <c r="F89" s="16">
        <f t="shared" si="7"/>
        <v>3.3132222108600062E-2</v>
      </c>
      <c r="G89" s="16">
        <f t="shared" si="8"/>
        <v>3.2592294537772862E-2</v>
      </c>
      <c r="H89" s="11">
        <f t="shared" si="13"/>
        <v>72236.095247757752</v>
      </c>
      <c r="I89" s="11">
        <f t="shared" si="11"/>
        <v>2354.340092573535</v>
      </c>
      <c r="J89" s="11">
        <f t="shared" si="9"/>
        <v>71058.925201470993</v>
      </c>
      <c r="K89" s="11">
        <f t="shared" si="10"/>
        <v>753698.01039150183</v>
      </c>
      <c r="L89" s="18">
        <f t="shared" si="12"/>
        <v>10.433814394402734</v>
      </c>
    </row>
    <row r="90" spans="1:12" x14ac:dyDescent="0.2">
      <c r="A90" s="14">
        <v>81</v>
      </c>
      <c r="B90" s="4">
        <v>890</v>
      </c>
      <c r="C90" s="4">
        <v>22850</v>
      </c>
      <c r="D90" s="4">
        <v>22964</v>
      </c>
      <c r="E90" s="15">
        <v>0.5</v>
      </c>
      <c r="F90" s="16">
        <f t="shared" si="7"/>
        <v>3.8852752433753877E-2</v>
      </c>
      <c r="G90" s="16">
        <f t="shared" si="8"/>
        <v>3.81123672490579E-2</v>
      </c>
      <c r="H90" s="11">
        <f t="shared" si="13"/>
        <v>69881.755155184219</v>
      </c>
      <c r="I90" s="11">
        <f t="shared" si="11"/>
        <v>2663.3591164831259</v>
      </c>
      <c r="J90" s="11">
        <f t="shared" si="9"/>
        <v>68550.075596942654</v>
      </c>
      <c r="K90" s="11">
        <f t="shared" si="10"/>
        <v>682639.08519003086</v>
      </c>
      <c r="L90" s="18">
        <f t="shared" si="12"/>
        <v>9.7684879790743047</v>
      </c>
    </row>
    <row r="91" spans="1:12" x14ac:dyDescent="0.2">
      <c r="A91" s="14">
        <v>82</v>
      </c>
      <c r="B91" s="4">
        <v>922</v>
      </c>
      <c r="C91" s="4">
        <v>20028</v>
      </c>
      <c r="D91" s="4">
        <v>21659</v>
      </c>
      <c r="E91" s="15">
        <v>0.5</v>
      </c>
      <c r="F91" s="16">
        <f t="shared" si="7"/>
        <v>4.4234413606160192E-2</v>
      </c>
      <c r="G91" s="16">
        <f t="shared" si="8"/>
        <v>4.3277241897251753E-2</v>
      </c>
      <c r="H91" s="11">
        <f t="shared" si="13"/>
        <v>67218.396038701088</v>
      </c>
      <c r="I91" s="11">
        <f t="shared" si="11"/>
        <v>2909.0267853121359</v>
      </c>
      <c r="J91" s="11">
        <f t="shared" si="9"/>
        <v>65763.882646045022</v>
      </c>
      <c r="K91" s="11">
        <f t="shared" si="10"/>
        <v>614089.00959308818</v>
      </c>
      <c r="L91" s="18">
        <f t="shared" si="12"/>
        <v>9.1357283985105138</v>
      </c>
    </row>
    <row r="92" spans="1:12" x14ac:dyDescent="0.2">
      <c r="A92" s="14">
        <v>83</v>
      </c>
      <c r="B92" s="4">
        <v>977</v>
      </c>
      <c r="C92" s="4">
        <v>18719</v>
      </c>
      <c r="D92" s="4">
        <v>18863</v>
      </c>
      <c r="E92" s="15">
        <v>0.5</v>
      </c>
      <c r="F92" s="16">
        <f t="shared" si="7"/>
        <v>5.1992975360544945E-2</v>
      </c>
      <c r="G92" s="16">
        <f t="shared" si="8"/>
        <v>5.0675588059856322E-2</v>
      </c>
      <c r="H92" s="11">
        <f t="shared" si="13"/>
        <v>64309.369253388955</v>
      </c>
      <c r="I92" s="11">
        <f t="shared" si="11"/>
        <v>3258.9151046739285</v>
      </c>
      <c r="J92" s="11">
        <f t="shared" si="9"/>
        <v>62679.911701051991</v>
      </c>
      <c r="K92" s="11">
        <f t="shared" si="10"/>
        <v>548325.12694704311</v>
      </c>
      <c r="L92" s="18">
        <f t="shared" si="12"/>
        <v>8.5263645610728425</v>
      </c>
    </row>
    <row r="93" spans="1:12" x14ac:dyDescent="0.2">
      <c r="A93" s="14">
        <v>84</v>
      </c>
      <c r="B93" s="4">
        <v>1018</v>
      </c>
      <c r="C93" s="4">
        <v>16484</v>
      </c>
      <c r="D93" s="4">
        <v>17520</v>
      </c>
      <c r="E93" s="15">
        <v>0.5</v>
      </c>
      <c r="F93" s="16">
        <f t="shared" si="7"/>
        <v>5.9875308787201507E-2</v>
      </c>
      <c r="G93" s="16">
        <f t="shared" si="8"/>
        <v>5.8134886642681745E-2</v>
      </c>
      <c r="H93" s="11">
        <f t="shared" si="13"/>
        <v>61050.454148715027</v>
      </c>
      <c r="I93" s="11">
        <f t="shared" si="11"/>
        <v>3549.1612314197873</v>
      </c>
      <c r="J93" s="11">
        <f t="shared" si="9"/>
        <v>59275.873533005135</v>
      </c>
      <c r="K93" s="11">
        <f t="shared" si="10"/>
        <v>485645.21524599107</v>
      </c>
      <c r="L93" s="18">
        <f t="shared" si="12"/>
        <v>7.9548174050104556</v>
      </c>
    </row>
    <row r="94" spans="1:12" x14ac:dyDescent="0.2">
      <c r="A94" s="14">
        <v>85</v>
      </c>
      <c r="B94" s="4">
        <v>961</v>
      </c>
      <c r="C94" s="4">
        <v>15127</v>
      </c>
      <c r="D94" s="4">
        <v>15288</v>
      </c>
      <c r="E94" s="15">
        <v>0.5</v>
      </c>
      <c r="F94" s="16">
        <f t="shared" si="7"/>
        <v>6.3192503698832808E-2</v>
      </c>
      <c r="G94" s="16">
        <f t="shared" si="8"/>
        <v>6.1257011728709836E-2</v>
      </c>
      <c r="H94" s="11">
        <f t="shared" si="13"/>
        <v>57501.292917295243</v>
      </c>
      <c r="I94" s="11">
        <f t="shared" si="11"/>
        <v>3522.3573746507345</v>
      </c>
      <c r="J94" s="11">
        <f t="shared" si="9"/>
        <v>55740.114229969877</v>
      </c>
      <c r="K94" s="11">
        <f t="shared" si="10"/>
        <v>426369.34171298594</v>
      </c>
      <c r="L94" s="18">
        <f t="shared" si="12"/>
        <v>7.4149522572690278</v>
      </c>
    </row>
    <row r="95" spans="1:12" x14ac:dyDescent="0.2">
      <c r="A95" s="14">
        <v>86</v>
      </c>
      <c r="B95" s="4">
        <v>1008</v>
      </c>
      <c r="C95" s="4">
        <v>13503</v>
      </c>
      <c r="D95" s="4">
        <v>13911</v>
      </c>
      <c r="E95" s="15">
        <v>0.5</v>
      </c>
      <c r="F95" s="16">
        <f t="shared" si="7"/>
        <v>7.3539067629678267E-2</v>
      </c>
      <c r="G95" s="16">
        <f t="shared" si="8"/>
        <v>7.0930968967701083E-2</v>
      </c>
      <c r="H95" s="11">
        <f t="shared" si="13"/>
        <v>53978.935542644511</v>
      </c>
      <c r="I95" s="11">
        <f t="shared" si="11"/>
        <v>3828.7782018848548</v>
      </c>
      <c r="J95" s="11">
        <f t="shared" si="9"/>
        <v>52064.546441702085</v>
      </c>
      <c r="K95" s="11">
        <f t="shared" si="10"/>
        <v>370629.22748301609</v>
      </c>
      <c r="L95" s="18">
        <f t="shared" si="12"/>
        <v>6.8661825906183553</v>
      </c>
    </row>
    <row r="96" spans="1:12" x14ac:dyDescent="0.2">
      <c r="A96" s="14">
        <v>87</v>
      </c>
      <c r="B96" s="4">
        <v>967</v>
      </c>
      <c r="C96" s="4">
        <v>12037</v>
      </c>
      <c r="D96" s="4">
        <v>12341</v>
      </c>
      <c r="E96" s="15">
        <v>0.5</v>
      </c>
      <c r="F96" s="16">
        <f t="shared" si="7"/>
        <v>7.9333825580441386E-2</v>
      </c>
      <c r="G96" s="16">
        <f t="shared" si="8"/>
        <v>7.630696389820478E-2</v>
      </c>
      <c r="H96" s="11">
        <f t="shared" si="13"/>
        <v>50150.157340759659</v>
      </c>
      <c r="I96" s="11">
        <f t="shared" si="11"/>
        <v>3826.8062456906368</v>
      </c>
      <c r="J96" s="11">
        <f t="shared" si="9"/>
        <v>48236.754217914342</v>
      </c>
      <c r="K96" s="11">
        <f t="shared" si="10"/>
        <v>318564.68104131403</v>
      </c>
      <c r="L96" s="18">
        <f t="shared" si="12"/>
        <v>6.3522169806314812</v>
      </c>
    </row>
    <row r="97" spans="1:12" x14ac:dyDescent="0.2">
      <c r="A97" s="14">
        <v>88</v>
      </c>
      <c r="B97" s="4">
        <v>974</v>
      </c>
      <c r="C97" s="4">
        <v>9975</v>
      </c>
      <c r="D97" s="4">
        <v>10800</v>
      </c>
      <c r="E97" s="15">
        <v>0.5</v>
      </c>
      <c r="F97" s="16">
        <f t="shared" si="7"/>
        <v>9.3766546329723227E-2</v>
      </c>
      <c r="G97" s="16">
        <f t="shared" si="8"/>
        <v>8.956733642926111E-2</v>
      </c>
      <c r="H97" s="11">
        <f t="shared" si="13"/>
        <v>46323.351095069025</v>
      </c>
      <c r="I97" s="11">
        <f t="shared" si="11"/>
        <v>4149.0591720628281</v>
      </c>
      <c r="J97" s="11">
        <f t="shared" si="9"/>
        <v>44248.821509037611</v>
      </c>
      <c r="K97" s="11">
        <f t="shared" si="10"/>
        <v>270327.92682339967</v>
      </c>
      <c r="L97" s="18">
        <f t="shared" si="12"/>
        <v>5.8356729475077902</v>
      </c>
    </row>
    <row r="98" spans="1:12" x14ac:dyDescent="0.2">
      <c r="A98" s="14">
        <v>89</v>
      </c>
      <c r="B98" s="4">
        <v>896</v>
      </c>
      <c r="C98" s="4">
        <v>8029</v>
      </c>
      <c r="D98" s="4">
        <v>8877</v>
      </c>
      <c r="E98" s="15">
        <v>0.5</v>
      </c>
      <c r="F98" s="16">
        <f t="shared" si="7"/>
        <v>0.10599787057849284</v>
      </c>
      <c r="G98" s="16">
        <f t="shared" si="8"/>
        <v>0.10066284687113808</v>
      </c>
      <c r="H98" s="11">
        <f t="shared" si="13"/>
        <v>42174.291923006196</v>
      </c>
      <c r="I98" s="11">
        <f t="shared" si="11"/>
        <v>4245.3842897442482</v>
      </c>
      <c r="J98" s="11">
        <f t="shared" si="9"/>
        <v>40051.59977813407</v>
      </c>
      <c r="K98" s="11">
        <f>K99+J98</f>
        <v>226079.10531436204</v>
      </c>
      <c r="L98" s="18">
        <f t="shared" si="12"/>
        <v>5.3605904214608815</v>
      </c>
    </row>
    <row r="99" spans="1:12" x14ac:dyDescent="0.2">
      <c r="A99" s="14">
        <v>90</v>
      </c>
      <c r="B99" s="4">
        <v>823</v>
      </c>
      <c r="C99" s="4">
        <v>6103</v>
      </c>
      <c r="D99" s="4">
        <v>7002</v>
      </c>
      <c r="E99" s="19">
        <v>0.5</v>
      </c>
      <c r="F99" s="20">
        <f t="shared" si="7"/>
        <v>0.12560091568103776</v>
      </c>
      <c r="G99" s="20">
        <f t="shared" si="8"/>
        <v>0.1181792073520965</v>
      </c>
      <c r="H99" s="21">
        <f t="shared" si="13"/>
        <v>37928.907633261944</v>
      </c>
      <c r="I99" s="21">
        <f t="shared" si="11"/>
        <v>4482.4082398297787</v>
      </c>
      <c r="J99" s="21">
        <f t="shared" si="9"/>
        <v>35687.703513347056</v>
      </c>
      <c r="K99" s="21">
        <f t="shared" ref="K99:K108" si="14">K100+J99</f>
        <v>186027.50553622798</v>
      </c>
      <c r="L99" s="22">
        <f t="shared" si="12"/>
        <v>4.904636519853006</v>
      </c>
    </row>
    <row r="100" spans="1:12" x14ac:dyDescent="0.2">
      <c r="A100" s="14">
        <v>91</v>
      </c>
      <c r="B100" s="4">
        <v>723</v>
      </c>
      <c r="C100" s="4">
        <v>5126</v>
      </c>
      <c r="D100" s="4">
        <v>5240</v>
      </c>
      <c r="E100" s="19">
        <v>0.5</v>
      </c>
      <c r="F100" s="20">
        <f t="shared" si="7"/>
        <v>0.13949450125409993</v>
      </c>
      <c r="G100" s="20">
        <f t="shared" si="8"/>
        <v>0.13039949499504011</v>
      </c>
      <c r="H100" s="21">
        <f t="shared" si="13"/>
        <v>33446.499393432168</v>
      </c>
      <c r="I100" s="21">
        <f t="shared" si="11"/>
        <v>4361.4066302554702</v>
      </c>
      <c r="J100" s="21">
        <f t="shared" si="9"/>
        <v>31265.796078304433</v>
      </c>
      <c r="K100" s="21">
        <f t="shared" si="14"/>
        <v>150339.80202288093</v>
      </c>
      <c r="L100" s="22">
        <f t="shared" si="12"/>
        <v>4.4949338420870104</v>
      </c>
    </row>
    <row r="101" spans="1:12" x14ac:dyDescent="0.2">
      <c r="A101" s="14">
        <v>92</v>
      </c>
      <c r="B101" s="4">
        <v>705</v>
      </c>
      <c r="C101" s="4">
        <v>4281</v>
      </c>
      <c r="D101" s="4">
        <v>4342</v>
      </c>
      <c r="E101" s="19">
        <v>0.5</v>
      </c>
      <c r="F101" s="20">
        <f t="shared" si="7"/>
        <v>0.16351617766438595</v>
      </c>
      <c r="G101" s="20">
        <f t="shared" si="8"/>
        <v>0.15115780445969126</v>
      </c>
      <c r="H101" s="21">
        <f t="shared" si="13"/>
        <v>29085.092763176697</v>
      </c>
      <c r="I101" s="21">
        <f t="shared" si="11"/>
        <v>4396.4387645882443</v>
      </c>
      <c r="J101" s="21">
        <f t="shared" si="9"/>
        <v>26886.873380882575</v>
      </c>
      <c r="K101" s="21">
        <f t="shared" si="14"/>
        <v>119074.00594457651</v>
      </c>
      <c r="L101" s="22">
        <f t="shared" si="12"/>
        <v>4.0939874909159872</v>
      </c>
    </row>
    <row r="102" spans="1:12" x14ac:dyDescent="0.2">
      <c r="A102" s="14">
        <v>93</v>
      </c>
      <c r="B102" s="4">
        <v>603</v>
      </c>
      <c r="C102" s="4">
        <v>3361</v>
      </c>
      <c r="D102" s="4">
        <v>3522</v>
      </c>
      <c r="E102" s="19">
        <v>0.5</v>
      </c>
      <c r="F102" s="20">
        <f t="shared" si="7"/>
        <v>0.17521429609182043</v>
      </c>
      <c r="G102" s="20">
        <f t="shared" si="8"/>
        <v>0.16110072134651349</v>
      </c>
      <c r="H102" s="21">
        <f t="shared" si="13"/>
        <v>24688.653998588452</v>
      </c>
      <c r="I102" s="21">
        <f t="shared" si="11"/>
        <v>3977.359968247084</v>
      </c>
      <c r="J102" s="21">
        <f t="shared" si="9"/>
        <v>22699.974014464908</v>
      </c>
      <c r="K102" s="21">
        <f t="shared" si="14"/>
        <v>92187.132563693929</v>
      </c>
      <c r="L102" s="22">
        <f t="shared" si="12"/>
        <v>3.7339877892478315</v>
      </c>
    </row>
    <row r="103" spans="1:12" x14ac:dyDescent="0.2">
      <c r="A103" s="14">
        <v>94</v>
      </c>
      <c r="B103" s="4">
        <v>545</v>
      </c>
      <c r="C103" s="4">
        <v>2731</v>
      </c>
      <c r="D103" s="4">
        <v>2739</v>
      </c>
      <c r="E103" s="19">
        <v>0.5</v>
      </c>
      <c r="F103" s="20">
        <f t="shared" si="7"/>
        <v>0.19926873857404023</v>
      </c>
      <c r="G103" s="20">
        <f t="shared" si="8"/>
        <v>0.18121363258520368</v>
      </c>
      <c r="H103" s="21">
        <f t="shared" si="13"/>
        <v>20711.294030341367</v>
      </c>
      <c r="I103" s="21">
        <f t="shared" si="11"/>
        <v>3753.1688267784029</v>
      </c>
      <c r="J103" s="21">
        <f t="shared" si="9"/>
        <v>18834.709616952168</v>
      </c>
      <c r="K103" s="21">
        <f t="shared" si="14"/>
        <v>69487.158549229018</v>
      </c>
      <c r="L103" s="22">
        <f t="shared" si="12"/>
        <v>3.3550370366734503</v>
      </c>
    </row>
    <row r="104" spans="1:12" x14ac:dyDescent="0.2">
      <c r="A104" s="14">
        <v>95</v>
      </c>
      <c r="B104" s="4">
        <v>466</v>
      </c>
      <c r="C104" s="4">
        <v>2073</v>
      </c>
      <c r="D104" s="4">
        <v>2180</v>
      </c>
      <c r="E104" s="19">
        <v>0.5</v>
      </c>
      <c r="F104" s="20">
        <f t="shared" si="7"/>
        <v>0.2191394309898895</v>
      </c>
      <c r="G104" s="20">
        <f t="shared" si="8"/>
        <v>0.19749947022674297</v>
      </c>
      <c r="H104" s="21">
        <f t="shared" si="13"/>
        <v>16958.125203562966</v>
      </c>
      <c r="I104" s="21">
        <f t="shared" si="11"/>
        <v>3349.2207437424636</v>
      </c>
      <c r="J104" s="21">
        <f t="shared" si="9"/>
        <v>15283.514831691733</v>
      </c>
      <c r="K104" s="21">
        <f t="shared" si="14"/>
        <v>50652.44893227685</v>
      </c>
      <c r="L104" s="22">
        <f t="shared" si="12"/>
        <v>2.986913253927066</v>
      </c>
    </row>
    <row r="105" spans="1:12" x14ac:dyDescent="0.2">
      <c r="A105" s="14">
        <v>96</v>
      </c>
      <c r="B105" s="4">
        <v>397</v>
      </c>
      <c r="C105" s="4">
        <v>1610</v>
      </c>
      <c r="D105" s="4">
        <v>1607</v>
      </c>
      <c r="E105" s="19">
        <v>0.5</v>
      </c>
      <c r="F105" s="20">
        <f t="shared" si="7"/>
        <v>0.24681380167858252</v>
      </c>
      <c r="G105" s="20">
        <f t="shared" si="8"/>
        <v>0.21970116214720531</v>
      </c>
      <c r="H105" s="21">
        <f t="shared" si="13"/>
        <v>13608.904459820502</v>
      </c>
      <c r="I105" s="21">
        <f t="shared" si="11"/>
        <v>2989.8921253728495</v>
      </c>
      <c r="J105" s="21">
        <f t="shared" si="9"/>
        <v>12113.958397134076</v>
      </c>
      <c r="K105" s="21">
        <f t="shared" si="14"/>
        <v>35368.934100585117</v>
      </c>
      <c r="L105" s="22">
        <f t="shared" si="12"/>
        <v>2.5989552799793572</v>
      </c>
    </row>
    <row r="106" spans="1:12" x14ac:dyDescent="0.2">
      <c r="A106" s="14">
        <v>97</v>
      </c>
      <c r="B106" s="4">
        <v>333</v>
      </c>
      <c r="C106" s="4">
        <v>1075</v>
      </c>
      <c r="D106" s="4">
        <v>1244</v>
      </c>
      <c r="E106" s="19">
        <v>0.5</v>
      </c>
      <c r="F106" s="20">
        <f t="shared" si="7"/>
        <v>0.2871927554980595</v>
      </c>
      <c r="G106" s="20">
        <f t="shared" si="8"/>
        <v>0.25113122171945701</v>
      </c>
      <c r="H106" s="21">
        <f t="shared" si="13"/>
        <v>10619.012334447652</v>
      </c>
      <c r="I106" s="21">
        <f t="shared" si="11"/>
        <v>2666.7655410038224</v>
      </c>
      <c r="J106" s="21">
        <f t="shared" si="9"/>
        <v>9285.6295639457421</v>
      </c>
      <c r="K106" s="21">
        <f t="shared" si="14"/>
        <v>23254.97570345104</v>
      </c>
      <c r="L106" s="22">
        <f t="shared" si="12"/>
        <v>2.1899377240586517</v>
      </c>
    </row>
    <row r="107" spans="1:12" x14ac:dyDescent="0.2">
      <c r="A107" s="14">
        <v>98</v>
      </c>
      <c r="B107" s="4">
        <v>220</v>
      </c>
      <c r="C107" s="4">
        <v>769</v>
      </c>
      <c r="D107" s="4">
        <v>770</v>
      </c>
      <c r="E107" s="19">
        <v>0.5</v>
      </c>
      <c r="F107" s="20">
        <f t="shared" si="7"/>
        <v>0.28589993502274202</v>
      </c>
      <c r="G107" s="20">
        <f t="shared" si="8"/>
        <v>0.25014212620807275</v>
      </c>
      <c r="H107" s="21">
        <f t="shared" si="13"/>
        <v>7952.24679344383</v>
      </c>
      <c r="I107" s="21">
        <f t="shared" si="11"/>
        <v>1989.1919210433684</v>
      </c>
      <c r="J107" s="21">
        <f t="shared" si="9"/>
        <v>6957.650832922146</v>
      </c>
      <c r="K107" s="21">
        <f t="shared" si="14"/>
        <v>13969.3461395053</v>
      </c>
      <c r="L107" s="22">
        <f t="shared" si="12"/>
        <v>1.7566540001024895</v>
      </c>
    </row>
    <row r="108" spans="1:12" x14ac:dyDescent="0.2">
      <c r="A108" s="14">
        <v>99</v>
      </c>
      <c r="B108" s="4">
        <v>151</v>
      </c>
      <c r="C108" s="4">
        <v>519</v>
      </c>
      <c r="D108" s="4">
        <v>568</v>
      </c>
      <c r="E108" s="19">
        <v>0.5</v>
      </c>
      <c r="F108" s="20">
        <f t="shared" si="7"/>
        <v>0.27782888684452622</v>
      </c>
      <c r="G108" s="20">
        <f t="shared" si="8"/>
        <v>0.24394184168012925</v>
      </c>
      <c r="H108" s="21">
        <f t="shared" si="13"/>
        <v>5963.054872400462</v>
      </c>
      <c r="I108" s="21">
        <f t="shared" si="11"/>
        <v>1454.6385876130369</v>
      </c>
      <c r="J108" s="21">
        <f t="shared" si="9"/>
        <v>5235.7355785939435</v>
      </c>
      <c r="K108" s="21">
        <f t="shared" si="14"/>
        <v>7011.695306583154</v>
      </c>
      <c r="L108" s="22">
        <f t="shared" si="12"/>
        <v>1.1758562442610152</v>
      </c>
    </row>
    <row r="109" spans="1:12" x14ac:dyDescent="0.2">
      <c r="A109" s="14" t="s">
        <v>23</v>
      </c>
      <c r="B109" s="21">
        <v>324</v>
      </c>
      <c r="C109" s="4">
        <v>789</v>
      </c>
      <c r="D109" s="4">
        <v>856</v>
      </c>
      <c r="E109" s="19"/>
      <c r="F109" s="20">
        <f t="shared" si="7"/>
        <v>0.39392097264437692</v>
      </c>
      <c r="G109" s="20">
        <v>1</v>
      </c>
      <c r="H109" s="21">
        <f>H108-I108</f>
        <v>4508.416284787425</v>
      </c>
      <c r="I109" s="21">
        <f>H109*G109</f>
        <v>4508.416284787425</v>
      </c>
      <c r="J109" s="21">
        <f>H109*F109</f>
        <v>1775.9597279892107</v>
      </c>
      <c r="K109" s="21">
        <f>J109</f>
        <v>1775.9597279892107</v>
      </c>
      <c r="L109" s="22">
        <f>K109/H109</f>
        <v>0.39392097264437692</v>
      </c>
    </row>
    <row r="110" spans="1:12" x14ac:dyDescent="0.2">
      <c r="A110" s="23"/>
      <c r="B110" s="23"/>
      <c r="C110" s="35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2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46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47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48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48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48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48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48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48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48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48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48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48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48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46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53</v>
      </c>
      <c r="B126" s="31"/>
      <c r="C126" s="47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47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47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47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47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47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47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47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47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47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47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47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47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47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47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47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47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47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47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47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47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47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47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47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47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47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47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47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47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47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47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47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47"/>
      <c r="D158" s="31"/>
      <c r="H158" s="31"/>
      <c r="I158" s="31"/>
      <c r="J158" s="31"/>
      <c r="K158" s="31"/>
      <c r="L158" s="28"/>
    </row>
    <row r="159" spans="1:12" s="29" customFormat="1" ht="11.25" x14ac:dyDescent="0.2">
      <c r="A159" s="31"/>
      <c r="B159" s="31"/>
      <c r="C159" s="47"/>
      <c r="D159" s="31"/>
      <c r="H159" s="31"/>
      <c r="I159" s="31"/>
      <c r="J159" s="31"/>
      <c r="K159" s="31"/>
      <c r="L159" s="28"/>
    </row>
    <row r="160" spans="1:12" s="29" customFormat="1" ht="11.25" x14ac:dyDescent="0.2">
      <c r="A160" s="31"/>
      <c r="B160" s="31"/>
      <c r="C160" s="47"/>
      <c r="D160" s="31"/>
      <c r="H160" s="31"/>
      <c r="I160" s="31"/>
      <c r="J160" s="31"/>
      <c r="K160" s="31"/>
      <c r="L160" s="28"/>
    </row>
    <row r="161" spans="1:12" s="29" customFormat="1" ht="11.25" x14ac:dyDescent="0.2">
      <c r="A161" s="31"/>
      <c r="B161" s="31"/>
      <c r="C161" s="47"/>
      <c r="D161" s="31"/>
      <c r="H161" s="31"/>
      <c r="I161" s="31"/>
      <c r="J161" s="31"/>
      <c r="K161" s="31"/>
      <c r="L161" s="28"/>
    </row>
    <row r="162" spans="1:12" s="29" customFormat="1" ht="11.25" x14ac:dyDescent="0.2">
      <c r="A162" s="31"/>
      <c r="B162" s="31"/>
      <c r="C162" s="47"/>
      <c r="D162" s="31"/>
      <c r="H162" s="31"/>
      <c r="I162" s="31"/>
      <c r="J162" s="31"/>
      <c r="K162" s="31"/>
      <c r="L162" s="28"/>
    </row>
    <row r="163" spans="1:12" s="29" customFormat="1" ht="11.25" x14ac:dyDescent="0.2">
      <c r="A163" s="31"/>
      <c r="B163" s="31"/>
      <c r="C163" s="47"/>
      <c r="D163" s="31"/>
      <c r="H163" s="31"/>
      <c r="I163" s="31"/>
      <c r="J163" s="31"/>
      <c r="K163" s="31"/>
      <c r="L163" s="28"/>
    </row>
    <row r="164" spans="1:12" s="29" customFormat="1" ht="11.25" x14ac:dyDescent="0.2">
      <c r="A164" s="31"/>
      <c r="B164" s="31"/>
      <c r="C164" s="47"/>
      <c r="D164" s="31"/>
      <c r="H164" s="31"/>
      <c r="I164" s="31"/>
      <c r="J164" s="31"/>
      <c r="K164" s="31"/>
      <c r="L164" s="28"/>
    </row>
    <row r="165" spans="1:12" s="29" customFormat="1" ht="11.25" x14ac:dyDescent="0.2">
      <c r="A165" s="31"/>
      <c r="B165" s="31"/>
      <c r="C165" s="47"/>
      <c r="D165" s="31"/>
      <c r="H165" s="31"/>
      <c r="I165" s="31"/>
      <c r="J165" s="31"/>
      <c r="K165" s="31"/>
      <c r="L165" s="28"/>
    </row>
    <row r="166" spans="1:12" s="29" customFormat="1" ht="11.25" x14ac:dyDescent="0.2">
      <c r="A166" s="31"/>
      <c r="B166" s="31"/>
      <c r="C166" s="47"/>
      <c r="D166" s="31"/>
      <c r="H166" s="31"/>
      <c r="I166" s="31"/>
      <c r="J166" s="31"/>
      <c r="K166" s="31"/>
      <c r="L166" s="28"/>
    </row>
    <row r="167" spans="1:12" s="29" customFormat="1" ht="11.25" x14ac:dyDescent="0.2">
      <c r="A167" s="31"/>
      <c r="B167" s="31"/>
      <c r="C167" s="47"/>
      <c r="D167" s="31"/>
      <c r="H167" s="31"/>
      <c r="I167" s="31"/>
      <c r="J167" s="31"/>
      <c r="K167" s="31"/>
      <c r="L167" s="28"/>
    </row>
    <row r="168" spans="1:12" s="29" customFormat="1" ht="11.25" x14ac:dyDescent="0.2">
      <c r="A168" s="31"/>
      <c r="B168" s="31"/>
      <c r="C168" s="47"/>
      <c r="D168" s="31"/>
      <c r="H168" s="31"/>
      <c r="I168" s="31"/>
      <c r="J168" s="31"/>
      <c r="K168" s="31"/>
      <c r="L168" s="28"/>
    </row>
    <row r="169" spans="1:12" s="29" customFormat="1" ht="11.25" x14ac:dyDescent="0.2">
      <c r="A169" s="31"/>
      <c r="B169" s="31"/>
      <c r="C169" s="47"/>
      <c r="D169" s="31"/>
      <c r="H169" s="31"/>
      <c r="I169" s="31"/>
      <c r="J169" s="31"/>
      <c r="K169" s="31"/>
      <c r="L169" s="28"/>
    </row>
    <row r="170" spans="1:12" s="29" customFormat="1" ht="11.25" x14ac:dyDescent="0.2">
      <c r="A170" s="31"/>
      <c r="B170" s="31"/>
      <c r="C170" s="47"/>
      <c r="D170" s="31"/>
      <c r="H170" s="31"/>
      <c r="I170" s="31"/>
      <c r="J170" s="31"/>
      <c r="K170" s="31"/>
      <c r="L170" s="28"/>
    </row>
    <row r="171" spans="1:12" s="29" customFormat="1" ht="11.25" x14ac:dyDescent="0.2">
      <c r="A171" s="31"/>
      <c r="B171" s="31"/>
      <c r="C171" s="47"/>
      <c r="D171" s="31"/>
      <c r="H171" s="31"/>
      <c r="I171" s="31"/>
      <c r="J171" s="31"/>
      <c r="K171" s="31"/>
      <c r="L171" s="28"/>
    </row>
    <row r="172" spans="1:12" s="29" customFormat="1" ht="11.25" x14ac:dyDescent="0.2">
      <c r="A172" s="31"/>
      <c r="B172" s="31"/>
      <c r="C172" s="47"/>
      <c r="D172" s="31"/>
      <c r="H172" s="31"/>
      <c r="I172" s="31"/>
      <c r="J172" s="31"/>
      <c r="K172" s="31"/>
      <c r="L172" s="28"/>
    </row>
    <row r="173" spans="1:12" s="29" customFormat="1" ht="11.25" x14ac:dyDescent="0.2">
      <c r="A173" s="31"/>
      <c r="B173" s="31"/>
      <c r="C173" s="47"/>
      <c r="D173" s="31"/>
      <c r="H173" s="31"/>
      <c r="I173" s="31"/>
      <c r="J173" s="31"/>
      <c r="K173" s="31"/>
      <c r="L173" s="28"/>
    </row>
    <row r="174" spans="1:12" s="29" customFormat="1" ht="11.25" x14ac:dyDescent="0.2">
      <c r="A174" s="31"/>
      <c r="B174" s="31"/>
      <c r="C174" s="47"/>
      <c r="D174" s="31"/>
      <c r="H174" s="31"/>
      <c r="I174" s="31"/>
      <c r="J174" s="31"/>
      <c r="K174" s="31"/>
      <c r="L174" s="28"/>
    </row>
    <row r="175" spans="1:12" s="29" customFormat="1" ht="11.25" x14ac:dyDescent="0.2">
      <c r="A175" s="31"/>
      <c r="B175" s="31"/>
      <c r="C175" s="47"/>
      <c r="D175" s="31"/>
      <c r="H175" s="31"/>
      <c r="I175" s="31"/>
      <c r="J175" s="31"/>
      <c r="K175" s="31"/>
      <c r="L175" s="28"/>
    </row>
    <row r="176" spans="1:12" s="29" customFormat="1" ht="11.25" x14ac:dyDescent="0.2">
      <c r="A176" s="31"/>
      <c r="B176" s="31"/>
      <c r="C176" s="47"/>
      <c r="D176" s="31"/>
      <c r="H176" s="31"/>
      <c r="I176" s="31"/>
      <c r="J176" s="31"/>
      <c r="K176" s="31"/>
      <c r="L176" s="28"/>
    </row>
    <row r="177" spans="1:12" s="29" customFormat="1" ht="11.25" x14ac:dyDescent="0.2">
      <c r="A177" s="31"/>
      <c r="B177" s="31"/>
      <c r="C177" s="47"/>
      <c r="D177" s="31"/>
      <c r="H177" s="31"/>
      <c r="I177" s="31"/>
      <c r="J177" s="31"/>
      <c r="K177" s="31"/>
      <c r="L177" s="28"/>
    </row>
    <row r="178" spans="1:12" s="29" customFormat="1" ht="11.25" x14ac:dyDescent="0.2">
      <c r="A178" s="31"/>
      <c r="B178" s="31"/>
      <c r="C178" s="47"/>
      <c r="D178" s="31"/>
      <c r="H178" s="31"/>
      <c r="I178" s="31"/>
      <c r="J178" s="31"/>
      <c r="K178" s="31"/>
      <c r="L178" s="28"/>
    </row>
    <row r="179" spans="1:12" s="29" customFormat="1" ht="11.25" x14ac:dyDescent="0.2">
      <c r="A179" s="31"/>
      <c r="B179" s="31"/>
      <c r="C179" s="47"/>
      <c r="D179" s="31"/>
      <c r="H179" s="31"/>
      <c r="I179" s="31"/>
      <c r="J179" s="31"/>
      <c r="K179" s="31"/>
      <c r="L179" s="28"/>
    </row>
    <row r="180" spans="1:12" s="29" customFormat="1" ht="11.25" x14ac:dyDescent="0.2">
      <c r="A180" s="31"/>
      <c r="B180" s="31"/>
      <c r="C180" s="47"/>
      <c r="D180" s="31"/>
      <c r="H180" s="31"/>
      <c r="I180" s="31"/>
      <c r="J180" s="31"/>
      <c r="K180" s="31"/>
      <c r="L180" s="28"/>
    </row>
    <row r="181" spans="1:12" s="29" customFormat="1" ht="11.25" x14ac:dyDescent="0.2">
      <c r="A181" s="31"/>
      <c r="B181" s="31"/>
      <c r="C181" s="47"/>
      <c r="D181" s="31"/>
      <c r="H181" s="31"/>
      <c r="I181" s="31"/>
      <c r="J181" s="31"/>
      <c r="K181" s="31"/>
      <c r="L181" s="28"/>
    </row>
    <row r="182" spans="1:12" s="29" customFormat="1" ht="11.25" x14ac:dyDescent="0.2">
      <c r="A182" s="31"/>
      <c r="B182" s="31"/>
      <c r="C182" s="47"/>
      <c r="D182" s="31"/>
      <c r="H182" s="31"/>
      <c r="I182" s="31"/>
      <c r="J182" s="31"/>
      <c r="K182" s="31"/>
      <c r="L182" s="28"/>
    </row>
    <row r="183" spans="1:12" s="29" customFormat="1" ht="11.25" x14ac:dyDescent="0.2">
      <c r="A183" s="31"/>
      <c r="B183" s="31"/>
      <c r="C183" s="47"/>
      <c r="D183" s="31"/>
      <c r="H183" s="31"/>
      <c r="I183" s="31"/>
      <c r="J183" s="31"/>
      <c r="K183" s="31"/>
      <c r="L183" s="28"/>
    </row>
    <row r="184" spans="1:12" s="29" customFormat="1" ht="11.25" x14ac:dyDescent="0.2">
      <c r="A184" s="31"/>
      <c r="B184" s="31"/>
      <c r="C184" s="47"/>
      <c r="D184" s="31"/>
      <c r="H184" s="31"/>
      <c r="I184" s="31"/>
      <c r="J184" s="31"/>
      <c r="K184" s="31"/>
      <c r="L184" s="28"/>
    </row>
    <row r="185" spans="1:12" s="29" customFormat="1" ht="11.25" x14ac:dyDescent="0.2">
      <c r="A185" s="31"/>
      <c r="B185" s="31"/>
      <c r="C185" s="47"/>
      <c r="D185" s="31"/>
      <c r="H185" s="31"/>
      <c r="I185" s="31"/>
      <c r="J185" s="31"/>
      <c r="K185" s="31"/>
      <c r="L185" s="28"/>
    </row>
    <row r="186" spans="1:12" s="29" customFormat="1" ht="11.25" x14ac:dyDescent="0.2">
      <c r="A186" s="31"/>
      <c r="B186" s="31"/>
      <c r="C186" s="47"/>
      <c r="D186" s="31"/>
      <c r="H186" s="31"/>
      <c r="I186" s="31"/>
      <c r="J186" s="31"/>
      <c r="K186" s="31"/>
      <c r="L186" s="28"/>
    </row>
    <row r="187" spans="1:12" s="29" customFormat="1" ht="11.25" x14ac:dyDescent="0.2">
      <c r="A187" s="31"/>
      <c r="B187" s="31"/>
      <c r="C187" s="47"/>
      <c r="D187" s="31"/>
      <c r="H187" s="31"/>
      <c r="I187" s="31"/>
      <c r="J187" s="31"/>
      <c r="K187" s="31"/>
      <c r="L187" s="28"/>
    </row>
    <row r="188" spans="1:12" s="29" customFormat="1" ht="11.25" x14ac:dyDescent="0.2">
      <c r="A188" s="31"/>
      <c r="B188" s="31"/>
      <c r="C188" s="47"/>
      <c r="D188" s="31"/>
      <c r="H188" s="31"/>
      <c r="I188" s="31"/>
      <c r="J188" s="31"/>
      <c r="K188" s="31"/>
      <c r="L188" s="28"/>
    </row>
    <row r="189" spans="1:12" s="29" customFormat="1" ht="11.25" x14ac:dyDescent="0.2">
      <c r="A189" s="31"/>
      <c r="B189" s="31"/>
      <c r="C189" s="47"/>
      <c r="D189" s="31"/>
      <c r="H189" s="31"/>
      <c r="I189" s="31"/>
      <c r="J189" s="31"/>
      <c r="K189" s="31"/>
      <c r="L189" s="28"/>
    </row>
    <row r="190" spans="1:12" s="29" customFormat="1" ht="11.25" x14ac:dyDescent="0.2">
      <c r="A190" s="31"/>
      <c r="B190" s="31"/>
      <c r="C190" s="47"/>
      <c r="D190" s="31"/>
      <c r="H190" s="31"/>
      <c r="I190" s="31"/>
      <c r="J190" s="31"/>
      <c r="K190" s="31"/>
      <c r="L190" s="28"/>
    </row>
    <row r="191" spans="1:12" s="29" customFormat="1" ht="11.25" x14ac:dyDescent="0.2">
      <c r="A191" s="31"/>
      <c r="B191" s="31"/>
      <c r="C191" s="47"/>
      <c r="D191" s="31"/>
      <c r="H191" s="31"/>
      <c r="I191" s="31"/>
      <c r="J191" s="31"/>
      <c r="K191" s="31"/>
      <c r="L191" s="28"/>
    </row>
    <row r="192" spans="1:12" s="29" customFormat="1" ht="11.25" x14ac:dyDescent="0.2">
      <c r="A192" s="31"/>
      <c r="B192" s="31"/>
      <c r="C192" s="47"/>
      <c r="D192" s="31"/>
      <c r="H192" s="31"/>
      <c r="I192" s="31"/>
      <c r="J192" s="31"/>
      <c r="K192" s="31"/>
      <c r="L192" s="28"/>
    </row>
    <row r="193" spans="1:12" s="29" customFormat="1" ht="11.25" x14ac:dyDescent="0.2">
      <c r="A193" s="31"/>
      <c r="B193" s="31"/>
      <c r="C193" s="47"/>
      <c r="D193" s="31"/>
      <c r="H193" s="31"/>
      <c r="I193" s="31"/>
      <c r="J193" s="31"/>
      <c r="K193" s="31"/>
      <c r="L193" s="28"/>
    </row>
    <row r="194" spans="1:12" s="29" customFormat="1" ht="11.25" x14ac:dyDescent="0.2">
      <c r="A194" s="31"/>
      <c r="B194" s="31"/>
      <c r="C194" s="47"/>
      <c r="D194" s="31"/>
      <c r="H194" s="31"/>
      <c r="I194" s="31"/>
      <c r="J194" s="31"/>
      <c r="K194" s="31"/>
      <c r="L194" s="28"/>
    </row>
    <row r="195" spans="1:12" s="29" customFormat="1" ht="11.25" x14ac:dyDescent="0.2">
      <c r="A195" s="31"/>
      <c r="B195" s="31"/>
      <c r="C195" s="47"/>
      <c r="D195" s="31"/>
      <c r="H195" s="31"/>
      <c r="I195" s="31"/>
      <c r="J195" s="31"/>
      <c r="K195" s="31"/>
      <c r="L195" s="28"/>
    </row>
    <row r="196" spans="1:12" s="29" customFormat="1" ht="11.25" x14ac:dyDescent="0.2">
      <c r="A196" s="31"/>
      <c r="B196" s="31"/>
      <c r="C196" s="47"/>
      <c r="D196" s="31"/>
      <c r="H196" s="31"/>
      <c r="I196" s="31"/>
      <c r="J196" s="31"/>
      <c r="K196" s="31"/>
      <c r="L196" s="28"/>
    </row>
    <row r="197" spans="1:12" s="29" customFormat="1" ht="11.25" x14ac:dyDescent="0.2">
      <c r="A197" s="31"/>
      <c r="B197" s="31"/>
      <c r="C197" s="47"/>
      <c r="D197" s="31"/>
      <c r="H197" s="31"/>
      <c r="I197" s="31"/>
      <c r="J197" s="31"/>
      <c r="K197" s="31"/>
      <c r="L197" s="28"/>
    </row>
    <row r="198" spans="1:12" s="29" customFormat="1" ht="11.25" x14ac:dyDescent="0.2">
      <c r="A198" s="31"/>
      <c r="B198" s="31"/>
      <c r="C198" s="47"/>
      <c r="D198" s="31"/>
      <c r="H198" s="31"/>
      <c r="I198" s="31"/>
      <c r="J198" s="31"/>
      <c r="K198" s="31"/>
      <c r="L198" s="28"/>
    </row>
    <row r="199" spans="1:12" s="29" customFormat="1" ht="11.25" x14ac:dyDescent="0.2">
      <c r="A199" s="31"/>
      <c r="B199" s="31"/>
      <c r="C199" s="47"/>
      <c r="D199" s="31"/>
      <c r="H199" s="31"/>
      <c r="I199" s="31"/>
      <c r="J199" s="31"/>
      <c r="K199" s="31"/>
      <c r="L199" s="28"/>
    </row>
    <row r="200" spans="1:12" s="29" customFormat="1" ht="11.25" x14ac:dyDescent="0.2">
      <c r="A200" s="31"/>
      <c r="B200" s="31"/>
      <c r="C200" s="47"/>
      <c r="D200" s="31"/>
      <c r="H200" s="31"/>
      <c r="I200" s="31"/>
      <c r="J200" s="31"/>
      <c r="K200" s="31"/>
      <c r="L200" s="28"/>
    </row>
    <row r="201" spans="1:12" s="29" customFormat="1" ht="11.25" x14ac:dyDescent="0.2">
      <c r="A201" s="31"/>
      <c r="B201" s="31"/>
      <c r="C201" s="47"/>
      <c r="D201" s="31"/>
      <c r="H201" s="31"/>
      <c r="I201" s="31"/>
      <c r="J201" s="31"/>
      <c r="K201" s="31"/>
      <c r="L201" s="28"/>
    </row>
    <row r="202" spans="1:12" s="29" customFormat="1" ht="11.25" x14ac:dyDescent="0.2">
      <c r="A202" s="31"/>
      <c r="B202" s="31"/>
      <c r="C202" s="47"/>
      <c r="D202" s="31"/>
      <c r="H202" s="31"/>
      <c r="I202" s="31"/>
      <c r="J202" s="31"/>
      <c r="K202" s="31"/>
      <c r="L202" s="28"/>
    </row>
    <row r="203" spans="1:12" s="29" customFormat="1" ht="11.25" x14ac:dyDescent="0.2">
      <c r="A203" s="31"/>
      <c r="B203" s="31"/>
      <c r="C203" s="47"/>
      <c r="D203" s="31"/>
      <c r="H203" s="31"/>
      <c r="I203" s="31"/>
      <c r="J203" s="31"/>
      <c r="K203" s="31"/>
      <c r="L203" s="28"/>
    </row>
    <row r="204" spans="1:12" s="29" customFormat="1" ht="11.25" x14ac:dyDescent="0.2">
      <c r="A204" s="31"/>
      <c r="B204" s="31"/>
      <c r="C204" s="47"/>
      <c r="D204" s="31"/>
      <c r="H204" s="31"/>
      <c r="I204" s="31"/>
      <c r="J204" s="31"/>
      <c r="K204" s="31"/>
      <c r="L204" s="28"/>
    </row>
    <row r="205" spans="1:12" s="29" customFormat="1" ht="11.25" x14ac:dyDescent="0.2">
      <c r="A205" s="31"/>
      <c r="B205" s="31"/>
      <c r="C205" s="47"/>
      <c r="D205" s="31"/>
      <c r="H205" s="31"/>
      <c r="I205" s="31"/>
      <c r="J205" s="31"/>
      <c r="K205" s="31"/>
      <c r="L205" s="28"/>
    </row>
    <row r="206" spans="1:12" s="29" customFormat="1" ht="11.25" x14ac:dyDescent="0.2">
      <c r="A206" s="31"/>
      <c r="B206" s="31"/>
      <c r="C206" s="47"/>
      <c r="D206" s="31"/>
      <c r="H206" s="31"/>
      <c r="I206" s="31"/>
      <c r="J206" s="31"/>
      <c r="K206" s="31"/>
      <c r="L206" s="28"/>
    </row>
    <row r="207" spans="1:12" x14ac:dyDescent="0.2">
      <c r="C207" s="9"/>
      <c r="L207" s="12"/>
    </row>
    <row r="208" spans="1:12" x14ac:dyDescent="0.2">
      <c r="C208" s="9"/>
      <c r="L208" s="12"/>
    </row>
    <row r="209" spans="3:12" x14ac:dyDescent="0.2">
      <c r="C209" s="9"/>
      <c r="L209" s="12"/>
    </row>
    <row r="210" spans="3:12" x14ac:dyDescent="0.2">
      <c r="C210" s="9"/>
      <c r="L210" s="12"/>
    </row>
    <row r="211" spans="3:12" x14ac:dyDescent="0.2">
      <c r="C211" s="9"/>
      <c r="L211" s="12"/>
    </row>
    <row r="212" spans="3:12" x14ac:dyDescent="0.2">
      <c r="C212" s="9"/>
      <c r="L212" s="12"/>
    </row>
    <row r="213" spans="3:12" x14ac:dyDescent="0.2">
      <c r="C213" s="9"/>
      <c r="L213" s="12"/>
    </row>
    <row r="214" spans="3:12" x14ac:dyDescent="0.2">
      <c r="C214" s="9"/>
      <c r="L214" s="12"/>
    </row>
    <row r="215" spans="3:12" x14ac:dyDescent="0.2">
      <c r="C215" s="9"/>
      <c r="L215" s="12"/>
    </row>
    <row r="216" spans="3:12" x14ac:dyDescent="0.2">
      <c r="C216" s="9"/>
      <c r="L216" s="12"/>
    </row>
    <row r="217" spans="3:12" x14ac:dyDescent="0.2">
      <c r="C217" s="9"/>
      <c r="L217" s="12"/>
    </row>
    <row r="218" spans="3:12" x14ac:dyDescent="0.2">
      <c r="C218" s="9"/>
      <c r="L218" s="12"/>
    </row>
    <row r="219" spans="3:12" x14ac:dyDescent="0.2">
      <c r="C219" s="9"/>
      <c r="L219" s="12"/>
    </row>
    <row r="220" spans="3:12" x14ac:dyDescent="0.2">
      <c r="C220" s="9"/>
      <c r="L220" s="12"/>
    </row>
    <row r="221" spans="3:12" x14ac:dyDescent="0.2">
      <c r="C221" s="9"/>
      <c r="L221" s="12"/>
    </row>
    <row r="222" spans="3:12" x14ac:dyDescent="0.2">
      <c r="C222" s="9"/>
      <c r="L222" s="12"/>
    </row>
    <row r="223" spans="3:12" x14ac:dyDescent="0.2">
      <c r="C223" s="9"/>
      <c r="L223" s="12"/>
    </row>
    <row r="224" spans="3:12" x14ac:dyDescent="0.2">
      <c r="C224" s="9"/>
      <c r="L224" s="12"/>
    </row>
    <row r="225" spans="3:12" x14ac:dyDescent="0.2">
      <c r="C225" s="9"/>
      <c r="L225" s="12"/>
    </row>
    <row r="226" spans="3:12" x14ac:dyDescent="0.2">
      <c r="C226" s="9"/>
      <c r="L226" s="12"/>
    </row>
    <row r="227" spans="3:12" x14ac:dyDescent="0.2">
      <c r="C227" s="9"/>
      <c r="L227" s="12"/>
    </row>
    <row r="228" spans="3:12" x14ac:dyDescent="0.2">
      <c r="C228" s="9"/>
      <c r="L228" s="12"/>
    </row>
    <row r="229" spans="3:12" x14ac:dyDescent="0.2">
      <c r="C229" s="9"/>
      <c r="L229" s="12"/>
    </row>
    <row r="230" spans="3:12" x14ac:dyDescent="0.2">
      <c r="C230" s="9"/>
      <c r="L230" s="12"/>
    </row>
    <row r="231" spans="3:12" x14ac:dyDescent="0.2">
      <c r="C231" s="9"/>
      <c r="L231" s="12"/>
    </row>
    <row r="232" spans="3:12" x14ac:dyDescent="0.2">
      <c r="C232" s="9"/>
      <c r="L232" s="12"/>
    </row>
    <row r="233" spans="3:12" x14ac:dyDescent="0.2">
      <c r="C233" s="9"/>
      <c r="L233" s="12"/>
    </row>
    <row r="234" spans="3:12" x14ac:dyDescent="0.2">
      <c r="C234" s="9"/>
      <c r="L234" s="12"/>
    </row>
    <row r="235" spans="3:12" x14ac:dyDescent="0.2">
      <c r="C235" s="9"/>
      <c r="L235" s="12"/>
    </row>
    <row r="236" spans="3:12" x14ac:dyDescent="0.2">
      <c r="C236" s="9"/>
      <c r="L236" s="12"/>
    </row>
    <row r="237" spans="3:12" x14ac:dyDescent="0.2">
      <c r="C237" s="9"/>
      <c r="L237" s="12"/>
    </row>
    <row r="238" spans="3:12" x14ac:dyDescent="0.2">
      <c r="C238" s="9"/>
      <c r="L238" s="12"/>
    </row>
    <row r="239" spans="3:12" x14ac:dyDescent="0.2">
      <c r="C239" s="9"/>
      <c r="L239" s="12"/>
    </row>
    <row r="240" spans="3:12" x14ac:dyDescent="0.2">
      <c r="C240" s="9"/>
      <c r="L240" s="12"/>
    </row>
    <row r="241" spans="3:12" x14ac:dyDescent="0.2">
      <c r="C241" s="9"/>
      <c r="L241" s="12"/>
    </row>
    <row r="242" spans="3:12" x14ac:dyDescent="0.2">
      <c r="L242" s="12"/>
    </row>
    <row r="243" spans="3:12" x14ac:dyDescent="0.2">
      <c r="L243" s="12"/>
    </row>
    <row r="244" spans="3:12" x14ac:dyDescent="0.2">
      <c r="L244" s="12"/>
    </row>
    <row r="245" spans="3:12" x14ac:dyDescent="0.2">
      <c r="L245" s="12"/>
    </row>
    <row r="246" spans="3:12" x14ac:dyDescent="0.2">
      <c r="L246" s="12"/>
    </row>
    <row r="247" spans="3:12" x14ac:dyDescent="0.2">
      <c r="L247" s="12"/>
    </row>
    <row r="248" spans="3:12" x14ac:dyDescent="0.2">
      <c r="L248" s="12"/>
    </row>
    <row r="249" spans="3:12" x14ac:dyDescent="0.2">
      <c r="L249" s="12"/>
    </row>
    <row r="250" spans="3:12" x14ac:dyDescent="0.2">
      <c r="L250" s="12"/>
    </row>
    <row r="251" spans="3:12" x14ac:dyDescent="0.2">
      <c r="L251" s="12"/>
    </row>
    <row r="252" spans="3:12" x14ac:dyDescent="0.2">
      <c r="L252" s="12"/>
    </row>
    <row r="253" spans="3:12" x14ac:dyDescent="0.2">
      <c r="L253" s="12"/>
    </row>
    <row r="254" spans="3:12" x14ac:dyDescent="0.2">
      <c r="L254" s="12"/>
    </row>
    <row r="255" spans="3:12" x14ac:dyDescent="0.2">
      <c r="L255" s="12"/>
    </row>
    <row r="256" spans="3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Q113"/>
  <sheetViews>
    <sheetView zoomScaleNormal="100" workbookViewId="0">
      <pane ySplit="7" topLeftCell="A8" activePane="bottomLeft" state="frozen"/>
      <selection activeCell="A22" sqref="A22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25" width="10.85546875" style="8"/>
    <col min="226" max="226" width="10" style="8" customWidth="1"/>
    <col min="227" max="256" width="10.7109375" style="8" customWidth="1"/>
    <col min="257" max="481" width="10.85546875" style="8"/>
    <col min="482" max="482" width="10" style="8" customWidth="1"/>
    <col min="483" max="512" width="10.7109375" style="8" customWidth="1"/>
    <col min="513" max="737" width="10.85546875" style="8"/>
    <col min="738" max="738" width="10" style="8" customWidth="1"/>
    <col min="739" max="768" width="10.7109375" style="8" customWidth="1"/>
    <col min="769" max="993" width="10.85546875" style="8"/>
    <col min="994" max="994" width="10" style="8" customWidth="1"/>
    <col min="995" max="1024" width="10.7109375" style="8" customWidth="1"/>
    <col min="1025" max="1249" width="10.85546875" style="8"/>
    <col min="1250" max="1250" width="10" style="8" customWidth="1"/>
    <col min="1251" max="1280" width="10.7109375" style="8" customWidth="1"/>
    <col min="1281" max="1505" width="10.85546875" style="8"/>
    <col min="1506" max="1506" width="10" style="8" customWidth="1"/>
    <col min="1507" max="1536" width="10.7109375" style="8" customWidth="1"/>
    <col min="1537" max="1761" width="10.85546875" style="8"/>
    <col min="1762" max="1762" width="10" style="8" customWidth="1"/>
    <col min="1763" max="1792" width="10.7109375" style="8" customWidth="1"/>
    <col min="1793" max="2017" width="10.85546875" style="8"/>
    <col min="2018" max="2018" width="10" style="8" customWidth="1"/>
    <col min="2019" max="2048" width="10.7109375" style="8" customWidth="1"/>
    <col min="2049" max="2273" width="10.85546875" style="8"/>
    <col min="2274" max="2274" width="10" style="8" customWidth="1"/>
    <col min="2275" max="2304" width="10.7109375" style="8" customWidth="1"/>
    <col min="2305" max="2529" width="10.85546875" style="8"/>
    <col min="2530" max="2530" width="10" style="8" customWidth="1"/>
    <col min="2531" max="2560" width="10.7109375" style="8" customWidth="1"/>
    <col min="2561" max="2785" width="10.85546875" style="8"/>
    <col min="2786" max="2786" width="10" style="8" customWidth="1"/>
    <col min="2787" max="2816" width="10.7109375" style="8" customWidth="1"/>
    <col min="2817" max="3041" width="10.85546875" style="8"/>
    <col min="3042" max="3042" width="10" style="8" customWidth="1"/>
    <col min="3043" max="3072" width="10.7109375" style="8" customWidth="1"/>
    <col min="3073" max="3297" width="10.85546875" style="8"/>
    <col min="3298" max="3298" width="10" style="8" customWidth="1"/>
    <col min="3299" max="3328" width="10.7109375" style="8" customWidth="1"/>
    <col min="3329" max="3553" width="10.85546875" style="8"/>
    <col min="3554" max="3554" width="10" style="8" customWidth="1"/>
    <col min="3555" max="3584" width="10.7109375" style="8" customWidth="1"/>
    <col min="3585" max="3809" width="10.85546875" style="8"/>
    <col min="3810" max="3810" width="10" style="8" customWidth="1"/>
    <col min="3811" max="3840" width="10.7109375" style="8" customWidth="1"/>
    <col min="3841" max="4065" width="10.85546875" style="8"/>
    <col min="4066" max="4066" width="10" style="8" customWidth="1"/>
    <col min="4067" max="4096" width="10.7109375" style="8" customWidth="1"/>
    <col min="4097" max="4321" width="10.85546875" style="8"/>
    <col min="4322" max="4322" width="10" style="8" customWidth="1"/>
    <col min="4323" max="4352" width="10.7109375" style="8" customWidth="1"/>
    <col min="4353" max="4577" width="10.85546875" style="8"/>
    <col min="4578" max="4578" width="10" style="8" customWidth="1"/>
    <col min="4579" max="4608" width="10.7109375" style="8" customWidth="1"/>
    <col min="4609" max="4833" width="10.85546875" style="8"/>
    <col min="4834" max="4834" width="10" style="8" customWidth="1"/>
    <col min="4835" max="4864" width="10.7109375" style="8" customWidth="1"/>
    <col min="4865" max="5089" width="10.85546875" style="8"/>
    <col min="5090" max="5090" width="10" style="8" customWidth="1"/>
    <col min="5091" max="5120" width="10.7109375" style="8" customWidth="1"/>
    <col min="5121" max="5345" width="10.85546875" style="8"/>
    <col min="5346" max="5346" width="10" style="8" customWidth="1"/>
    <col min="5347" max="5376" width="10.7109375" style="8" customWidth="1"/>
    <col min="5377" max="5601" width="10.85546875" style="8"/>
    <col min="5602" max="5602" width="10" style="8" customWidth="1"/>
    <col min="5603" max="5632" width="10.7109375" style="8" customWidth="1"/>
    <col min="5633" max="5857" width="10.85546875" style="8"/>
    <col min="5858" max="5858" width="10" style="8" customWidth="1"/>
    <col min="5859" max="5888" width="10.7109375" style="8" customWidth="1"/>
    <col min="5889" max="6113" width="10.85546875" style="8"/>
    <col min="6114" max="6114" width="10" style="8" customWidth="1"/>
    <col min="6115" max="6144" width="10.7109375" style="8" customWidth="1"/>
    <col min="6145" max="6369" width="10.85546875" style="8"/>
    <col min="6370" max="6370" width="10" style="8" customWidth="1"/>
    <col min="6371" max="6400" width="10.7109375" style="8" customWidth="1"/>
    <col min="6401" max="6625" width="10.85546875" style="8"/>
    <col min="6626" max="6626" width="10" style="8" customWidth="1"/>
    <col min="6627" max="6656" width="10.7109375" style="8" customWidth="1"/>
    <col min="6657" max="6881" width="10.85546875" style="8"/>
    <col min="6882" max="6882" width="10" style="8" customWidth="1"/>
    <col min="6883" max="6912" width="10.7109375" style="8" customWidth="1"/>
    <col min="6913" max="7137" width="10.85546875" style="8"/>
    <col min="7138" max="7138" width="10" style="8" customWidth="1"/>
    <col min="7139" max="7168" width="10.7109375" style="8" customWidth="1"/>
    <col min="7169" max="7393" width="10.85546875" style="8"/>
    <col min="7394" max="7394" width="10" style="8" customWidth="1"/>
    <col min="7395" max="7424" width="10.7109375" style="8" customWidth="1"/>
    <col min="7425" max="7649" width="10.85546875" style="8"/>
    <col min="7650" max="7650" width="10" style="8" customWidth="1"/>
    <col min="7651" max="7680" width="10.7109375" style="8" customWidth="1"/>
    <col min="7681" max="7905" width="10.85546875" style="8"/>
    <col min="7906" max="7906" width="10" style="8" customWidth="1"/>
    <col min="7907" max="7936" width="10.7109375" style="8" customWidth="1"/>
    <col min="7937" max="8161" width="10.85546875" style="8"/>
    <col min="8162" max="8162" width="10" style="8" customWidth="1"/>
    <col min="8163" max="8192" width="10.7109375" style="8" customWidth="1"/>
    <col min="8193" max="8417" width="10.85546875" style="8"/>
    <col min="8418" max="8418" width="10" style="8" customWidth="1"/>
    <col min="8419" max="8448" width="10.7109375" style="8" customWidth="1"/>
    <col min="8449" max="8673" width="10.85546875" style="8"/>
    <col min="8674" max="8674" width="10" style="8" customWidth="1"/>
    <col min="8675" max="8704" width="10.7109375" style="8" customWidth="1"/>
    <col min="8705" max="8929" width="10.85546875" style="8"/>
    <col min="8930" max="8930" width="10" style="8" customWidth="1"/>
    <col min="8931" max="8960" width="10.7109375" style="8" customWidth="1"/>
    <col min="8961" max="9185" width="10.85546875" style="8"/>
    <col min="9186" max="9186" width="10" style="8" customWidth="1"/>
    <col min="9187" max="9216" width="10.7109375" style="8" customWidth="1"/>
    <col min="9217" max="9441" width="10.85546875" style="8"/>
    <col min="9442" max="9442" width="10" style="8" customWidth="1"/>
    <col min="9443" max="9472" width="10.7109375" style="8" customWidth="1"/>
    <col min="9473" max="9697" width="10.85546875" style="8"/>
    <col min="9698" max="9698" width="10" style="8" customWidth="1"/>
    <col min="9699" max="9728" width="10.7109375" style="8" customWidth="1"/>
    <col min="9729" max="9953" width="10.85546875" style="8"/>
    <col min="9954" max="9954" width="10" style="8" customWidth="1"/>
    <col min="9955" max="9984" width="10.7109375" style="8" customWidth="1"/>
    <col min="9985" max="10209" width="10.85546875" style="8"/>
    <col min="10210" max="10210" width="10" style="8" customWidth="1"/>
    <col min="10211" max="10240" width="10.7109375" style="8" customWidth="1"/>
    <col min="10241" max="10465" width="10.85546875" style="8"/>
    <col min="10466" max="10466" width="10" style="8" customWidth="1"/>
    <col min="10467" max="10496" width="10.7109375" style="8" customWidth="1"/>
    <col min="10497" max="10721" width="10.85546875" style="8"/>
    <col min="10722" max="10722" width="10" style="8" customWidth="1"/>
    <col min="10723" max="10752" width="10.7109375" style="8" customWidth="1"/>
    <col min="10753" max="10977" width="10.85546875" style="8"/>
    <col min="10978" max="10978" width="10" style="8" customWidth="1"/>
    <col min="10979" max="11008" width="10.7109375" style="8" customWidth="1"/>
    <col min="11009" max="11233" width="10.85546875" style="8"/>
    <col min="11234" max="11234" width="10" style="8" customWidth="1"/>
    <col min="11235" max="11264" width="10.7109375" style="8" customWidth="1"/>
    <col min="11265" max="11489" width="10.85546875" style="8"/>
    <col min="11490" max="11490" width="10" style="8" customWidth="1"/>
    <col min="11491" max="11520" width="10.7109375" style="8" customWidth="1"/>
    <col min="11521" max="11745" width="10.85546875" style="8"/>
    <col min="11746" max="11746" width="10" style="8" customWidth="1"/>
    <col min="11747" max="11776" width="10.7109375" style="8" customWidth="1"/>
    <col min="11777" max="12001" width="10.85546875" style="8"/>
    <col min="12002" max="12002" width="10" style="8" customWidth="1"/>
    <col min="12003" max="12032" width="10.7109375" style="8" customWidth="1"/>
    <col min="12033" max="12257" width="10.85546875" style="8"/>
    <col min="12258" max="12258" width="10" style="8" customWidth="1"/>
    <col min="12259" max="12288" width="10.7109375" style="8" customWidth="1"/>
    <col min="12289" max="12513" width="10.85546875" style="8"/>
    <col min="12514" max="12514" width="10" style="8" customWidth="1"/>
    <col min="12515" max="12544" width="10.7109375" style="8" customWidth="1"/>
    <col min="12545" max="12769" width="10.85546875" style="8"/>
    <col min="12770" max="12770" width="10" style="8" customWidth="1"/>
    <col min="12771" max="12800" width="10.7109375" style="8" customWidth="1"/>
    <col min="12801" max="13025" width="10.85546875" style="8"/>
    <col min="13026" max="13026" width="10" style="8" customWidth="1"/>
    <col min="13027" max="13056" width="10.7109375" style="8" customWidth="1"/>
    <col min="13057" max="13281" width="10.85546875" style="8"/>
    <col min="13282" max="13282" width="10" style="8" customWidth="1"/>
    <col min="13283" max="13312" width="10.7109375" style="8" customWidth="1"/>
    <col min="13313" max="13537" width="10.85546875" style="8"/>
    <col min="13538" max="13538" width="10" style="8" customWidth="1"/>
    <col min="13539" max="13568" width="10.7109375" style="8" customWidth="1"/>
    <col min="13569" max="13793" width="10.85546875" style="8"/>
    <col min="13794" max="13794" width="10" style="8" customWidth="1"/>
    <col min="13795" max="13824" width="10.7109375" style="8" customWidth="1"/>
    <col min="13825" max="14049" width="10.85546875" style="8"/>
    <col min="14050" max="14050" width="10" style="8" customWidth="1"/>
    <col min="14051" max="14080" width="10.7109375" style="8" customWidth="1"/>
    <col min="14081" max="14305" width="10.85546875" style="8"/>
    <col min="14306" max="14306" width="10" style="8" customWidth="1"/>
    <col min="14307" max="14336" width="10.7109375" style="8" customWidth="1"/>
    <col min="14337" max="14561" width="10.85546875" style="8"/>
    <col min="14562" max="14562" width="10" style="8" customWidth="1"/>
    <col min="14563" max="14592" width="10.7109375" style="8" customWidth="1"/>
    <col min="14593" max="14817" width="10.85546875" style="8"/>
    <col min="14818" max="14818" width="10" style="8" customWidth="1"/>
    <col min="14819" max="14848" width="10.7109375" style="8" customWidth="1"/>
    <col min="14849" max="15073" width="10.85546875" style="8"/>
    <col min="15074" max="15074" width="10" style="8" customWidth="1"/>
    <col min="15075" max="15104" width="10.7109375" style="8" customWidth="1"/>
    <col min="15105" max="15329" width="10.85546875" style="8"/>
    <col min="15330" max="15330" width="10" style="8" customWidth="1"/>
    <col min="15331" max="15360" width="10.7109375" style="8" customWidth="1"/>
    <col min="15361" max="15585" width="10.85546875" style="8"/>
    <col min="15586" max="15586" width="10" style="8" customWidth="1"/>
    <col min="15587" max="15616" width="10.7109375" style="8" customWidth="1"/>
    <col min="15617" max="15841" width="10.85546875" style="8"/>
    <col min="15842" max="15842" width="10" style="8" customWidth="1"/>
    <col min="15843" max="15872" width="10.7109375" style="8" customWidth="1"/>
    <col min="15873" max="16097" width="10.85546875" style="8"/>
    <col min="16098" max="16098" width="10" style="8" customWidth="1"/>
    <col min="16099" max="16128" width="10.7109375" style="8" customWidth="1"/>
    <col min="16129" max="16374" width="10.85546875" style="8"/>
    <col min="16375" max="16384" width="10.85546875" style="8" customWidth="1"/>
  </cols>
  <sheetData>
    <row r="4" spans="1:17" s="2" customFormat="1" ht="15.75" x14ac:dyDescent="0.2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7" ht="12.75" customHeight="1" x14ac:dyDescent="0.2">
      <c r="A5" s="11"/>
    </row>
    <row r="6" spans="1:17" s="36" customFormat="1" x14ac:dyDescent="0.2">
      <c r="A6" s="64" t="s">
        <v>45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7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7" x14ac:dyDescent="0.2">
      <c r="A8" s="14">
        <v>0</v>
      </c>
      <c r="B8" s="65">
        <f>'2023'!L9</f>
        <v>85.355622816742553</v>
      </c>
      <c r="C8" s="65">
        <f>'2022'!L9</f>
        <v>84.715544619084724</v>
      </c>
      <c r="D8" s="65">
        <f>'2021'!L9</f>
        <v>84.511728279056939</v>
      </c>
      <c r="E8" s="65">
        <f>'2020'!L9</f>
        <v>82.140782967885514</v>
      </c>
      <c r="F8" s="65">
        <f>'2019'!L9</f>
        <v>84.989793293245697</v>
      </c>
      <c r="G8" s="65">
        <f>'2018'!L9</f>
        <v>84.68987757864663</v>
      </c>
      <c r="H8" s="65">
        <f>'2017'!L9</f>
        <v>84.324616202049384</v>
      </c>
      <c r="I8" s="65">
        <f>'2016'!L9</f>
        <v>84.386067475782241</v>
      </c>
      <c r="J8" s="65">
        <f>'2015'!L9</f>
        <v>83.854937095391662</v>
      </c>
      <c r="K8" s="65">
        <f>'2014'!L9</f>
        <v>84.117438151069862</v>
      </c>
      <c r="L8" s="65">
        <f>'2013'!L9</f>
        <v>83.959555751470944</v>
      </c>
      <c r="M8" s="65">
        <f>'2012'!L9</f>
        <v>83.498900273448569</v>
      </c>
      <c r="N8" s="65">
        <f>'2011'!L9</f>
        <v>83.986824039534014</v>
      </c>
      <c r="O8" s="65">
        <f>'2010'!L9</f>
        <v>83.902062200496758</v>
      </c>
      <c r="Q8" s="74"/>
    </row>
    <row r="9" spans="1:17" x14ac:dyDescent="0.2">
      <c r="A9" s="14">
        <v>1</v>
      </c>
      <c r="B9" s="67">
        <f>'2023'!L10</f>
        <v>84.575022984594028</v>
      </c>
      <c r="C9" s="67">
        <f>'2022'!L10</f>
        <v>83.944885801781851</v>
      </c>
      <c r="D9" s="67">
        <f>'2021'!L10</f>
        <v>83.758965383090299</v>
      </c>
      <c r="E9" s="67">
        <f>'2020'!L10</f>
        <v>81.355918371400278</v>
      </c>
      <c r="F9" s="67">
        <f>'2019'!L10</f>
        <v>84.233443153412921</v>
      </c>
      <c r="G9" s="67">
        <f>'2018'!L10</f>
        <v>83.933191797703969</v>
      </c>
      <c r="H9" s="67">
        <f>'2017'!L10</f>
        <v>83.569564826116249</v>
      </c>
      <c r="I9" s="67">
        <f>'2016'!L10</f>
        <v>83.669631437173493</v>
      </c>
      <c r="J9" s="67">
        <f>'2015'!L10</f>
        <v>83.113256324412504</v>
      </c>
      <c r="K9" s="67">
        <f>'2014'!L10</f>
        <v>83.4022677306356</v>
      </c>
      <c r="L9" s="67">
        <f>'2013'!L10</f>
        <v>83.257688743108545</v>
      </c>
      <c r="M9" s="67">
        <f>'2012'!L10</f>
        <v>82.83346703326346</v>
      </c>
      <c r="N9" s="67">
        <f>'2011'!L10</f>
        <v>83.278898687102668</v>
      </c>
      <c r="O9" s="67">
        <f>'2010'!L10</f>
        <v>83.201477250579316</v>
      </c>
    </row>
    <row r="10" spans="1:17" x14ac:dyDescent="0.2">
      <c r="A10" s="14">
        <v>2</v>
      </c>
      <c r="B10" s="67">
        <f>'2023'!L11</f>
        <v>83.595282746864029</v>
      </c>
      <c r="C10" s="67">
        <f>'2022'!L11</f>
        <v>82.958327255969749</v>
      </c>
      <c r="D10" s="67">
        <f>'2021'!L11</f>
        <v>82.772016413279189</v>
      </c>
      <c r="E10" s="67">
        <f>'2020'!L11</f>
        <v>80.373972099644391</v>
      </c>
      <c r="F10" s="67">
        <f>'2019'!L11</f>
        <v>83.25453872433043</v>
      </c>
      <c r="G10" s="67">
        <f>'2018'!L11</f>
        <v>82.953527989286641</v>
      </c>
      <c r="H10" s="67">
        <f>'2017'!L11</f>
        <v>82.589401195494005</v>
      </c>
      <c r="I10" s="67">
        <f>'2016'!L11</f>
        <v>82.695018680551271</v>
      </c>
      <c r="J10" s="67">
        <f>'2015'!L11</f>
        <v>82.130240533513003</v>
      </c>
      <c r="K10" s="67">
        <f>'2014'!L11</f>
        <v>82.416113530259082</v>
      </c>
      <c r="L10" s="67">
        <f>'2013'!L11</f>
        <v>82.281576403198912</v>
      </c>
      <c r="M10" s="67">
        <f>'2012'!L11</f>
        <v>81.861649826042964</v>
      </c>
      <c r="N10" s="67">
        <f>'2011'!L11</f>
        <v>82.298760756580535</v>
      </c>
      <c r="O10" s="67">
        <f>'2010'!L11</f>
        <v>82.215835145935316</v>
      </c>
    </row>
    <row r="11" spans="1:17" x14ac:dyDescent="0.2">
      <c r="A11" s="14">
        <v>3</v>
      </c>
      <c r="B11" s="67">
        <f>'2023'!L12</f>
        <v>82.615947297316282</v>
      </c>
      <c r="C11" s="67">
        <f>'2022'!L12</f>
        <v>81.988550262651529</v>
      </c>
      <c r="D11" s="67">
        <f>'2021'!L12</f>
        <v>81.778383789634319</v>
      </c>
      <c r="E11" s="67">
        <f>'2020'!L12</f>
        <v>79.376895901799045</v>
      </c>
      <c r="F11" s="67">
        <f>'2019'!L12</f>
        <v>82.263287129325946</v>
      </c>
      <c r="G11" s="67">
        <f>'2018'!L12</f>
        <v>81.967798900589628</v>
      </c>
      <c r="H11" s="67">
        <f>'2017'!L12</f>
        <v>81.606414206177931</v>
      </c>
      <c r="I11" s="67">
        <f>'2016'!L12</f>
        <v>81.715042541641552</v>
      </c>
      <c r="J11" s="67">
        <f>'2015'!L12</f>
        <v>81.147046116463045</v>
      </c>
      <c r="K11" s="67">
        <f>'2014'!L12</f>
        <v>81.429831330530277</v>
      </c>
      <c r="L11" s="67">
        <f>'2013'!L12</f>
        <v>81.289513562695646</v>
      </c>
      <c r="M11" s="67">
        <f>'2012'!L12</f>
        <v>80.871743227792294</v>
      </c>
      <c r="N11" s="67">
        <f>'2011'!L12</f>
        <v>81.303636260127348</v>
      </c>
      <c r="O11" s="67">
        <f>'2010'!L12</f>
        <v>81.223194501866928</v>
      </c>
    </row>
    <row r="12" spans="1:17" x14ac:dyDescent="0.2">
      <c r="A12" s="14">
        <v>4</v>
      </c>
      <c r="B12" s="67">
        <f>'2023'!L13</f>
        <v>81.629254398549222</v>
      </c>
      <c r="C12" s="67">
        <f>'2022'!L13</f>
        <v>80.994980623707519</v>
      </c>
      <c r="D12" s="67">
        <f>'2021'!L13</f>
        <v>80.787641878166255</v>
      </c>
      <c r="E12" s="67">
        <f>'2020'!L13</f>
        <v>78.379690716126376</v>
      </c>
      <c r="F12" s="67">
        <f>'2019'!L13</f>
        <v>81.268904145640548</v>
      </c>
      <c r="G12" s="67">
        <f>'2018'!L13</f>
        <v>80.973401723840553</v>
      </c>
      <c r="H12" s="67">
        <f>'2017'!L13</f>
        <v>80.614892660409922</v>
      </c>
      <c r="I12" s="67">
        <f>'2016'!L13</f>
        <v>80.72064206358128</v>
      </c>
      <c r="J12" s="67">
        <f>'2015'!L13</f>
        <v>80.160729694911382</v>
      </c>
      <c r="K12" s="67">
        <f>'2014'!L13</f>
        <v>80.432512303955733</v>
      </c>
      <c r="L12" s="67">
        <f>'2013'!L13</f>
        <v>80.305003141961308</v>
      </c>
      <c r="M12" s="67">
        <f>'2012'!L13</f>
        <v>79.876673404655733</v>
      </c>
      <c r="N12" s="67">
        <f>'2011'!L13</f>
        <v>80.306120882185368</v>
      </c>
      <c r="O12" s="67">
        <f>'2010'!L13</f>
        <v>80.228352451069128</v>
      </c>
    </row>
    <row r="13" spans="1:17" x14ac:dyDescent="0.2">
      <c r="A13" s="14">
        <v>5</v>
      </c>
      <c r="B13" s="65">
        <f>'2023'!L14</f>
        <v>80.635563370154728</v>
      </c>
      <c r="C13" s="65">
        <f>'2022'!L14</f>
        <v>80.001156373269467</v>
      </c>
      <c r="D13" s="65">
        <f>'2021'!L14</f>
        <v>79.799362005126028</v>
      </c>
      <c r="E13" s="65">
        <f>'2020'!L14</f>
        <v>77.385070716161394</v>
      </c>
      <c r="F13" s="65">
        <f>'2019'!L14</f>
        <v>80.279960889552783</v>
      </c>
      <c r="G13" s="65">
        <f>'2018'!L14</f>
        <v>79.990193584600945</v>
      </c>
      <c r="H13" s="65">
        <f>'2017'!L14</f>
        <v>79.617671567382573</v>
      </c>
      <c r="I13" s="65">
        <f>'2016'!L14</f>
        <v>79.731564382703965</v>
      </c>
      <c r="J13" s="65">
        <f>'2015'!L14</f>
        <v>79.171478595466724</v>
      </c>
      <c r="K13" s="65">
        <f>'2014'!L14</f>
        <v>79.445635924593688</v>
      </c>
      <c r="L13" s="65">
        <f>'2013'!L14</f>
        <v>79.305003141961308</v>
      </c>
      <c r="M13" s="65">
        <f>'2012'!L14</f>
        <v>78.889161475107358</v>
      </c>
      <c r="N13" s="65">
        <f>'2011'!L14</f>
        <v>79.308712410708907</v>
      </c>
      <c r="O13" s="65">
        <f>'2010'!L14</f>
        <v>79.233621569777171</v>
      </c>
    </row>
    <row r="14" spans="1:17" x14ac:dyDescent="0.2">
      <c r="A14" s="14">
        <v>6</v>
      </c>
      <c r="B14" s="67">
        <f>'2023'!L15</f>
        <v>79.65076239020614</v>
      </c>
      <c r="C14" s="67">
        <f>'2022'!L15</f>
        <v>79.012874117668687</v>
      </c>
      <c r="D14" s="67">
        <f>'2021'!L15</f>
        <v>78.807797163925684</v>
      </c>
      <c r="E14" s="67">
        <f>'2020'!L15</f>
        <v>76.395697577467757</v>
      </c>
      <c r="F14" s="67">
        <f>'2019'!L15</f>
        <v>79.279960889552783</v>
      </c>
      <c r="G14" s="67">
        <f>'2018'!L15</f>
        <v>78.995688441761118</v>
      </c>
      <c r="H14" s="67">
        <f>'2017'!L15</f>
        <v>78.620373143678435</v>
      </c>
      <c r="I14" s="67">
        <f>'2016'!L15</f>
        <v>78.74230478661282</v>
      </c>
      <c r="J14" s="67">
        <f>'2015'!L15</f>
        <v>78.171478595466724</v>
      </c>
      <c r="K14" s="67">
        <f>'2014'!L15</f>
        <v>78.448172186731028</v>
      </c>
      <c r="L14" s="67">
        <f>'2013'!L15</f>
        <v>78.310084398683713</v>
      </c>
      <c r="M14" s="67">
        <f>'2012'!L15</f>
        <v>77.902170396989121</v>
      </c>
      <c r="N14" s="67">
        <f>'2011'!L15</f>
        <v>78.311359218850328</v>
      </c>
      <c r="O14" s="67">
        <f>'2010'!L15</f>
        <v>78.241538607592759</v>
      </c>
    </row>
    <row r="15" spans="1:17" x14ac:dyDescent="0.2">
      <c r="A15" s="14">
        <v>7</v>
      </c>
      <c r="B15" s="67">
        <f>'2023'!L16</f>
        <v>78.656512005407833</v>
      </c>
      <c r="C15" s="67">
        <f>'2022'!L16</f>
        <v>78.02409565288778</v>
      </c>
      <c r="D15" s="67">
        <f>'2021'!L16</f>
        <v>77.818820346274791</v>
      </c>
      <c r="E15" s="67">
        <f>'2020'!L16</f>
        <v>75.395697577467757</v>
      </c>
      <c r="F15" s="67">
        <f>'2019'!L16</f>
        <v>78.290798215458565</v>
      </c>
      <c r="G15" s="67">
        <f>'2018'!L16</f>
        <v>77.998355602126537</v>
      </c>
      <c r="H15" s="67">
        <f>'2017'!L16</f>
        <v>77.628356627987955</v>
      </c>
      <c r="I15" s="67">
        <f>'2016'!L16</f>
        <v>77.747523126508398</v>
      </c>
      <c r="J15" s="67">
        <f>'2015'!L16</f>
        <v>77.184211564569267</v>
      </c>
      <c r="K15" s="67">
        <f>'2014'!L16</f>
        <v>77.453309032349082</v>
      </c>
      <c r="L15" s="67">
        <f>'2013'!L16</f>
        <v>77.31271339252018</v>
      </c>
      <c r="M15" s="67">
        <f>'2012'!L16</f>
        <v>76.907462762616859</v>
      </c>
      <c r="N15" s="67">
        <f>'2011'!L16</f>
        <v>77.324598973017999</v>
      </c>
      <c r="O15" s="67">
        <f>'2010'!L16</f>
        <v>77.246808595126964</v>
      </c>
    </row>
    <row r="16" spans="1:17" x14ac:dyDescent="0.2">
      <c r="A16" s="14">
        <v>8</v>
      </c>
      <c r="B16" s="67">
        <f>'2023'!L17</f>
        <v>77.662029649036413</v>
      </c>
      <c r="C16" s="67">
        <f>'2022'!L17</f>
        <v>77.026846438035463</v>
      </c>
      <c r="D16" s="67">
        <f>'2021'!L17</f>
        <v>76.827057187217974</v>
      </c>
      <c r="E16" s="67">
        <f>'2020'!L17</f>
        <v>74.395697577467757</v>
      </c>
      <c r="F16" s="67">
        <f>'2019'!L17</f>
        <v>77.29342652035514</v>
      </c>
      <c r="G16" s="67">
        <f>'2018'!L17</f>
        <v>76.998355602126537</v>
      </c>
      <c r="H16" s="67">
        <f>'2017'!L17</f>
        <v>76.630956880415368</v>
      </c>
      <c r="I16" s="67">
        <f>'2016'!L17</f>
        <v>76.752602170539987</v>
      </c>
      <c r="J16" s="67">
        <f>'2015'!L17</f>
        <v>76.186764023975783</v>
      </c>
      <c r="K16" s="67">
        <f>'2014'!L17</f>
        <v>76.461296949117497</v>
      </c>
      <c r="L16" s="67">
        <f>'2013'!L17</f>
        <v>76.323441774110989</v>
      </c>
      <c r="M16" s="67">
        <f>'2012'!L17</f>
        <v>75.923348715683559</v>
      </c>
      <c r="N16" s="67">
        <f>'2011'!L17</f>
        <v>76.329874844251947</v>
      </c>
      <c r="O16" s="67">
        <f>'2010'!L17</f>
        <v>76.249481023868356</v>
      </c>
    </row>
    <row r="17" spans="1:15" x14ac:dyDescent="0.2">
      <c r="A17" s="14">
        <v>9</v>
      </c>
      <c r="B17" s="67">
        <f>'2023'!L18</f>
        <v>76.667371459034584</v>
      </c>
      <c r="C17" s="67">
        <f>'2022'!L18</f>
        <v>76.045930038723256</v>
      </c>
      <c r="D17" s="67">
        <f>'2021'!L18</f>
        <v>75.832429117824745</v>
      </c>
      <c r="E17" s="67">
        <f>'2020'!L18</f>
        <v>73.395697577467757</v>
      </c>
      <c r="F17" s="67">
        <f>'2019'!L18</f>
        <v>76.296034469461546</v>
      </c>
      <c r="G17" s="67">
        <f>'2018'!L18</f>
        <v>76.003482793206956</v>
      </c>
      <c r="H17" s="67">
        <f>'2017'!L18</f>
        <v>75.638510461918258</v>
      </c>
      <c r="I17" s="67">
        <f>'2016'!L18</f>
        <v>75.757697445013378</v>
      </c>
      <c r="J17" s="67">
        <f>'2015'!L18</f>
        <v>75.19205626964407</v>
      </c>
      <c r="K17" s="67">
        <f>'2014'!L18</f>
        <v>75.480236564295708</v>
      </c>
      <c r="L17" s="67">
        <f>'2013'!L18</f>
        <v>75.331433520689899</v>
      </c>
      <c r="M17" s="67">
        <f>'2012'!L18</f>
        <v>74.925981063601398</v>
      </c>
      <c r="N17" s="67">
        <f>'2011'!L18</f>
        <v>75.332547498224784</v>
      </c>
      <c r="O17" s="67">
        <f>'2010'!L18</f>
        <v>75.254887067332803</v>
      </c>
    </row>
    <row r="18" spans="1:15" x14ac:dyDescent="0.2">
      <c r="A18" s="14">
        <v>10</v>
      </c>
      <c r="B18" s="65">
        <f>'2023'!L19</f>
        <v>75.67534207384648</v>
      </c>
      <c r="C18" s="65">
        <f>'2022'!L19</f>
        <v>75.051255675513644</v>
      </c>
      <c r="D18" s="65">
        <f>'2021'!L19</f>
        <v>74.832429117824745</v>
      </c>
      <c r="E18" s="65">
        <f>'2020'!L19</f>
        <v>72.398159179227093</v>
      </c>
      <c r="F18" s="65">
        <f>'2019'!L19</f>
        <v>75.301089015571549</v>
      </c>
      <c r="G18" s="65">
        <f>'2018'!L19</f>
        <v>75.005971845589599</v>
      </c>
      <c r="H18" s="65">
        <f>'2017'!L19</f>
        <v>74.646083954056948</v>
      </c>
      <c r="I18" s="65">
        <f>'2016'!L19</f>
        <v>74.762984891787966</v>
      </c>
      <c r="J18" s="65">
        <f>'2015'!L19</f>
        <v>74.200055676152999</v>
      </c>
      <c r="K18" s="65">
        <f>'2014'!L19</f>
        <v>74.485599974677058</v>
      </c>
      <c r="L18" s="65">
        <f>'2013'!L19</f>
        <v>74.331433520689899</v>
      </c>
      <c r="M18" s="65">
        <f>'2012'!L19</f>
        <v>73.928636336833662</v>
      </c>
      <c r="N18" s="65">
        <f>'2011'!L19</f>
        <v>74.34334798858157</v>
      </c>
      <c r="O18" s="65">
        <f>'2010'!L19</f>
        <v>74.260299871638665</v>
      </c>
    </row>
    <row r="19" spans="1:15" x14ac:dyDescent="0.2">
      <c r="A19" s="14">
        <v>11</v>
      </c>
      <c r="B19" s="67">
        <f>'2023'!L20</f>
        <v>74.690895905405043</v>
      </c>
      <c r="C19" s="67">
        <f>'2022'!L20</f>
        <v>74.056372015271094</v>
      </c>
      <c r="D19" s="67">
        <f>'2021'!L20</f>
        <v>73.842564566415959</v>
      </c>
      <c r="E19" s="67">
        <f>'2020'!L20</f>
        <v>71.405347074892873</v>
      </c>
      <c r="F19" s="67">
        <f>'2019'!L20</f>
        <v>74.308396722425584</v>
      </c>
      <c r="G19" s="67">
        <f>'2018'!L20</f>
        <v>74.008448094394268</v>
      </c>
      <c r="H19" s="67">
        <f>'2017'!L20</f>
        <v>73.648677390845265</v>
      </c>
      <c r="I19" s="67">
        <f>'2016'!L20</f>
        <v>73.768250840471794</v>
      </c>
      <c r="J19" s="67">
        <f>'2015'!L20</f>
        <v>73.20268387581298</v>
      </c>
      <c r="K19" s="67">
        <f>'2014'!L20</f>
        <v>73.493566708316493</v>
      </c>
      <c r="L19" s="67">
        <f>'2013'!L20</f>
        <v>73.342128894876538</v>
      </c>
      <c r="M19" s="67">
        <f>'2012'!L20</f>
        <v>72.931323471296693</v>
      </c>
      <c r="N19" s="67">
        <f>'2011'!L20</f>
        <v>73.348753599502729</v>
      </c>
      <c r="O19" s="67">
        <f>'2010'!L20</f>
        <v>73.26577292201128</v>
      </c>
    </row>
    <row r="20" spans="1:15" x14ac:dyDescent="0.2">
      <c r="A20" s="14">
        <v>12</v>
      </c>
      <c r="B20" s="67">
        <f>'2023'!L21</f>
        <v>73.698376880089</v>
      </c>
      <c r="C20" s="67">
        <f>'2022'!L21</f>
        <v>73.061392854829137</v>
      </c>
      <c r="D20" s="67">
        <f>'2021'!L21</f>
        <v>72.845038507095282</v>
      </c>
      <c r="E20" s="67">
        <f>'2020'!L21</f>
        <v>70.419261433941756</v>
      </c>
      <c r="F20" s="67">
        <f>'2019'!L21</f>
        <v>73.313314724920005</v>
      </c>
      <c r="G20" s="67">
        <f>'2018'!L21</f>
        <v>73.021221861665779</v>
      </c>
      <c r="H20" s="67">
        <f>'2017'!L21</f>
        <v>72.653867079313912</v>
      </c>
      <c r="I20" s="67">
        <f>'2016'!L21</f>
        <v>72.77348538194353</v>
      </c>
      <c r="J20" s="67">
        <f>'2015'!L21</f>
        <v>72.210526222259972</v>
      </c>
      <c r="K20" s="67">
        <f>'2014'!L21</f>
        <v>72.496224299493747</v>
      </c>
      <c r="L20" s="67">
        <f>'2013'!L21</f>
        <v>72.342128894876538</v>
      </c>
      <c r="M20" s="67">
        <f>'2012'!L21</f>
        <v>71.939376168095308</v>
      </c>
      <c r="N20" s="67">
        <f>'2011'!L21</f>
        <v>72.354211457049047</v>
      </c>
      <c r="O20" s="67">
        <f>'2010'!L21</f>
        <v>72.274144341441271</v>
      </c>
    </row>
    <row r="21" spans="1:15" x14ac:dyDescent="0.2">
      <c r="A21" s="14">
        <v>13</v>
      </c>
      <c r="B21" s="67">
        <f>'2023'!L22</f>
        <v>72.698376880088986</v>
      </c>
      <c r="C21" s="67">
        <f>'2022'!L22</f>
        <v>72.066249430218917</v>
      </c>
      <c r="D21" s="67">
        <f>'2021'!L22</f>
        <v>71.847419850281412</v>
      </c>
      <c r="E21" s="67">
        <f>'2020'!L22</f>
        <v>69.421586485247062</v>
      </c>
      <c r="F21" s="67">
        <f>'2019'!L22</f>
        <v>72.313314724920005</v>
      </c>
      <c r="G21" s="67">
        <f>'2018'!L22</f>
        <v>72.026316878975678</v>
      </c>
      <c r="H21" s="67">
        <f>'2017'!L22</f>
        <v>71.666689721941424</v>
      </c>
      <c r="I21" s="67">
        <f>'2016'!L22</f>
        <v>71.788931384908651</v>
      </c>
      <c r="J21" s="67">
        <f>'2015'!L22</f>
        <v>71.215762658421838</v>
      </c>
      <c r="K21" s="67">
        <f>'2014'!L22</f>
        <v>71.498918180556103</v>
      </c>
      <c r="L21" s="67">
        <f>'2013'!L22</f>
        <v>71.344828690463316</v>
      </c>
      <c r="M21" s="67">
        <f>'2012'!L22</f>
        <v>70.944782303489617</v>
      </c>
      <c r="N21" s="67">
        <f>'2011'!L22</f>
        <v>71.356984145123789</v>
      </c>
      <c r="O21" s="67">
        <f>'2010'!L22</f>
        <v>71.279653457734057</v>
      </c>
    </row>
    <row r="22" spans="1:15" x14ac:dyDescent="0.2">
      <c r="A22" s="14">
        <v>14</v>
      </c>
      <c r="B22" s="67">
        <f>'2023'!L23</f>
        <v>71.705451112011048</v>
      </c>
      <c r="C22" s="67">
        <f>'2022'!L23</f>
        <v>71.070907898338803</v>
      </c>
      <c r="D22" s="67">
        <f>'2021'!L23</f>
        <v>70.849792678193737</v>
      </c>
      <c r="E22" s="67">
        <f>'2020'!L23</f>
        <v>68.428701429576336</v>
      </c>
      <c r="F22" s="67">
        <f>'2019'!L23</f>
        <v>71.315829649948441</v>
      </c>
      <c r="G22" s="67">
        <f>'2018'!L23</f>
        <v>71.028818193765275</v>
      </c>
      <c r="H22" s="67">
        <f>'2017'!L23</f>
        <v>70.676735940568577</v>
      </c>
      <c r="I22" s="67">
        <f>'2016'!L23</f>
        <v>70.796689530602791</v>
      </c>
      <c r="J22" s="67">
        <f>'2015'!L23</f>
        <v>70.221004249378893</v>
      </c>
      <c r="K22" s="67">
        <f>'2014'!L23</f>
        <v>70.512271305360883</v>
      </c>
      <c r="L22" s="67">
        <f>'2013'!L23</f>
        <v>70.350236134136821</v>
      </c>
      <c r="M22" s="67">
        <f>'2012'!L23</f>
        <v>69.955745618765221</v>
      </c>
      <c r="N22" s="67">
        <f>'2011'!L23</f>
        <v>70.362456889076753</v>
      </c>
      <c r="O22" s="67">
        <f>'2010'!L23</f>
        <v>70.295845543169051</v>
      </c>
    </row>
    <row r="23" spans="1:15" x14ac:dyDescent="0.2">
      <c r="A23" s="14">
        <v>15</v>
      </c>
      <c r="B23" s="65">
        <f>'2023'!L24</f>
        <v>70.712239032021813</v>
      </c>
      <c r="C23" s="65">
        <f>'2022'!L24</f>
        <v>70.080241327206252</v>
      </c>
      <c r="D23" s="65">
        <f>'2021'!L24</f>
        <v>69.86667918579812</v>
      </c>
      <c r="E23" s="65">
        <f>'2020'!L24</f>
        <v>67.435765535669518</v>
      </c>
      <c r="F23" s="65">
        <f>'2019'!L24</f>
        <v>70.315829649948441</v>
      </c>
      <c r="G23" s="65">
        <f>'2018'!L24</f>
        <v>70.038706040599109</v>
      </c>
      <c r="H23" s="65">
        <f>'2017'!L24</f>
        <v>69.686840690708678</v>
      </c>
      <c r="I23" s="65">
        <f>'2016'!L24</f>
        <v>69.804458003108635</v>
      </c>
      <c r="J23" s="65">
        <f>'2015'!L24</f>
        <v>69.228832341625136</v>
      </c>
      <c r="K23" s="65">
        <f>'2014'!L24</f>
        <v>69.523004584279448</v>
      </c>
      <c r="L23" s="65">
        <f>'2013'!L24</f>
        <v>69.358397200425173</v>
      </c>
      <c r="M23" s="65">
        <f>'2012'!L24</f>
        <v>68.966532137992417</v>
      </c>
      <c r="N23" s="65">
        <f>'2011'!L24</f>
        <v>69.373157629170805</v>
      </c>
      <c r="O23" s="65">
        <f>'2010'!L24</f>
        <v>69.298539843325116</v>
      </c>
    </row>
    <row r="24" spans="1:15" x14ac:dyDescent="0.2">
      <c r="A24" s="14">
        <v>16</v>
      </c>
      <c r="B24" s="67">
        <f>'2023'!L25</f>
        <v>69.72576718223678</v>
      </c>
      <c r="C24" s="67">
        <f>'2022'!L25</f>
        <v>69.09440405887824</v>
      </c>
      <c r="D24" s="67">
        <f>'2021'!L25</f>
        <v>68.869079286531715</v>
      </c>
      <c r="E24" s="67">
        <f>'2020'!L25</f>
        <v>66.447250964147699</v>
      </c>
      <c r="F24" s="67">
        <f>'2019'!L25</f>
        <v>69.325452608416242</v>
      </c>
      <c r="G24" s="67">
        <f>'2018'!L25</f>
        <v>69.046103175633846</v>
      </c>
      <c r="H24" s="67">
        <f>'2017'!L25</f>
        <v>68.699489128051255</v>
      </c>
      <c r="I24" s="67">
        <f>'2016'!L25</f>
        <v>68.822511240988376</v>
      </c>
      <c r="J24" s="67">
        <f>'2015'!L25</f>
        <v>68.236693449840857</v>
      </c>
      <c r="K24" s="67">
        <f>'2014'!L25</f>
        <v>68.525718922045755</v>
      </c>
      <c r="L24" s="67">
        <f>'2013'!L25</f>
        <v>68.363758970580932</v>
      </c>
      <c r="M24" s="67">
        <f>'2012'!L25</f>
        <v>67.977099795515983</v>
      </c>
      <c r="N24" s="67">
        <f>'2011'!L25</f>
        <v>68.378502537897816</v>
      </c>
      <c r="O24" s="67">
        <f>'2010'!L25</f>
        <v>68.30383845817336</v>
      </c>
    </row>
    <row r="25" spans="1:15" x14ac:dyDescent="0.2">
      <c r="A25" s="14">
        <v>17</v>
      </c>
      <c r="B25" s="67">
        <f>'2023'!L26</f>
        <v>68.730314529575026</v>
      </c>
      <c r="C25" s="67">
        <f>'2022'!L26</f>
        <v>68.10844388493129</v>
      </c>
      <c r="D25" s="67">
        <f>'2021'!L26</f>
        <v>67.876126332773438</v>
      </c>
      <c r="E25" s="67">
        <f>'2020'!L26</f>
        <v>65.454028571768092</v>
      </c>
      <c r="F25" s="67">
        <f>'2019'!L26</f>
        <v>68.339862502398759</v>
      </c>
      <c r="G25" s="67">
        <f>'2018'!L26</f>
        <v>68.060895891669304</v>
      </c>
      <c r="H25" s="67">
        <f>'2017'!L26</f>
        <v>67.71197146445725</v>
      </c>
      <c r="I25" s="67">
        <f>'2016'!L26</f>
        <v>67.8276550486638</v>
      </c>
      <c r="J25" s="67">
        <f>'2015'!L26</f>
        <v>67.249930950584101</v>
      </c>
      <c r="K25" s="67">
        <f>'2014'!L26</f>
        <v>67.539128297343012</v>
      </c>
      <c r="L25" s="67">
        <f>'2013'!L26</f>
        <v>67.36907704185694</v>
      </c>
      <c r="M25" s="67">
        <f>'2012'!L26</f>
        <v>66.982384656088939</v>
      </c>
      <c r="N25" s="67">
        <f>'2011'!L26</f>
        <v>67.383745740627461</v>
      </c>
      <c r="O25" s="67">
        <f>'2010'!L26</f>
        <v>67.311471876519349</v>
      </c>
    </row>
    <row r="26" spans="1:15" x14ac:dyDescent="0.2">
      <c r="A26" s="14">
        <v>18</v>
      </c>
      <c r="B26" s="67">
        <f>'2023'!L27</f>
        <v>67.741600196069228</v>
      </c>
      <c r="C26" s="67">
        <f>'2022'!L27</f>
        <v>67.117563144005061</v>
      </c>
      <c r="D26" s="67">
        <f>'2021'!L27</f>
        <v>66.887573288936494</v>
      </c>
      <c r="E26" s="67">
        <f>'2020'!L27</f>
        <v>64.462986685176062</v>
      </c>
      <c r="F26" s="67">
        <f>'2019'!L27</f>
        <v>67.349402592723706</v>
      </c>
      <c r="G26" s="67">
        <f>'2018'!L27</f>
        <v>67.070631551912228</v>
      </c>
      <c r="H26" s="67">
        <f>'2017'!L27</f>
        <v>66.726942235697862</v>
      </c>
      <c r="I26" s="67">
        <f>'2016'!L27</f>
        <v>66.83801474295295</v>
      </c>
      <c r="J26" s="67">
        <f>'2015'!L27</f>
        <v>66.262960891280258</v>
      </c>
      <c r="K26" s="67">
        <f>'2014'!L27</f>
        <v>66.554886666114569</v>
      </c>
      <c r="L26" s="67">
        <f>'2013'!L27</f>
        <v>66.376971173911087</v>
      </c>
      <c r="M26" s="67">
        <f>'2012'!L27</f>
        <v>66.00299295883417</v>
      </c>
      <c r="N26" s="67">
        <f>'2011'!L27</f>
        <v>66.391280239415408</v>
      </c>
      <c r="O26" s="67">
        <f>'2010'!L27</f>
        <v>66.328478742212738</v>
      </c>
    </row>
    <row r="27" spans="1:15" x14ac:dyDescent="0.2">
      <c r="A27" s="14">
        <v>19</v>
      </c>
      <c r="B27" s="67">
        <f>'2023'!L28</f>
        <v>66.752177934815222</v>
      </c>
      <c r="C27" s="67">
        <f>'2022'!L28</f>
        <v>66.134847775141324</v>
      </c>
      <c r="D27" s="67">
        <f>'2021'!L28</f>
        <v>65.903067711202553</v>
      </c>
      <c r="E27" s="67">
        <f>'2020'!L28</f>
        <v>63.469467814980163</v>
      </c>
      <c r="F27" s="67">
        <f>'2019'!L28</f>
        <v>66.363108660660075</v>
      </c>
      <c r="G27" s="67">
        <f>'2018'!L28</f>
        <v>66.084767178634578</v>
      </c>
      <c r="H27" s="67">
        <f>'2017'!L28</f>
        <v>65.736692536021422</v>
      </c>
      <c r="I27" s="67">
        <f>'2016'!L28</f>
        <v>65.848014767573005</v>
      </c>
      <c r="J27" s="67">
        <f>'2015'!L28</f>
        <v>65.272926705778019</v>
      </c>
      <c r="K27" s="67">
        <f>'2014'!L28</f>
        <v>65.567691621155419</v>
      </c>
      <c r="L27" s="67">
        <f>'2013'!L28</f>
        <v>65.38451214885238</v>
      </c>
      <c r="M27" s="67">
        <f>'2012'!L28</f>
        <v>65.007852952376155</v>
      </c>
      <c r="N27" s="67">
        <f>'2011'!L28</f>
        <v>65.407842674077102</v>
      </c>
      <c r="O27" s="67">
        <f>'2010'!L28</f>
        <v>65.333163292995863</v>
      </c>
    </row>
    <row r="28" spans="1:15" x14ac:dyDescent="0.2">
      <c r="A28" s="14">
        <v>20</v>
      </c>
      <c r="B28" s="65">
        <f>'2023'!L29</f>
        <v>65.773734686918516</v>
      </c>
      <c r="C28" s="65">
        <f>'2022'!L29</f>
        <v>65.149235500347203</v>
      </c>
      <c r="D28" s="65">
        <f>'2021'!L29</f>
        <v>64.909432485660133</v>
      </c>
      <c r="E28" s="65">
        <f>'2020'!L29</f>
        <v>62.479649456704188</v>
      </c>
      <c r="F28" s="65">
        <f>'2019'!L29</f>
        <v>65.367464461877674</v>
      </c>
      <c r="G28" s="65">
        <f>'2018'!L29</f>
        <v>65.102981282884045</v>
      </c>
      <c r="H28" s="65">
        <f>'2017'!L29</f>
        <v>64.748360895243977</v>
      </c>
      <c r="I28" s="65">
        <f>'2016'!L29</f>
        <v>64.867065501253961</v>
      </c>
      <c r="J28" s="65">
        <f>'2015'!L29</f>
        <v>64.275348302520499</v>
      </c>
      <c r="K28" s="65">
        <f>'2014'!L29</f>
        <v>64.591991497915032</v>
      </c>
      <c r="L28" s="65">
        <f>'2013'!L29</f>
        <v>64.394013430525391</v>
      </c>
      <c r="M28" s="65">
        <f>'2012'!L29</f>
        <v>64.026124543638687</v>
      </c>
      <c r="N28" s="65">
        <f>'2011'!L29</f>
        <v>64.426105031556574</v>
      </c>
      <c r="O28" s="65">
        <f>'2010'!L29</f>
        <v>64.342268115281868</v>
      </c>
    </row>
    <row r="29" spans="1:15" x14ac:dyDescent="0.2">
      <c r="A29" s="14">
        <v>21</v>
      </c>
      <c r="B29" s="67">
        <f>'2023'!L30</f>
        <v>64.779411651684967</v>
      </c>
      <c r="C29" s="67">
        <f>'2022'!L30</f>
        <v>64.163210260778939</v>
      </c>
      <c r="D29" s="67">
        <f>'2021'!L30</f>
        <v>63.917522097739791</v>
      </c>
      <c r="E29" s="67">
        <f>'2020'!L30</f>
        <v>61.493304028497818</v>
      </c>
      <c r="F29" s="67">
        <f>'2019'!L30</f>
        <v>64.380116115788994</v>
      </c>
      <c r="G29" s="67">
        <f>'2018'!L30</f>
        <v>64.111708782356217</v>
      </c>
      <c r="H29" s="67">
        <f>'2017'!L30</f>
        <v>63.763974448218143</v>
      </c>
      <c r="I29" s="67">
        <f>'2016'!L30</f>
        <v>63.878595674290665</v>
      </c>
      <c r="J29" s="67">
        <f>'2015'!L30</f>
        <v>63.291577054692297</v>
      </c>
      <c r="K29" s="67">
        <f>'2014'!L30</f>
        <v>63.603491203866611</v>
      </c>
      <c r="L29" s="67">
        <f>'2013'!L30</f>
        <v>63.400668826492755</v>
      </c>
      <c r="M29" s="67">
        <f>'2012'!L30</f>
        <v>63.043719675681167</v>
      </c>
      <c r="N29" s="67">
        <f>'2011'!L30</f>
        <v>63.439398045703292</v>
      </c>
      <c r="O29" s="67">
        <f>'2010'!L30</f>
        <v>63.357248283782894</v>
      </c>
    </row>
    <row r="30" spans="1:15" x14ac:dyDescent="0.2">
      <c r="A30" s="14">
        <v>22</v>
      </c>
      <c r="B30" s="67">
        <f>'2023'!L31</f>
        <v>63.790358378150664</v>
      </c>
      <c r="C30" s="67">
        <f>'2022'!L31</f>
        <v>63.172712812253266</v>
      </c>
      <c r="D30" s="67">
        <f>'2021'!L31</f>
        <v>62.929161502017713</v>
      </c>
      <c r="E30" s="67">
        <f>'2020'!L31</f>
        <v>60.495213602650054</v>
      </c>
      <c r="F30" s="67">
        <f>'2019'!L31</f>
        <v>63.392234061889646</v>
      </c>
      <c r="G30" s="67">
        <f>'2018'!L31</f>
        <v>63.124222665650073</v>
      </c>
      <c r="H30" s="67">
        <f>'2017'!L31</f>
        <v>62.776968265232206</v>
      </c>
      <c r="I30" s="67">
        <f>'2016'!L31</f>
        <v>62.889676478701759</v>
      </c>
      <c r="J30" s="67">
        <f>'2015'!L31</f>
        <v>62.304668792323788</v>
      </c>
      <c r="K30" s="67">
        <f>'2014'!L31</f>
        <v>62.622925433001626</v>
      </c>
      <c r="L30" s="67">
        <f>'2013'!L31</f>
        <v>62.422084237552589</v>
      </c>
      <c r="M30" s="67">
        <f>'2012'!L31</f>
        <v>62.05856609426877</v>
      </c>
      <c r="N30" s="67">
        <f>'2011'!L31</f>
        <v>62.453896870408592</v>
      </c>
      <c r="O30" s="67">
        <f>'2010'!L31</f>
        <v>62.367184146496307</v>
      </c>
    </row>
    <row r="31" spans="1:15" x14ac:dyDescent="0.2">
      <c r="A31" s="14">
        <v>23</v>
      </c>
      <c r="B31" s="67">
        <f>'2023'!L32</f>
        <v>62.807571227156259</v>
      </c>
      <c r="C31" s="67">
        <f>'2022'!L32</f>
        <v>62.185349277892556</v>
      </c>
      <c r="D31" s="67">
        <f>'2021'!L32</f>
        <v>61.944193908286522</v>
      </c>
      <c r="E31" s="67">
        <f>'2020'!L32</f>
        <v>59.502420546735976</v>
      </c>
      <c r="F31" s="67">
        <f>'2019'!L32</f>
        <v>62.415124664201997</v>
      </c>
      <c r="G31" s="67">
        <f>'2018'!L32</f>
        <v>62.138216466131631</v>
      </c>
      <c r="H31" s="67">
        <f>'2017'!L32</f>
        <v>61.791397457897709</v>
      </c>
      <c r="I31" s="67">
        <f>'2016'!L32</f>
        <v>61.914619397361058</v>
      </c>
      <c r="J31" s="67">
        <f>'2015'!L32</f>
        <v>61.310803332304687</v>
      </c>
      <c r="K31" s="67">
        <f>'2014'!L32</f>
        <v>61.637393336351096</v>
      </c>
      <c r="L31" s="67">
        <f>'2013'!L32</f>
        <v>61.432355241579181</v>
      </c>
      <c r="M31" s="67">
        <f>'2012'!L32</f>
        <v>61.070480847621745</v>
      </c>
      <c r="N31" s="67">
        <f>'2011'!L32</f>
        <v>61.467404541189531</v>
      </c>
      <c r="O31" s="67">
        <f>'2010'!L32</f>
        <v>61.385651962659438</v>
      </c>
    </row>
    <row r="32" spans="1:15" x14ac:dyDescent="0.2">
      <c r="A32" s="14">
        <v>24</v>
      </c>
      <c r="B32" s="67">
        <f>'2023'!L33</f>
        <v>61.820447602053797</v>
      </c>
      <c r="C32" s="67">
        <f>'2022'!L33</f>
        <v>61.202601450151342</v>
      </c>
      <c r="D32" s="67">
        <f>'2021'!L33</f>
        <v>60.95298996160561</v>
      </c>
      <c r="E32" s="67">
        <f>'2020'!L33</f>
        <v>58.512462357248786</v>
      </c>
      <c r="F32" s="67">
        <f>'2019'!L33</f>
        <v>61.424154539303238</v>
      </c>
      <c r="G32" s="67">
        <f>'2018'!L33</f>
        <v>61.149461840031421</v>
      </c>
      <c r="H32" s="67">
        <f>'2017'!L33</f>
        <v>60.808518419523658</v>
      </c>
      <c r="I32" s="67">
        <f>'2016'!L33</f>
        <v>60.926187699407244</v>
      </c>
      <c r="J32" s="67">
        <f>'2015'!L33</f>
        <v>60.330262673298208</v>
      </c>
      <c r="K32" s="67">
        <f>'2014'!L33</f>
        <v>60.649302325889927</v>
      </c>
      <c r="L32" s="67">
        <f>'2013'!L33</f>
        <v>60.445761087594789</v>
      </c>
      <c r="M32" s="67">
        <f>'2012'!L33</f>
        <v>60.088915141420003</v>
      </c>
      <c r="N32" s="67">
        <f>'2011'!L33</f>
        <v>60.47457527888146</v>
      </c>
      <c r="O32" s="67">
        <f>'2010'!L33</f>
        <v>60.397615459185424</v>
      </c>
    </row>
    <row r="33" spans="1:15" x14ac:dyDescent="0.2">
      <c r="A33" s="14">
        <v>25</v>
      </c>
      <c r="B33" s="65">
        <f>'2023'!L34</f>
        <v>60.829532303631261</v>
      </c>
      <c r="C33" s="65">
        <f>'2022'!L34</f>
        <v>60.223440851239751</v>
      </c>
      <c r="D33" s="65">
        <f>'2021'!L34</f>
        <v>59.967694449138726</v>
      </c>
      <c r="E33" s="65">
        <f>'2020'!L34</f>
        <v>57.518710431210863</v>
      </c>
      <c r="F33" s="65">
        <f>'2019'!L34</f>
        <v>60.430830605497697</v>
      </c>
      <c r="G33" s="65">
        <f>'2018'!L34</f>
        <v>60.164911069042077</v>
      </c>
      <c r="H33" s="65">
        <f>'2017'!L34</f>
        <v>59.8243394274906</v>
      </c>
      <c r="I33" s="65">
        <f>'2016'!L34</f>
        <v>59.940790233687785</v>
      </c>
      <c r="J33" s="65">
        <f>'2015'!L34</f>
        <v>59.339535805146561</v>
      </c>
      <c r="K33" s="65">
        <f>'2014'!L34</f>
        <v>59.662190316316682</v>
      </c>
      <c r="L33" s="65">
        <f>'2013'!L34</f>
        <v>59.452847794602064</v>
      </c>
      <c r="M33" s="65">
        <f>'2012'!L34</f>
        <v>59.095735338583424</v>
      </c>
      <c r="N33" s="65">
        <f>'2011'!L34</f>
        <v>59.479518713712736</v>
      </c>
      <c r="O33" s="65">
        <f>'2010'!L34</f>
        <v>59.405365383553914</v>
      </c>
    </row>
    <row r="34" spans="1:15" x14ac:dyDescent="0.2">
      <c r="A34" s="14">
        <v>26</v>
      </c>
      <c r="B34" s="67">
        <f>'2023'!L35</f>
        <v>59.844980527770929</v>
      </c>
      <c r="C34" s="67">
        <f>'2022'!L35</f>
        <v>59.235325831432171</v>
      </c>
      <c r="D34" s="67">
        <f>'2021'!L35</f>
        <v>58.972294981658656</v>
      </c>
      <c r="E34" s="67">
        <f>'2020'!L35</f>
        <v>56.535979163620745</v>
      </c>
      <c r="F34" s="67">
        <f>'2019'!L35</f>
        <v>59.443012420046884</v>
      </c>
      <c r="G34" s="67">
        <f>'2018'!L35</f>
        <v>59.182223645344777</v>
      </c>
      <c r="H34" s="67">
        <f>'2017'!L35</f>
        <v>58.839243006387022</v>
      </c>
      <c r="I34" s="67">
        <f>'2016'!L35</f>
        <v>58.951149567679273</v>
      </c>
      <c r="J34" s="67">
        <f>'2015'!L35</f>
        <v>58.346403353055464</v>
      </c>
      <c r="K34" s="67">
        <f>'2014'!L35</f>
        <v>58.675868616123282</v>
      </c>
      <c r="L34" s="67">
        <f>'2013'!L35</f>
        <v>58.474255368499009</v>
      </c>
      <c r="M34" s="67">
        <f>'2012'!L35</f>
        <v>58.108287140832857</v>
      </c>
      <c r="N34" s="67">
        <f>'2011'!L35</f>
        <v>58.489976604968525</v>
      </c>
      <c r="O34" s="67">
        <f>'2010'!L35</f>
        <v>58.416561860574198</v>
      </c>
    </row>
    <row r="35" spans="1:15" x14ac:dyDescent="0.2">
      <c r="A35" s="14">
        <v>27</v>
      </c>
      <c r="B35" s="67">
        <f>'2023'!L36</f>
        <v>58.855424875660248</v>
      </c>
      <c r="C35" s="67">
        <f>'2022'!L36</f>
        <v>58.245130119292824</v>
      </c>
      <c r="D35" s="67">
        <f>'2021'!L36</f>
        <v>57.98220838695574</v>
      </c>
      <c r="E35" s="67">
        <f>'2020'!L36</f>
        <v>55.54386021525638</v>
      </c>
      <c r="F35" s="67">
        <f>'2019'!L36</f>
        <v>58.452804557374421</v>
      </c>
      <c r="G35" s="67">
        <f>'2018'!L36</f>
        <v>58.195607419829216</v>
      </c>
      <c r="H35" s="67">
        <f>'2017'!L36</f>
        <v>57.845535649271213</v>
      </c>
      <c r="I35" s="67">
        <f>'2016'!L36</f>
        <v>57.962361450489382</v>
      </c>
      <c r="J35" s="67">
        <f>'2015'!L36</f>
        <v>57.351191152826999</v>
      </c>
      <c r="K35" s="67">
        <f>'2014'!L36</f>
        <v>57.687036504689203</v>
      </c>
      <c r="L35" s="67">
        <f>'2013'!L36</f>
        <v>57.483417243952204</v>
      </c>
      <c r="M35" s="67">
        <f>'2012'!L36</f>
        <v>57.125451408084409</v>
      </c>
      <c r="N35" s="67">
        <f>'2011'!L36</f>
        <v>57.506191907759153</v>
      </c>
      <c r="O35" s="67">
        <f>'2010'!L36</f>
        <v>57.426841804549547</v>
      </c>
    </row>
    <row r="36" spans="1:15" x14ac:dyDescent="0.2">
      <c r="A36" s="14">
        <v>28</v>
      </c>
      <c r="B36" s="67">
        <f>'2023'!L37</f>
        <v>57.864122998558713</v>
      </c>
      <c r="C36" s="67">
        <f>'2022'!L37</f>
        <v>57.255597876822137</v>
      </c>
      <c r="D36" s="67">
        <f>'2021'!L37</f>
        <v>56.996604114100592</v>
      </c>
      <c r="E36" s="67">
        <f>'2020'!L37</f>
        <v>54.554891222060121</v>
      </c>
      <c r="F36" s="67">
        <f>'2019'!L37</f>
        <v>57.462206511022295</v>
      </c>
      <c r="G36" s="67">
        <f>'2018'!L37</f>
        <v>57.205668359736478</v>
      </c>
      <c r="H36" s="67">
        <f>'2017'!L37</f>
        <v>56.864706377623619</v>
      </c>
      <c r="I36" s="67">
        <f>'2016'!L37</f>
        <v>56.97747992384442</v>
      </c>
      <c r="J36" s="67">
        <f>'2015'!L37</f>
        <v>56.363259908428113</v>
      </c>
      <c r="K36" s="67">
        <f>'2014'!L37</f>
        <v>56.701980685927445</v>
      </c>
      <c r="L36" s="67">
        <f>'2013'!L37</f>
        <v>56.497480792220053</v>
      </c>
      <c r="M36" s="67">
        <f>'2012'!L37</f>
        <v>56.134591811397101</v>
      </c>
      <c r="N36" s="67">
        <f>'2011'!L37</f>
        <v>56.513678520904094</v>
      </c>
      <c r="O36" s="67">
        <f>'2010'!L37</f>
        <v>56.439656867987871</v>
      </c>
    </row>
    <row r="37" spans="1:15" x14ac:dyDescent="0.2">
      <c r="A37" s="14">
        <v>29</v>
      </c>
      <c r="B37" s="67">
        <f>'2023'!L38</f>
        <v>56.874748852848022</v>
      </c>
      <c r="C37" s="67">
        <f>'2022'!L38</f>
        <v>56.265487558651117</v>
      </c>
      <c r="D37" s="67">
        <f>'2021'!L38</f>
        <v>56.00774299342627</v>
      </c>
      <c r="E37" s="67">
        <f>'2020'!L38</f>
        <v>53.570290813403602</v>
      </c>
      <c r="F37" s="67">
        <f>'2019'!L38</f>
        <v>56.472657605740295</v>
      </c>
      <c r="G37" s="67">
        <f>'2018'!L38</f>
        <v>56.220612490849341</v>
      </c>
      <c r="H37" s="67">
        <f>'2017'!L38</f>
        <v>55.878739360408559</v>
      </c>
      <c r="I37" s="67">
        <f>'2016'!L38</f>
        <v>55.98607964299417</v>
      </c>
      <c r="J37" s="67">
        <f>'2015'!L38</f>
        <v>55.378829147289672</v>
      </c>
      <c r="K37" s="67">
        <f>'2014'!L38</f>
        <v>55.71034030714393</v>
      </c>
      <c r="L37" s="67">
        <f>'2013'!L38</f>
        <v>55.507846625908932</v>
      </c>
      <c r="M37" s="67">
        <f>'2012'!L38</f>
        <v>55.146739234799412</v>
      </c>
      <c r="N37" s="67">
        <f>'2011'!L38</f>
        <v>55.522820159839746</v>
      </c>
      <c r="O37" s="67">
        <f>'2010'!L38</f>
        <v>55.456745669238231</v>
      </c>
    </row>
    <row r="38" spans="1:15" x14ac:dyDescent="0.2">
      <c r="A38" s="14">
        <v>30</v>
      </c>
      <c r="B38" s="65">
        <f>'2023'!L39</f>
        <v>55.889364411861372</v>
      </c>
      <c r="C38" s="65">
        <f>'2022'!L39</f>
        <v>55.278391244718094</v>
      </c>
      <c r="D38" s="65">
        <f>'2021'!L39</f>
        <v>55.016181444411863</v>
      </c>
      <c r="E38" s="65">
        <f>'2020'!L39</f>
        <v>52.578417786378388</v>
      </c>
      <c r="F38" s="65">
        <f>'2019'!L39</f>
        <v>55.480183966874748</v>
      </c>
      <c r="G38" s="65">
        <f>'2018'!L39</f>
        <v>55.233658986957494</v>
      </c>
      <c r="H38" s="65">
        <f>'2017'!L39</f>
        <v>54.893463242089034</v>
      </c>
      <c r="I38" s="65">
        <f>'2016'!L39</f>
        <v>54.999637160479047</v>
      </c>
      <c r="J38" s="65">
        <f>'2015'!L39</f>
        <v>54.389497859739095</v>
      </c>
      <c r="K38" s="65">
        <f>'2014'!L39</f>
        <v>54.721954143682147</v>
      </c>
      <c r="L38" s="65">
        <f>'2013'!L39</f>
        <v>54.521206670822437</v>
      </c>
      <c r="M38" s="65">
        <f>'2012'!L39</f>
        <v>54.165866549897338</v>
      </c>
      <c r="N38" s="65">
        <f>'2011'!L39</f>
        <v>54.532314128042167</v>
      </c>
      <c r="O38" s="65">
        <f>'2010'!L39</f>
        <v>54.47591316655754</v>
      </c>
    </row>
    <row r="39" spans="1:15" x14ac:dyDescent="0.2">
      <c r="A39" s="14">
        <v>31</v>
      </c>
      <c r="B39" s="67">
        <f>'2023'!L40</f>
        <v>54.900233123956639</v>
      </c>
      <c r="C39" s="67">
        <f>'2022'!L40</f>
        <v>54.288827594166378</v>
      </c>
      <c r="D39" s="67">
        <f>'2021'!L40</f>
        <v>54.029244936239053</v>
      </c>
      <c r="E39" s="67">
        <f>'2020'!L40</f>
        <v>51.595267908220329</v>
      </c>
      <c r="F39" s="67">
        <f>'2019'!L40</f>
        <v>54.49478313457174</v>
      </c>
      <c r="G39" s="67">
        <f>'2018'!L40</f>
        <v>54.246348540152461</v>
      </c>
      <c r="H39" s="67">
        <f>'2017'!L40</f>
        <v>53.90503660390074</v>
      </c>
      <c r="I39" s="67">
        <f>'2016'!L40</f>
        <v>54.012440067504009</v>
      </c>
      <c r="J39" s="67">
        <f>'2015'!L40</f>
        <v>53.405698225086596</v>
      </c>
      <c r="K39" s="67">
        <f>'2014'!L40</f>
        <v>53.736547511223655</v>
      </c>
      <c r="L39" s="67">
        <f>'2013'!L40</f>
        <v>53.531396480333889</v>
      </c>
      <c r="M39" s="67">
        <f>'2012'!L40</f>
        <v>53.183625980925513</v>
      </c>
      <c r="N39" s="67">
        <f>'2011'!L40</f>
        <v>53.542347052399805</v>
      </c>
      <c r="O39" s="67">
        <f>'2010'!L40</f>
        <v>53.490296259725156</v>
      </c>
    </row>
    <row r="40" spans="1:15" x14ac:dyDescent="0.2">
      <c r="A40" s="14">
        <v>32</v>
      </c>
      <c r="B40" s="67">
        <f>'2023'!L41</f>
        <v>53.91976115059272</v>
      </c>
      <c r="C40" s="67">
        <f>'2022'!L41</f>
        <v>53.304941597987543</v>
      </c>
      <c r="D40" s="67">
        <f>'2021'!L41</f>
        <v>53.047715257498545</v>
      </c>
      <c r="E40" s="67">
        <f>'2020'!L41</f>
        <v>50.608408219954015</v>
      </c>
      <c r="F40" s="67">
        <f>'2019'!L41</f>
        <v>53.513868925943243</v>
      </c>
      <c r="G40" s="67">
        <f>'2018'!L41</f>
        <v>53.258542909557733</v>
      </c>
      <c r="H40" s="67">
        <f>'2017'!L41</f>
        <v>52.922172231555365</v>
      </c>
      <c r="I40" s="67">
        <f>'2016'!L41</f>
        <v>53.024560741466871</v>
      </c>
      <c r="J40" s="67">
        <f>'2015'!L41</f>
        <v>52.424622004281879</v>
      </c>
      <c r="K40" s="67">
        <f>'2014'!L41</f>
        <v>52.750266663467798</v>
      </c>
      <c r="L40" s="67">
        <f>'2013'!L41</f>
        <v>52.543033021893272</v>
      </c>
      <c r="M40" s="67">
        <f>'2012'!L41</f>
        <v>52.195572042767509</v>
      </c>
      <c r="N40" s="67">
        <f>'2011'!L41</f>
        <v>52.558576858281626</v>
      </c>
      <c r="O40" s="67">
        <f>'2010'!L41</f>
        <v>52.506676427037384</v>
      </c>
    </row>
    <row r="41" spans="1:15" x14ac:dyDescent="0.2">
      <c r="A41" s="14">
        <v>33</v>
      </c>
      <c r="B41" s="67">
        <f>'2023'!L42</f>
        <v>52.927382918939209</v>
      </c>
      <c r="C41" s="67">
        <f>'2022'!L42</f>
        <v>52.32070106650464</v>
      </c>
      <c r="D41" s="67">
        <f>'2021'!L42</f>
        <v>52.062511235973076</v>
      </c>
      <c r="E41" s="67">
        <f>'2020'!L42</f>
        <v>49.620329975985939</v>
      </c>
      <c r="F41" s="67">
        <f>'2019'!L42</f>
        <v>52.532469949088117</v>
      </c>
      <c r="G41" s="67">
        <f>'2018'!L42</f>
        <v>52.277355641961904</v>
      </c>
      <c r="H41" s="67">
        <f>'2017'!L42</f>
        <v>51.939621784769344</v>
      </c>
      <c r="I41" s="67">
        <f>'2016'!L42</f>
        <v>52.037379530809986</v>
      </c>
      <c r="J41" s="67">
        <f>'2015'!L42</f>
        <v>51.435859906222674</v>
      </c>
      <c r="K41" s="67">
        <f>'2014'!L42</f>
        <v>51.769510863742305</v>
      </c>
      <c r="L41" s="67">
        <f>'2013'!L42</f>
        <v>51.561220541813682</v>
      </c>
      <c r="M41" s="67">
        <f>'2012'!L42</f>
        <v>51.209868516382528</v>
      </c>
      <c r="N41" s="67">
        <f>'2011'!L42</f>
        <v>51.57676929834323</v>
      </c>
      <c r="O41" s="67">
        <f>'2010'!L42</f>
        <v>51.522359590335562</v>
      </c>
    </row>
    <row r="42" spans="1:15" x14ac:dyDescent="0.2">
      <c r="A42" s="14">
        <v>34</v>
      </c>
      <c r="B42" s="67">
        <f>'2023'!L43</f>
        <v>51.938115920329864</v>
      </c>
      <c r="C42" s="67">
        <f>'2022'!L43</f>
        <v>51.338590937531116</v>
      </c>
      <c r="D42" s="67">
        <f>'2021'!L43</f>
        <v>51.081767267296691</v>
      </c>
      <c r="E42" s="67">
        <f>'2020'!L43</f>
        <v>48.643706067830628</v>
      </c>
      <c r="F42" s="67">
        <f>'2019'!L43</f>
        <v>51.539214112417007</v>
      </c>
      <c r="G42" s="67">
        <f>'2018'!L43</f>
        <v>51.300936378818946</v>
      </c>
      <c r="H42" s="67">
        <f>'2017'!L43</f>
        <v>50.953036936782873</v>
      </c>
      <c r="I42" s="67">
        <f>'2016'!L43</f>
        <v>51.060487412977508</v>
      </c>
      <c r="J42" s="67">
        <f>'2015'!L43</f>
        <v>50.448468699859021</v>
      </c>
      <c r="K42" s="67">
        <f>'2014'!L43</f>
        <v>50.78907346856672</v>
      </c>
      <c r="L42" s="67">
        <f>'2013'!L43</f>
        <v>50.574767351981748</v>
      </c>
      <c r="M42" s="67">
        <f>'2012'!L43</f>
        <v>50.226236071558837</v>
      </c>
      <c r="N42" s="67">
        <f>'2011'!L43</f>
        <v>50.59244463226257</v>
      </c>
      <c r="O42" s="67">
        <f>'2010'!L43</f>
        <v>50.534019940225612</v>
      </c>
    </row>
    <row r="43" spans="1:15" x14ac:dyDescent="0.2">
      <c r="A43" s="14">
        <v>35</v>
      </c>
      <c r="B43" s="65">
        <f>'2023'!L44</f>
        <v>50.958372873788015</v>
      </c>
      <c r="C43" s="65">
        <f>'2022'!L44</f>
        <v>50.360873597896834</v>
      </c>
      <c r="D43" s="65">
        <f>'2021'!L44</f>
        <v>50.101786448049616</v>
      </c>
      <c r="E43" s="65">
        <f>'2020'!L44</f>
        <v>47.661238350402712</v>
      </c>
      <c r="F43" s="65">
        <f>'2019'!L44</f>
        <v>50.551071923998101</v>
      </c>
      <c r="G43" s="65">
        <f>'2018'!L44</f>
        <v>50.321557964569607</v>
      </c>
      <c r="H43" s="65">
        <f>'2017'!L44</f>
        <v>49.965826748594644</v>
      </c>
      <c r="I43" s="65">
        <f>'2016'!L44</f>
        <v>50.07399797582832</v>
      </c>
      <c r="J43" s="65">
        <f>'2015'!L44</f>
        <v>49.458576853438224</v>
      </c>
      <c r="K43" s="65">
        <f>'2014'!L44</f>
        <v>49.803848788099991</v>
      </c>
      <c r="L43" s="65">
        <f>'2013'!L44</f>
        <v>49.594200849544499</v>
      </c>
      <c r="M43" s="65">
        <f>'2012'!L44</f>
        <v>49.244498752371058</v>
      </c>
      <c r="N43" s="65">
        <f>'2011'!L44</f>
        <v>49.613276902878511</v>
      </c>
      <c r="O43" s="65">
        <f>'2010'!L44</f>
        <v>49.55671239215156</v>
      </c>
    </row>
    <row r="44" spans="1:15" x14ac:dyDescent="0.2">
      <c r="A44" s="14">
        <v>36</v>
      </c>
      <c r="B44" s="67">
        <f>'2023'!L45</f>
        <v>49.979877053547533</v>
      </c>
      <c r="C44" s="67">
        <f>'2022'!L45</f>
        <v>49.382935382729862</v>
      </c>
      <c r="D44" s="67">
        <f>'2021'!L45</f>
        <v>49.124478633554162</v>
      </c>
      <c r="E44" s="67">
        <f>'2020'!L45</f>
        <v>46.685037262442336</v>
      </c>
      <c r="F44" s="67">
        <f>'2019'!L45</f>
        <v>49.562594653910416</v>
      </c>
      <c r="G44" s="67">
        <f>'2018'!L45</f>
        <v>49.333979972224441</v>
      </c>
      <c r="H44" s="67">
        <f>'2017'!L45</f>
        <v>48.984006722060286</v>
      </c>
      <c r="I44" s="67">
        <f>'2016'!L45</f>
        <v>49.088005074975605</v>
      </c>
      <c r="J44" s="67">
        <f>'2015'!L45</f>
        <v>48.475999152428358</v>
      </c>
      <c r="K44" s="67">
        <f>'2014'!L45</f>
        <v>48.81604506251098</v>
      </c>
      <c r="L44" s="67">
        <f>'2013'!L45</f>
        <v>48.619011244634073</v>
      </c>
      <c r="M44" s="67">
        <f>'2012'!L45</f>
        <v>48.257833544376773</v>
      </c>
      <c r="N44" s="67">
        <f>'2011'!L45</f>
        <v>48.632786621098035</v>
      </c>
      <c r="O44" s="67">
        <f>'2010'!L45</f>
        <v>48.572718236468184</v>
      </c>
    </row>
    <row r="45" spans="1:15" x14ac:dyDescent="0.2">
      <c r="A45" s="14">
        <v>37</v>
      </c>
      <c r="B45" s="67">
        <f>'2023'!L46</f>
        <v>48.997937814507097</v>
      </c>
      <c r="C45" s="67">
        <f>'2022'!L46</f>
        <v>48.395874335408386</v>
      </c>
      <c r="D45" s="67">
        <f>'2021'!L46</f>
        <v>48.14954649133719</v>
      </c>
      <c r="E45" s="67">
        <f>'2020'!L46</f>
        <v>45.712945217362446</v>
      </c>
      <c r="F45" s="67">
        <f>'2019'!L46</f>
        <v>48.577620574001173</v>
      </c>
      <c r="G45" s="67">
        <f>'2018'!L46</f>
        <v>48.352709340891955</v>
      </c>
      <c r="H45" s="67">
        <f>'2017'!L46</f>
        <v>48.000499339585218</v>
      </c>
      <c r="I45" s="67">
        <f>'2016'!L46</f>
        <v>48.103419812117743</v>
      </c>
      <c r="J45" s="67">
        <f>'2015'!L46</f>
        <v>47.492655967336702</v>
      </c>
      <c r="K45" s="67">
        <f>'2014'!L46</f>
        <v>47.835860501388922</v>
      </c>
      <c r="L45" s="67">
        <f>'2013'!L46</f>
        <v>47.648720252294538</v>
      </c>
      <c r="M45" s="67">
        <f>'2012'!L46</f>
        <v>47.281397396199168</v>
      </c>
      <c r="N45" s="67">
        <f>'2011'!L46</f>
        <v>47.647212151766453</v>
      </c>
      <c r="O45" s="67">
        <f>'2010'!L46</f>
        <v>47.587900020064296</v>
      </c>
    </row>
    <row r="46" spans="1:15" x14ac:dyDescent="0.2">
      <c r="A46" s="14">
        <v>38</v>
      </c>
      <c r="B46" s="67">
        <f>'2023'!L47</f>
        <v>48.017713786838542</v>
      </c>
      <c r="C46" s="67">
        <f>'2022'!L47</f>
        <v>47.413577647653284</v>
      </c>
      <c r="D46" s="67">
        <f>'2021'!L47</f>
        <v>47.170795356561904</v>
      </c>
      <c r="E46" s="67">
        <f>'2020'!L47</f>
        <v>44.744234771765797</v>
      </c>
      <c r="F46" s="67">
        <f>'2019'!L47</f>
        <v>47.59483556301744</v>
      </c>
      <c r="G46" s="67">
        <f>'2018'!L47</f>
        <v>47.372729737716448</v>
      </c>
      <c r="H46" s="67">
        <f>'2017'!L47</f>
        <v>47.022070442610776</v>
      </c>
      <c r="I46" s="67">
        <f>'2016'!L47</f>
        <v>47.127294606157108</v>
      </c>
      <c r="J46" s="67">
        <f>'2015'!L47</f>
        <v>46.512956112194054</v>
      </c>
      <c r="K46" s="67">
        <f>'2014'!L47</f>
        <v>46.858170190491734</v>
      </c>
      <c r="L46" s="67">
        <f>'2013'!L47</f>
        <v>46.673471521566285</v>
      </c>
      <c r="M46" s="67">
        <f>'2012'!L47</f>
        <v>46.306967987834149</v>
      </c>
      <c r="N46" s="67">
        <f>'2011'!L47</f>
        <v>46.672779837588941</v>
      </c>
      <c r="O46" s="67">
        <f>'2010'!L47</f>
        <v>46.619989361770756</v>
      </c>
    </row>
    <row r="47" spans="1:15" x14ac:dyDescent="0.2">
      <c r="A47" s="14">
        <v>39</v>
      </c>
      <c r="B47" s="67">
        <f>'2023'!L48</f>
        <v>47.042044057420057</v>
      </c>
      <c r="C47" s="67">
        <f>'2022'!L48</f>
        <v>46.450982303834721</v>
      </c>
      <c r="D47" s="67">
        <f>'2021'!L48</f>
        <v>46.196038610024885</v>
      </c>
      <c r="E47" s="67">
        <f>'2020'!L48</f>
        <v>43.771525412843822</v>
      </c>
      <c r="F47" s="67">
        <f>'2019'!L48</f>
        <v>46.62087369993349</v>
      </c>
      <c r="G47" s="67">
        <f>'2018'!L48</f>
        <v>46.398581350129959</v>
      </c>
      <c r="H47" s="67">
        <f>'2017'!L48</f>
        <v>46.043613263255317</v>
      </c>
      <c r="I47" s="67">
        <f>'2016'!L48</f>
        <v>46.145713700548271</v>
      </c>
      <c r="J47" s="67">
        <f>'2015'!L48</f>
        <v>45.529827712783728</v>
      </c>
      <c r="K47" s="67">
        <f>'2014'!L48</f>
        <v>45.884838489315058</v>
      </c>
      <c r="L47" s="67">
        <f>'2013'!L48</f>
        <v>45.699426035032502</v>
      </c>
      <c r="M47" s="67">
        <f>'2012'!L48</f>
        <v>45.33326269183496</v>
      </c>
      <c r="N47" s="67">
        <f>'2011'!L48</f>
        <v>45.688821382528303</v>
      </c>
      <c r="O47" s="67">
        <f>'2010'!L48</f>
        <v>45.648744713254985</v>
      </c>
    </row>
    <row r="48" spans="1:15" x14ac:dyDescent="0.2">
      <c r="A48" s="14">
        <v>40</v>
      </c>
      <c r="B48" s="65">
        <f>'2023'!L49</f>
        <v>46.065724658881209</v>
      </c>
      <c r="C48" s="65">
        <f>'2022'!L49</f>
        <v>45.472278511302655</v>
      </c>
      <c r="D48" s="65">
        <f>'2021'!L49</f>
        <v>45.219290617315131</v>
      </c>
      <c r="E48" s="65">
        <f>'2020'!L49</f>
        <v>42.797156501752781</v>
      </c>
      <c r="F48" s="65">
        <f>'2019'!L49</f>
        <v>45.637070678685831</v>
      </c>
      <c r="G48" s="65">
        <f>'2018'!L49</f>
        <v>45.414502214099969</v>
      </c>
      <c r="H48" s="65">
        <f>'2017'!L49</f>
        <v>45.061608723552517</v>
      </c>
      <c r="I48" s="65">
        <f>'2016'!L49</f>
        <v>45.171813919364808</v>
      </c>
      <c r="J48" s="65">
        <f>'2015'!L49</f>
        <v>44.552824897768168</v>
      </c>
      <c r="K48" s="65">
        <f>'2014'!L49</f>
        <v>44.915132120992183</v>
      </c>
      <c r="L48" s="65">
        <f>'2013'!L49</f>
        <v>44.726865101715227</v>
      </c>
      <c r="M48" s="65">
        <f>'2012'!L49</f>
        <v>44.362792914350685</v>
      </c>
      <c r="N48" s="65">
        <f>'2011'!L49</f>
        <v>44.71353847303228</v>
      </c>
      <c r="O48" s="65">
        <f>'2010'!L49</f>
        <v>44.676779202977855</v>
      </c>
    </row>
    <row r="49" spans="1:15" x14ac:dyDescent="0.2">
      <c r="A49" s="14">
        <v>41</v>
      </c>
      <c r="B49" s="67">
        <f>'2023'!L50</f>
        <v>45.084676029103662</v>
      </c>
      <c r="C49" s="67">
        <f>'2022'!L50</f>
        <v>44.500978007109993</v>
      </c>
      <c r="D49" s="67">
        <f>'2021'!L50</f>
        <v>44.241788483297398</v>
      </c>
      <c r="E49" s="67">
        <f>'2020'!L50</f>
        <v>41.83010687319495</v>
      </c>
      <c r="F49" s="67">
        <f>'2019'!L50</f>
        <v>44.663689381922062</v>
      </c>
      <c r="G49" s="67">
        <f>'2018'!L50</f>
        <v>44.444025650541874</v>
      </c>
      <c r="H49" s="67">
        <f>'2017'!L50</f>
        <v>44.088790906725855</v>
      </c>
      <c r="I49" s="67">
        <f>'2016'!L50</f>
        <v>44.198822702429283</v>
      </c>
      <c r="J49" s="67">
        <f>'2015'!L50</f>
        <v>43.580940840860364</v>
      </c>
      <c r="K49" s="67">
        <f>'2014'!L50</f>
        <v>43.946773452342143</v>
      </c>
      <c r="L49" s="67">
        <f>'2013'!L50</f>
        <v>43.753505367224612</v>
      </c>
      <c r="M49" s="67">
        <f>'2012'!L50</f>
        <v>43.406433142103495</v>
      </c>
      <c r="N49" s="67">
        <f>'2011'!L50</f>
        <v>43.742269810872841</v>
      </c>
      <c r="O49" s="67">
        <f>'2010'!L50</f>
        <v>43.711218789719972</v>
      </c>
    </row>
    <row r="50" spans="1:15" x14ac:dyDescent="0.2">
      <c r="A50" s="14">
        <v>42</v>
      </c>
      <c r="B50" s="67">
        <f>'2023'!L51</f>
        <v>44.109106708874435</v>
      </c>
      <c r="C50" s="67">
        <f>'2022'!L51</f>
        <v>43.522517573371097</v>
      </c>
      <c r="D50" s="67">
        <f>'2021'!L51</f>
        <v>43.273980359761858</v>
      </c>
      <c r="E50" s="67">
        <f>'2020'!L51</f>
        <v>40.85614654240117</v>
      </c>
      <c r="F50" s="67">
        <f>'2019'!L51</f>
        <v>43.690889486767041</v>
      </c>
      <c r="G50" s="67">
        <f>'2018'!L51</f>
        <v>43.473191662059271</v>
      </c>
      <c r="H50" s="67">
        <f>'2017'!L51</f>
        <v>43.118340862969895</v>
      </c>
      <c r="I50" s="67">
        <f>'2016'!L51</f>
        <v>43.233295743843627</v>
      </c>
      <c r="J50" s="67">
        <f>'2015'!L51</f>
        <v>42.605638706856745</v>
      </c>
      <c r="K50" s="67">
        <f>'2014'!L51</f>
        <v>42.987401679307254</v>
      </c>
      <c r="L50" s="67">
        <f>'2013'!L51</f>
        <v>42.789650411027417</v>
      </c>
      <c r="M50" s="67">
        <f>'2012'!L51</f>
        <v>42.445307366186384</v>
      </c>
      <c r="N50" s="67">
        <f>'2011'!L51</f>
        <v>42.775858213858832</v>
      </c>
      <c r="O50" s="67">
        <f>'2010'!L51</f>
        <v>42.752538442482738</v>
      </c>
    </row>
    <row r="51" spans="1:15" x14ac:dyDescent="0.2">
      <c r="A51" s="14">
        <v>43</v>
      </c>
      <c r="B51" s="67">
        <f>'2023'!L52</f>
        <v>43.131044178151754</v>
      </c>
      <c r="C51" s="67">
        <f>'2022'!L52</f>
        <v>42.554555002267733</v>
      </c>
      <c r="D51" s="67">
        <f>'2021'!L52</f>
        <v>42.296456396267338</v>
      </c>
      <c r="E51" s="67">
        <f>'2020'!L52</f>
        <v>39.876595096143333</v>
      </c>
      <c r="F51" s="67">
        <f>'2019'!L52</f>
        <v>42.714643928381165</v>
      </c>
      <c r="G51" s="67">
        <f>'2018'!L52</f>
        <v>42.496079916950158</v>
      </c>
      <c r="H51" s="67">
        <f>'2017'!L52</f>
        <v>42.144233179497654</v>
      </c>
      <c r="I51" s="67">
        <f>'2016'!L52</f>
        <v>42.267482663771098</v>
      </c>
      <c r="J51" s="67">
        <f>'2015'!L52</f>
        <v>41.639106749935038</v>
      </c>
      <c r="K51" s="67">
        <f>'2014'!L52</f>
        <v>42.025293009800698</v>
      </c>
      <c r="L51" s="67">
        <f>'2013'!L52</f>
        <v>41.821690332369101</v>
      </c>
      <c r="M51" s="67">
        <f>'2012'!L52</f>
        <v>41.487378888118364</v>
      </c>
      <c r="N51" s="67">
        <f>'2011'!L52</f>
        <v>41.811413359442945</v>
      </c>
      <c r="O51" s="67">
        <f>'2010'!L52</f>
        <v>41.796226040506738</v>
      </c>
    </row>
    <row r="52" spans="1:15" x14ac:dyDescent="0.2">
      <c r="A52" s="14">
        <v>44</v>
      </c>
      <c r="B52" s="67">
        <f>'2023'!L53</f>
        <v>42.158191336852212</v>
      </c>
      <c r="C52" s="67">
        <f>'2022'!L53</f>
        <v>41.585997729310328</v>
      </c>
      <c r="D52" s="67">
        <f>'2021'!L53</f>
        <v>41.326737524594279</v>
      </c>
      <c r="E52" s="67">
        <f>'2020'!L53</f>
        <v>38.914999557914008</v>
      </c>
      <c r="F52" s="67">
        <f>'2019'!L53</f>
        <v>41.743955127588954</v>
      </c>
      <c r="G52" s="67">
        <f>'2018'!L53</f>
        <v>41.524610563093965</v>
      </c>
      <c r="H52" s="67">
        <f>'2017'!L53</f>
        <v>41.179153672017229</v>
      </c>
      <c r="I52" s="67">
        <f>'2016'!L53</f>
        <v>41.304790296238821</v>
      </c>
      <c r="J52" s="67">
        <f>'2015'!L53</f>
        <v>40.682437283150108</v>
      </c>
      <c r="K52" s="67">
        <f>'2014'!L53</f>
        <v>41.057472741878151</v>
      </c>
      <c r="L52" s="67">
        <f>'2013'!L53</f>
        <v>40.872097487510409</v>
      </c>
      <c r="M52" s="67">
        <f>'2012'!L53</f>
        <v>40.529587180958636</v>
      </c>
      <c r="N52" s="67">
        <f>'2011'!L53</f>
        <v>40.859456193803894</v>
      </c>
      <c r="O52" s="67">
        <f>'2010'!L53</f>
        <v>40.839549170110871</v>
      </c>
    </row>
    <row r="53" spans="1:15" x14ac:dyDescent="0.2">
      <c r="A53" s="14">
        <v>45</v>
      </c>
      <c r="B53" s="65">
        <f>'2023'!L54</f>
        <v>41.192320927287462</v>
      </c>
      <c r="C53" s="65">
        <f>'2022'!L54</f>
        <v>40.623102510953125</v>
      </c>
      <c r="D53" s="65">
        <f>'2021'!L54</f>
        <v>40.35953565337261</v>
      </c>
      <c r="E53" s="65">
        <f>'2020'!L54</f>
        <v>37.94734039302466</v>
      </c>
      <c r="F53" s="65">
        <f>'2019'!L54</f>
        <v>40.774083664223447</v>
      </c>
      <c r="G53" s="65">
        <f>'2018'!L54</f>
        <v>40.561973981135381</v>
      </c>
      <c r="H53" s="65">
        <f>'2017'!L54</f>
        <v>40.222548799061961</v>
      </c>
      <c r="I53" s="65">
        <f>'2016'!L54</f>
        <v>40.343304335022857</v>
      </c>
      <c r="J53" s="65">
        <f>'2015'!L54</f>
        <v>39.715466186634906</v>
      </c>
      <c r="K53" s="65">
        <f>'2014'!L54</f>
        <v>40.106272229413733</v>
      </c>
      <c r="L53" s="65">
        <f>'2013'!L54</f>
        <v>39.913738580258126</v>
      </c>
      <c r="M53" s="65">
        <f>'2012'!L54</f>
        <v>39.573293881900412</v>
      </c>
      <c r="N53" s="65">
        <f>'2011'!L54</f>
        <v>39.906283587841351</v>
      </c>
      <c r="O53" s="65">
        <f>'2010'!L54</f>
        <v>39.890795362209872</v>
      </c>
    </row>
    <row r="54" spans="1:15" x14ac:dyDescent="0.2">
      <c r="A54" s="14">
        <v>46</v>
      </c>
      <c r="B54" s="67">
        <f>'2023'!L55</f>
        <v>40.225623421002943</v>
      </c>
      <c r="C54" s="67">
        <f>'2022'!L55</f>
        <v>39.662476906589816</v>
      </c>
      <c r="D54" s="67">
        <f>'2021'!L55</f>
        <v>39.395808948132142</v>
      </c>
      <c r="E54" s="67">
        <f>'2020'!L55</f>
        <v>36.996146558550542</v>
      </c>
      <c r="F54" s="67">
        <f>'2019'!L55</f>
        <v>39.815103638240771</v>
      </c>
      <c r="G54" s="67">
        <f>'2018'!L55</f>
        <v>39.605533638885483</v>
      </c>
      <c r="H54" s="67">
        <f>'2017'!L55</f>
        <v>39.271588484151437</v>
      </c>
      <c r="I54" s="67">
        <f>'2016'!L55</f>
        <v>39.386299737461364</v>
      </c>
      <c r="J54" s="67">
        <f>'2015'!L55</f>
        <v>38.77014766160864</v>
      </c>
      <c r="K54" s="67">
        <f>'2014'!L55</f>
        <v>39.15666379524145</v>
      </c>
      <c r="L54" s="67">
        <f>'2013'!L55</f>
        <v>38.957506639658007</v>
      </c>
      <c r="M54" s="67">
        <f>'2012'!L55</f>
        <v>38.627755124135106</v>
      </c>
      <c r="N54" s="67">
        <f>'2011'!L55</f>
        <v>38.95555281214714</v>
      </c>
      <c r="O54" s="67">
        <f>'2010'!L55</f>
        <v>38.954986221366845</v>
      </c>
    </row>
    <row r="55" spans="1:15" x14ac:dyDescent="0.2">
      <c r="A55" s="14">
        <v>47</v>
      </c>
      <c r="B55" s="67">
        <f>'2023'!L56</f>
        <v>39.273094246248561</v>
      </c>
      <c r="C55" s="67">
        <f>'2022'!L56</f>
        <v>38.693093325438554</v>
      </c>
      <c r="D55" s="67">
        <f>'2021'!L56</f>
        <v>38.447709920268295</v>
      </c>
      <c r="E55" s="67">
        <f>'2020'!L56</f>
        <v>36.042195671413623</v>
      </c>
      <c r="F55" s="67">
        <f>'2019'!L56</f>
        <v>38.85901963618322</v>
      </c>
      <c r="G55" s="67">
        <f>'2018'!L56</f>
        <v>38.656136421127485</v>
      </c>
      <c r="H55" s="67">
        <f>'2017'!L56</f>
        <v>38.325828972459931</v>
      </c>
      <c r="I55" s="67">
        <f>'2016'!L56</f>
        <v>38.443133661698134</v>
      </c>
      <c r="J55" s="67">
        <f>'2015'!L56</f>
        <v>37.820810254140298</v>
      </c>
      <c r="K55" s="67">
        <f>'2014'!L56</f>
        <v>38.213454422031305</v>
      </c>
      <c r="L55" s="67">
        <f>'2013'!L56</f>
        <v>38.021100529558893</v>
      </c>
      <c r="M55" s="67">
        <f>'2012'!L56</f>
        <v>37.689662333370578</v>
      </c>
      <c r="N55" s="67">
        <f>'2011'!L56</f>
        <v>38.01091375002153</v>
      </c>
      <c r="O55" s="67">
        <f>'2010'!L56</f>
        <v>38.02495309781483</v>
      </c>
    </row>
    <row r="56" spans="1:15" x14ac:dyDescent="0.2">
      <c r="A56" s="14">
        <v>48</v>
      </c>
      <c r="B56" s="67">
        <f>'2023'!L57</f>
        <v>38.318507577037067</v>
      </c>
      <c r="C56" s="67">
        <f>'2022'!L57</f>
        <v>37.738729736198984</v>
      </c>
      <c r="D56" s="67">
        <f>'2021'!L57</f>
        <v>37.488384122769638</v>
      </c>
      <c r="E56" s="67">
        <f>'2020'!L57</f>
        <v>35.092767101103391</v>
      </c>
      <c r="F56" s="67">
        <f>'2019'!L57</f>
        <v>37.90598488722619</v>
      </c>
      <c r="G56" s="67">
        <f>'2018'!L57</f>
        <v>37.711626500311581</v>
      </c>
      <c r="H56" s="67">
        <f>'2017'!L57</f>
        <v>37.375889087738592</v>
      </c>
      <c r="I56" s="67">
        <f>'2016'!L57</f>
        <v>37.484961493616261</v>
      </c>
      <c r="J56" s="67">
        <f>'2015'!L57</f>
        <v>36.88122367958885</v>
      </c>
      <c r="K56" s="67">
        <f>'2014'!L57</f>
        <v>37.268418778591432</v>
      </c>
      <c r="L56" s="67">
        <f>'2013'!L57</f>
        <v>37.082201706312702</v>
      </c>
      <c r="M56" s="67">
        <f>'2012'!L57</f>
        <v>36.764396463763163</v>
      </c>
      <c r="N56" s="67">
        <f>'2011'!L57</f>
        <v>37.074896055777806</v>
      </c>
      <c r="O56" s="67">
        <f>'2010'!L57</f>
        <v>37.096701808088298</v>
      </c>
    </row>
    <row r="57" spans="1:15" x14ac:dyDescent="0.2">
      <c r="A57" s="14">
        <v>49</v>
      </c>
      <c r="B57" s="67">
        <f>'2023'!L58</f>
        <v>37.363347380342326</v>
      </c>
      <c r="C57" s="67">
        <f>'2022'!L58</f>
        <v>36.788759534974133</v>
      </c>
      <c r="D57" s="67">
        <f>'2021'!L58</f>
        <v>36.538076509998888</v>
      </c>
      <c r="E57" s="67">
        <f>'2020'!L58</f>
        <v>34.151680258424669</v>
      </c>
      <c r="F57" s="67">
        <f>'2019'!L58</f>
        <v>36.955667256700508</v>
      </c>
      <c r="G57" s="67">
        <f>'2018'!L58</f>
        <v>36.772848395080857</v>
      </c>
      <c r="H57" s="67">
        <f>'2017'!L58</f>
        <v>36.42195059367873</v>
      </c>
      <c r="I57" s="67">
        <f>'2016'!L58</f>
        <v>36.538383503474719</v>
      </c>
      <c r="J57" s="67">
        <f>'2015'!L58</f>
        <v>35.943497432652883</v>
      </c>
      <c r="K57" s="67">
        <f>'2014'!L58</f>
        <v>36.330546343341631</v>
      </c>
      <c r="L57" s="67">
        <f>'2013'!L58</f>
        <v>36.15245944784624</v>
      </c>
      <c r="M57" s="67">
        <f>'2012'!L58</f>
        <v>35.831489961905682</v>
      </c>
      <c r="N57" s="67">
        <f>'2011'!L58</f>
        <v>36.156781540256219</v>
      </c>
      <c r="O57" s="67">
        <f>'2010'!L58</f>
        <v>36.164078603575852</v>
      </c>
    </row>
    <row r="58" spans="1:15" x14ac:dyDescent="0.2">
      <c r="A58" s="14">
        <v>50</v>
      </c>
      <c r="B58" s="65">
        <f>'2023'!L59</f>
        <v>36.414599485927212</v>
      </c>
      <c r="C58" s="65">
        <f>'2022'!L59</f>
        <v>35.836480149014641</v>
      </c>
      <c r="D58" s="65">
        <f>'2021'!L59</f>
        <v>35.593259144647178</v>
      </c>
      <c r="E58" s="65">
        <f>'2020'!L59</f>
        <v>33.214841181597812</v>
      </c>
      <c r="F58" s="65">
        <f>'2019'!L59</f>
        <v>36.006448330697857</v>
      </c>
      <c r="G58" s="65">
        <f>'2018'!L59</f>
        <v>35.825248928862734</v>
      </c>
      <c r="H58" s="65">
        <f>'2017'!L59</f>
        <v>35.494810191321918</v>
      </c>
      <c r="I58" s="65">
        <f>'2016'!L59</f>
        <v>35.605445972528841</v>
      </c>
      <c r="J58" s="65">
        <f>'2015'!L59</f>
        <v>35.008943557952492</v>
      </c>
      <c r="K58" s="65">
        <f>'2014'!L59</f>
        <v>35.403830988576551</v>
      </c>
      <c r="L58" s="65">
        <f>'2013'!L59</f>
        <v>35.229530181965139</v>
      </c>
      <c r="M58" s="65">
        <f>'2012'!L59</f>
        <v>34.918354221096152</v>
      </c>
      <c r="N58" s="65">
        <f>'2011'!L59</f>
        <v>35.22700624289368</v>
      </c>
      <c r="O58" s="65">
        <f>'2010'!L59</f>
        <v>35.240726096813709</v>
      </c>
    </row>
    <row r="59" spans="1:15" x14ac:dyDescent="0.2">
      <c r="A59" s="14">
        <v>51</v>
      </c>
      <c r="B59" s="67">
        <f>'2023'!L60</f>
        <v>35.481949084044928</v>
      </c>
      <c r="C59" s="67">
        <f>'2022'!L60</f>
        <v>34.895652806584614</v>
      </c>
      <c r="D59" s="67">
        <f>'2021'!L60</f>
        <v>34.659742694976465</v>
      </c>
      <c r="E59" s="67">
        <f>'2020'!L60</f>
        <v>32.292944455169014</v>
      </c>
      <c r="F59" s="67">
        <f>'2019'!L60</f>
        <v>35.068780401290212</v>
      </c>
      <c r="G59" s="67">
        <f>'2018'!L60</f>
        <v>34.898254378812446</v>
      </c>
      <c r="H59" s="67">
        <f>'2017'!L60</f>
        <v>34.554910330988932</v>
      </c>
      <c r="I59" s="67">
        <f>'2016'!L60</f>
        <v>34.683744674533095</v>
      </c>
      <c r="J59" s="67">
        <f>'2015'!L60</f>
        <v>34.077057890061404</v>
      </c>
      <c r="K59" s="67">
        <f>'2014'!L60</f>
        <v>34.484597435217104</v>
      </c>
      <c r="L59" s="67">
        <f>'2013'!L60</f>
        <v>34.314058087273338</v>
      </c>
      <c r="M59" s="67">
        <f>'2012'!L60</f>
        <v>33.998935893045278</v>
      </c>
      <c r="N59" s="67">
        <f>'2011'!L60</f>
        <v>34.31366927223123</v>
      </c>
      <c r="O59" s="67">
        <f>'2010'!L60</f>
        <v>34.318934207405732</v>
      </c>
    </row>
    <row r="60" spans="1:15" x14ac:dyDescent="0.2">
      <c r="A60" s="14">
        <v>52</v>
      </c>
      <c r="B60" s="67">
        <f>'2023'!L61</f>
        <v>34.537888410563426</v>
      </c>
      <c r="C60" s="67">
        <f>'2022'!L61</f>
        <v>33.954445067514087</v>
      </c>
      <c r="D60" s="67">
        <f>'2021'!L61</f>
        <v>33.722972594613502</v>
      </c>
      <c r="E60" s="67">
        <f>'2020'!L61</f>
        <v>31.364730934950821</v>
      </c>
      <c r="F60" s="67">
        <f>'2019'!L61</f>
        <v>34.147449448502719</v>
      </c>
      <c r="G60" s="67">
        <f>'2018'!L61</f>
        <v>33.978177150967419</v>
      </c>
      <c r="H60" s="67">
        <f>'2017'!L61</f>
        <v>33.639367160964731</v>
      </c>
      <c r="I60" s="67">
        <f>'2016'!L61</f>
        <v>33.767372844172016</v>
      </c>
      <c r="J60" s="67">
        <f>'2015'!L61</f>
        <v>33.171834951944035</v>
      </c>
      <c r="K60" s="67">
        <f>'2014'!L61</f>
        <v>33.561908109600466</v>
      </c>
      <c r="L60" s="67">
        <f>'2013'!L61</f>
        <v>33.408495523894992</v>
      </c>
      <c r="M60" s="67">
        <f>'2012'!L61</f>
        <v>33.085252441143282</v>
      </c>
      <c r="N60" s="67">
        <f>'2011'!L61</f>
        <v>33.39744052861262</v>
      </c>
      <c r="O60" s="67">
        <f>'2010'!L61</f>
        <v>33.407565456966502</v>
      </c>
    </row>
    <row r="61" spans="1:15" x14ac:dyDescent="0.2">
      <c r="A61" s="14">
        <v>53</v>
      </c>
      <c r="B61" s="67">
        <f>'2023'!L62</f>
        <v>33.596866818917526</v>
      </c>
      <c r="C61" s="67">
        <f>'2022'!L62</f>
        <v>33.024883652196117</v>
      </c>
      <c r="D61" s="67">
        <f>'2021'!L62</f>
        <v>32.780066500053621</v>
      </c>
      <c r="E61" s="67">
        <f>'2020'!L62</f>
        <v>30.444367205099656</v>
      </c>
      <c r="F61" s="67">
        <f>'2019'!L62</f>
        <v>33.21852700684029</v>
      </c>
      <c r="G61" s="67">
        <f>'2018'!L62</f>
        <v>33.053684189705528</v>
      </c>
      <c r="H61" s="67">
        <f>'2017'!L62</f>
        <v>32.720486287070635</v>
      </c>
      <c r="I61" s="67">
        <f>'2016'!L62</f>
        <v>32.84221292419862</v>
      </c>
      <c r="J61" s="67">
        <f>'2015'!L62</f>
        <v>32.28432117840174</v>
      </c>
      <c r="K61" s="67">
        <f>'2014'!L62</f>
        <v>32.647341126157514</v>
      </c>
      <c r="L61" s="67">
        <f>'2013'!L62</f>
        <v>32.50765737557208</v>
      </c>
      <c r="M61" s="67">
        <f>'2012'!L62</f>
        <v>32.18168120715265</v>
      </c>
      <c r="N61" s="67">
        <f>'2011'!L62</f>
        <v>32.524498312494863</v>
      </c>
      <c r="O61" s="67">
        <f>'2010'!L62</f>
        <v>32.50598260243229</v>
      </c>
    </row>
    <row r="62" spans="1:15" x14ac:dyDescent="0.2">
      <c r="A62" s="14">
        <v>54</v>
      </c>
      <c r="B62" s="67">
        <f>'2023'!L63</f>
        <v>32.668001277185382</v>
      </c>
      <c r="C62" s="67">
        <f>'2022'!L63</f>
        <v>32.110866303617307</v>
      </c>
      <c r="D62" s="67">
        <f>'2021'!L63</f>
        <v>31.868792501697801</v>
      </c>
      <c r="E62" s="67">
        <f>'2020'!L63</f>
        <v>29.53567029981879</v>
      </c>
      <c r="F62" s="67">
        <f>'2019'!L63</f>
        <v>32.301207533588965</v>
      </c>
      <c r="G62" s="67">
        <f>'2018'!L63</f>
        <v>32.130044926458119</v>
      </c>
      <c r="H62" s="67">
        <f>'2017'!L63</f>
        <v>31.790837228264714</v>
      </c>
      <c r="I62" s="67">
        <f>'2016'!L63</f>
        <v>31.936307508240382</v>
      </c>
      <c r="J62" s="67">
        <f>'2015'!L63</f>
        <v>31.393082094844694</v>
      </c>
      <c r="K62" s="67">
        <f>'2014'!L63</f>
        <v>31.736865441261635</v>
      </c>
      <c r="L62" s="67">
        <f>'2013'!L63</f>
        <v>31.609748244091573</v>
      </c>
      <c r="M62" s="67">
        <f>'2012'!L63</f>
        <v>31.275010678716114</v>
      </c>
      <c r="N62" s="67">
        <f>'2011'!L63</f>
        <v>31.616871257149537</v>
      </c>
      <c r="O62" s="67">
        <f>'2010'!L63</f>
        <v>31.605984207946758</v>
      </c>
    </row>
    <row r="63" spans="1:15" x14ac:dyDescent="0.2">
      <c r="A63" s="14">
        <v>55</v>
      </c>
      <c r="B63" s="65">
        <f>'2023'!L64</f>
        <v>31.752424089218401</v>
      </c>
      <c r="C63" s="65">
        <f>'2022'!L64</f>
        <v>31.197725772779343</v>
      </c>
      <c r="D63" s="65">
        <f>'2021'!L64</f>
        <v>30.964689456507323</v>
      </c>
      <c r="E63" s="65">
        <f>'2020'!L64</f>
        <v>28.633934663899133</v>
      </c>
      <c r="F63" s="65">
        <f>'2019'!L64</f>
        <v>31.39798942871208</v>
      </c>
      <c r="G63" s="65">
        <f>'2018'!L64</f>
        <v>31.214862011130617</v>
      </c>
      <c r="H63" s="65">
        <f>'2017'!L64</f>
        <v>30.882592513048753</v>
      </c>
      <c r="I63" s="65">
        <f>'2016'!L64</f>
        <v>31.042658672420028</v>
      </c>
      <c r="J63" s="65">
        <f>'2015'!L64</f>
        <v>30.51635525352463</v>
      </c>
      <c r="K63" s="65">
        <f>'2014'!L64</f>
        <v>30.834124710739967</v>
      </c>
      <c r="L63" s="65">
        <f>'2013'!L64</f>
        <v>30.719686679305706</v>
      </c>
      <c r="M63" s="65">
        <f>'2012'!L64</f>
        <v>30.376829793855276</v>
      </c>
      <c r="N63" s="65">
        <f>'2011'!L64</f>
        <v>30.723734716975937</v>
      </c>
      <c r="O63" s="65">
        <f>'2010'!L64</f>
        <v>30.7162619994638</v>
      </c>
    </row>
    <row r="64" spans="1:15" x14ac:dyDescent="0.2">
      <c r="A64" s="14">
        <v>56</v>
      </c>
      <c r="B64" s="67">
        <f>'2023'!L65</f>
        <v>30.853524171361745</v>
      </c>
      <c r="C64" s="67">
        <f>'2022'!L65</f>
        <v>30.29399266208555</v>
      </c>
      <c r="D64" s="67">
        <f>'2021'!L65</f>
        <v>30.046443282388921</v>
      </c>
      <c r="E64" s="67">
        <f>'2020'!L65</f>
        <v>27.746273753750234</v>
      </c>
      <c r="F64" s="67">
        <f>'2019'!L65</f>
        <v>30.497196318894812</v>
      </c>
      <c r="G64" s="67">
        <f>'2018'!L65</f>
        <v>30.317314258741639</v>
      </c>
      <c r="H64" s="67">
        <f>'2017'!L65</f>
        <v>29.986861301928869</v>
      </c>
      <c r="I64" s="67">
        <f>'2016'!L65</f>
        <v>30.140947855377696</v>
      </c>
      <c r="J64" s="67">
        <f>'2015'!L65</f>
        <v>29.633550292720294</v>
      </c>
      <c r="K64" s="67">
        <f>'2014'!L65</f>
        <v>29.965672570311423</v>
      </c>
      <c r="L64" s="67">
        <f>'2013'!L65</f>
        <v>29.836323160344147</v>
      </c>
      <c r="M64" s="67">
        <f>'2012'!L65</f>
        <v>29.486197388627684</v>
      </c>
      <c r="N64" s="67">
        <f>'2011'!L65</f>
        <v>29.834541490583799</v>
      </c>
      <c r="O64" s="67">
        <f>'2010'!L65</f>
        <v>29.82481455597604</v>
      </c>
    </row>
    <row r="65" spans="1:15" x14ac:dyDescent="0.2">
      <c r="A65" s="14">
        <v>57</v>
      </c>
      <c r="B65" s="67">
        <f>'2023'!L66</f>
        <v>29.945231787442562</v>
      </c>
      <c r="C65" s="67">
        <f>'2022'!L66</f>
        <v>29.392901902277444</v>
      </c>
      <c r="D65" s="67">
        <f>'2021'!L66</f>
        <v>29.147265160802529</v>
      </c>
      <c r="E65" s="67">
        <f>'2020'!L66</f>
        <v>26.853751418029624</v>
      </c>
      <c r="F65" s="67">
        <f>'2019'!L66</f>
        <v>29.616365950006802</v>
      </c>
      <c r="G65" s="67">
        <f>'2018'!L66</f>
        <v>29.426224158109228</v>
      </c>
      <c r="H65" s="67">
        <f>'2017'!L66</f>
        <v>29.09275680852998</v>
      </c>
      <c r="I65" s="67">
        <f>'2016'!L66</f>
        <v>29.253614071525249</v>
      </c>
      <c r="J65" s="67">
        <f>'2015'!L66</f>
        <v>28.747502993330713</v>
      </c>
      <c r="K65" s="67">
        <f>'2014'!L66</f>
        <v>29.081943753006716</v>
      </c>
      <c r="L65" s="67">
        <f>'2013'!L66</f>
        <v>28.948387971623397</v>
      </c>
      <c r="M65" s="67">
        <f>'2012'!L66</f>
        <v>28.597764144785383</v>
      </c>
      <c r="N65" s="67">
        <f>'2011'!L66</f>
        <v>28.972702357493478</v>
      </c>
      <c r="O65" s="67">
        <f>'2010'!L66</f>
        <v>28.953054150518795</v>
      </c>
    </row>
    <row r="66" spans="1:15" x14ac:dyDescent="0.2">
      <c r="A66" s="14">
        <v>58</v>
      </c>
      <c r="B66" s="67">
        <f>'2023'!L67</f>
        <v>29.051541734044211</v>
      </c>
      <c r="C66" s="67">
        <f>'2022'!L67</f>
        <v>28.501011345057254</v>
      </c>
      <c r="D66" s="67">
        <f>'2021'!L67</f>
        <v>28.264423155003829</v>
      </c>
      <c r="E66" s="67">
        <f>'2020'!L67</f>
        <v>25.97478527830625</v>
      </c>
      <c r="F66" s="67">
        <f>'2019'!L67</f>
        <v>28.725186812392696</v>
      </c>
      <c r="G66" s="67">
        <f>'2018'!L67</f>
        <v>28.527651825130754</v>
      </c>
      <c r="H66" s="67">
        <f>'2017'!L67</f>
        <v>28.210381384881778</v>
      </c>
      <c r="I66" s="67">
        <f>'2016'!L67</f>
        <v>28.36167731593363</v>
      </c>
      <c r="J66" s="67">
        <f>'2015'!L67</f>
        <v>27.88609943213245</v>
      </c>
      <c r="K66" s="67">
        <f>'2014'!L67</f>
        <v>28.217574859903053</v>
      </c>
      <c r="L66" s="67">
        <f>'2013'!L67</f>
        <v>28.062033844005089</v>
      </c>
      <c r="M66" s="67">
        <f>'2012'!L67</f>
        <v>27.720312581399252</v>
      </c>
      <c r="N66" s="67">
        <f>'2011'!L67</f>
        <v>28.093963902453595</v>
      </c>
      <c r="O66" s="67">
        <f>'2010'!L67</f>
        <v>28.093144336800179</v>
      </c>
    </row>
    <row r="67" spans="1:15" x14ac:dyDescent="0.2">
      <c r="A67" s="14">
        <v>59</v>
      </c>
      <c r="B67" s="67">
        <f>'2023'!L68</f>
        <v>28.147151805616016</v>
      </c>
      <c r="C67" s="67">
        <f>'2022'!L68</f>
        <v>27.610701593595085</v>
      </c>
      <c r="D67" s="67">
        <f>'2021'!L68</f>
        <v>27.369839513758812</v>
      </c>
      <c r="E67" s="67">
        <f>'2020'!L68</f>
        <v>25.113377235280506</v>
      </c>
      <c r="F67" s="67">
        <f>'2019'!L68</f>
        <v>27.830493802809453</v>
      </c>
      <c r="G67" s="67">
        <f>'2018'!L68</f>
        <v>27.641781154768335</v>
      </c>
      <c r="H67" s="67">
        <f>'2017'!L68</f>
        <v>27.330907186522126</v>
      </c>
      <c r="I67" s="67">
        <f>'2016'!L68</f>
        <v>27.48495409184282</v>
      </c>
      <c r="J67" s="67">
        <f>'2015'!L68</f>
        <v>27.011974134232922</v>
      </c>
      <c r="K67" s="67">
        <f>'2014'!L68</f>
        <v>27.32801529448901</v>
      </c>
      <c r="L67" s="67">
        <f>'2013'!L68</f>
        <v>27.173722868103081</v>
      </c>
      <c r="M67" s="67">
        <f>'2012'!L68</f>
        <v>26.86101067963418</v>
      </c>
      <c r="N67" s="67">
        <f>'2011'!L68</f>
        <v>27.203358424847814</v>
      </c>
      <c r="O67" s="67">
        <f>'2010'!L68</f>
        <v>27.222111133289644</v>
      </c>
    </row>
    <row r="68" spans="1:15" x14ac:dyDescent="0.2">
      <c r="A68" s="14">
        <v>60</v>
      </c>
      <c r="B68" s="65">
        <f>'2023'!L69</f>
        <v>27.264999261845865</v>
      </c>
      <c r="C68" s="65">
        <f>'2022'!L69</f>
        <v>26.741487870610737</v>
      </c>
      <c r="D68" s="65">
        <f>'2021'!L69</f>
        <v>26.504027708456157</v>
      </c>
      <c r="E68" s="65">
        <f>'2020'!L69</f>
        <v>24.254718782802055</v>
      </c>
      <c r="F68" s="65">
        <f>'2019'!L69</f>
        <v>26.944873516123124</v>
      </c>
      <c r="G68" s="65">
        <f>'2018'!L69</f>
        <v>26.769884301251789</v>
      </c>
      <c r="H68" s="65">
        <f>'2017'!L69</f>
        <v>26.472394084248748</v>
      </c>
      <c r="I68" s="65">
        <f>'2016'!L69</f>
        <v>26.606141351395316</v>
      </c>
      <c r="J68" s="65">
        <f>'2015'!L69</f>
        <v>26.153378169561943</v>
      </c>
      <c r="K68" s="65">
        <f>'2014'!L69</f>
        <v>26.465331627377708</v>
      </c>
      <c r="L68" s="65">
        <f>'2013'!L69</f>
        <v>26.316790257871606</v>
      </c>
      <c r="M68" s="65">
        <f>'2012'!L69</f>
        <v>26.005394703311364</v>
      </c>
      <c r="N68" s="65">
        <f>'2011'!L69</f>
        <v>26.34032764707344</v>
      </c>
      <c r="O68" s="65">
        <f>'2010'!L69</f>
        <v>26.354370344838095</v>
      </c>
    </row>
    <row r="69" spans="1:15" x14ac:dyDescent="0.2">
      <c r="A69" s="14">
        <v>61</v>
      </c>
      <c r="B69" s="67">
        <f>'2023'!L70</f>
        <v>26.385642392664682</v>
      </c>
      <c r="C69" s="67">
        <f>'2022'!L70</f>
        <v>25.875646645747683</v>
      </c>
      <c r="D69" s="67">
        <f>'2021'!L70</f>
        <v>25.637491233405495</v>
      </c>
      <c r="E69" s="67">
        <f>'2020'!L70</f>
        <v>23.393351150839546</v>
      </c>
      <c r="F69" s="67">
        <f>'2019'!L70</f>
        <v>26.081664992901498</v>
      </c>
      <c r="G69" s="67">
        <f>'2018'!L70</f>
        <v>25.892413080678423</v>
      </c>
      <c r="H69" s="67">
        <f>'2017'!L70</f>
        <v>25.618121614335642</v>
      </c>
      <c r="I69" s="67">
        <f>'2016'!L70</f>
        <v>25.741288736749503</v>
      </c>
      <c r="J69" s="67">
        <f>'2015'!L70</f>
        <v>25.297880729168245</v>
      </c>
      <c r="K69" s="67">
        <f>'2014'!L70</f>
        <v>25.607667030558186</v>
      </c>
      <c r="L69" s="67">
        <f>'2013'!L70</f>
        <v>25.476892958067516</v>
      </c>
      <c r="M69" s="67">
        <f>'2012'!L70</f>
        <v>25.14520378773619</v>
      </c>
      <c r="N69" s="67">
        <f>'2011'!L70</f>
        <v>25.48208619285877</v>
      </c>
      <c r="O69" s="67">
        <f>'2010'!L70</f>
        <v>25.482813156595491</v>
      </c>
    </row>
    <row r="70" spans="1:15" x14ac:dyDescent="0.2">
      <c r="A70" s="14">
        <v>62</v>
      </c>
      <c r="B70" s="67">
        <f>'2023'!L71</f>
        <v>25.513616432464939</v>
      </c>
      <c r="C70" s="67">
        <f>'2022'!L71</f>
        <v>25.013131742468211</v>
      </c>
      <c r="D70" s="67">
        <f>'2021'!L71</f>
        <v>24.788080115966729</v>
      </c>
      <c r="E70" s="67">
        <f>'2020'!L71</f>
        <v>22.54538005247846</v>
      </c>
      <c r="F70" s="67">
        <f>'2019'!L71</f>
        <v>25.240959157102502</v>
      </c>
      <c r="G70" s="67">
        <f>'2018'!L71</f>
        <v>25.036903289999508</v>
      </c>
      <c r="H70" s="67">
        <f>'2017'!L71</f>
        <v>24.772134889399798</v>
      </c>
      <c r="I70" s="67">
        <f>'2016'!L71</f>
        <v>24.885626142393587</v>
      </c>
      <c r="J70" s="67">
        <f>'2015'!L71</f>
        <v>24.436416573164706</v>
      </c>
      <c r="K70" s="67">
        <f>'2014'!L71</f>
        <v>24.745364579331053</v>
      </c>
      <c r="L70" s="67">
        <f>'2013'!L71</f>
        <v>24.636190218671491</v>
      </c>
      <c r="M70" s="67">
        <f>'2012'!L71</f>
        <v>24.297496175631188</v>
      </c>
      <c r="N70" s="67">
        <f>'2011'!L71</f>
        <v>24.620165667655542</v>
      </c>
      <c r="O70" s="67">
        <f>'2010'!L71</f>
        <v>24.609479682552937</v>
      </c>
    </row>
    <row r="71" spans="1:15" x14ac:dyDescent="0.2">
      <c r="A71" s="14">
        <v>63</v>
      </c>
      <c r="B71" s="67">
        <f>'2023'!L72</f>
        <v>24.666050460354889</v>
      </c>
      <c r="C71" s="67">
        <f>'2022'!L72</f>
        <v>24.145698834998157</v>
      </c>
      <c r="D71" s="67">
        <f>'2021'!L72</f>
        <v>23.943972883018244</v>
      </c>
      <c r="E71" s="67">
        <f>'2020'!L72</f>
        <v>21.714109043583917</v>
      </c>
      <c r="F71" s="67">
        <f>'2019'!L72</f>
        <v>24.394010074331359</v>
      </c>
      <c r="G71" s="67">
        <f>'2018'!L72</f>
        <v>24.192129442140175</v>
      </c>
      <c r="H71" s="67">
        <f>'2017'!L72</f>
        <v>23.902273682586639</v>
      </c>
      <c r="I71" s="67">
        <f>'2016'!L72</f>
        <v>24.030709018893319</v>
      </c>
      <c r="J71" s="67">
        <f>'2015'!L72</f>
        <v>23.60844791248843</v>
      </c>
      <c r="K71" s="67">
        <f>'2014'!L72</f>
        <v>23.914790917252127</v>
      </c>
      <c r="L71" s="67">
        <f>'2013'!L72</f>
        <v>23.78402031741479</v>
      </c>
      <c r="M71" s="67">
        <f>'2012'!L72</f>
        <v>23.458462190192002</v>
      </c>
      <c r="N71" s="67">
        <f>'2011'!L72</f>
        <v>23.775986612496943</v>
      </c>
      <c r="O71" s="67">
        <f>'2010'!L72</f>
        <v>23.751664246953823</v>
      </c>
    </row>
    <row r="72" spans="1:15" x14ac:dyDescent="0.2">
      <c r="A72" s="14">
        <v>64</v>
      </c>
      <c r="B72" s="67">
        <f>'2023'!L73</f>
        <v>23.829780460539091</v>
      </c>
      <c r="C72" s="67">
        <f>'2022'!L73</f>
        <v>23.291688172180812</v>
      </c>
      <c r="D72" s="67">
        <f>'2021'!L73</f>
        <v>23.113007794930876</v>
      </c>
      <c r="E72" s="67">
        <f>'2020'!L73</f>
        <v>20.901917244630734</v>
      </c>
      <c r="F72" s="67">
        <f>'2019'!L73</f>
        <v>23.560700496333272</v>
      </c>
      <c r="G72" s="67">
        <f>'2018'!L73</f>
        <v>23.357820586141909</v>
      </c>
      <c r="H72" s="67">
        <f>'2017'!L73</f>
        <v>23.070748586637155</v>
      </c>
      <c r="I72" s="67">
        <f>'2016'!L73</f>
        <v>23.188799731348801</v>
      </c>
      <c r="J72" s="67">
        <f>'2015'!L73</f>
        <v>22.767238903030766</v>
      </c>
      <c r="K72" s="67">
        <f>'2014'!L73</f>
        <v>23.073310142142549</v>
      </c>
      <c r="L72" s="67">
        <f>'2013'!L73</f>
        <v>22.947512841155493</v>
      </c>
      <c r="M72" s="67">
        <f>'2012'!L73</f>
        <v>22.619299209171903</v>
      </c>
      <c r="N72" s="67">
        <f>'2011'!L73</f>
        <v>22.934239305921608</v>
      </c>
      <c r="O72" s="67">
        <f>'2010'!L73</f>
        <v>22.898502324826818</v>
      </c>
    </row>
    <row r="73" spans="1:15" x14ac:dyDescent="0.2">
      <c r="A73" s="14">
        <v>65</v>
      </c>
      <c r="B73" s="65">
        <f>'2023'!L74</f>
        <v>22.983583334325214</v>
      </c>
      <c r="C73" s="65">
        <f>'2022'!L74</f>
        <v>22.457866177468002</v>
      </c>
      <c r="D73" s="65">
        <f>'2021'!L74</f>
        <v>22.288347758912007</v>
      </c>
      <c r="E73" s="65">
        <f>'2020'!L74</f>
        <v>20.093178142177443</v>
      </c>
      <c r="F73" s="65">
        <f>'2019'!L74</f>
        <v>22.726774545898156</v>
      </c>
      <c r="G73" s="65">
        <f>'2018'!L74</f>
        <v>22.515445827819949</v>
      </c>
      <c r="H73" s="65">
        <f>'2017'!L74</f>
        <v>22.217265007856344</v>
      </c>
      <c r="I73" s="65">
        <f>'2016'!L74</f>
        <v>22.331169542163945</v>
      </c>
      <c r="J73" s="65">
        <f>'2015'!L74</f>
        <v>21.934119318225108</v>
      </c>
      <c r="K73" s="65">
        <f>'2014'!L74</f>
        <v>22.2260002209939</v>
      </c>
      <c r="L73" s="65">
        <f>'2013'!L74</f>
        <v>22.118795367039159</v>
      </c>
      <c r="M73" s="65">
        <f>'2012'!L74</f>
        <v>21.78239820911261</v>
      </c>
      <c r="N73" s="65">
        <f>'2011'!L74</f>
        <v>22.076304589814345</v>
      </c>
      <c r="O73" s="65">
        <f>'2010'!L74</f>
        <v>22.050681641659832</v>
      </c>
    </row>
    <row r="74" spans="1:15" x14ac:dyDescent="0.2">
      <c r="A74" s="14">
        <v>66</v>
      </c>
      <c r="B74" s="67">
        <f>'2023'!L75</f>
        <v>22.150278620384121</v>
      </c>
      <c r="C74" s="67">
        <f>'2022'!L75</f>
        <v>21.644043929112037</v>
      </c>
      <c r="D74" s="67">
        <f>'2021'!L75</f>
        <v>21.472110815282566</v>
      </c>
      <c r="E74" s="67">
        <f>'2020'!L75</f>
        <v>19.283924405175831</v>
      </c>
      <c r="F74" s="67">
        <f>'2019'!L75</f>
        <v>21.880243726986706</v>
      </c>
      <c r="G74" s="67">
        <f>'2018'!L75</f>
        <v>21.700155886723064</v>
      </c>
      <c r="H74" s="67">
        <f>'2017'!L75</f>
        <v>21.394472661052298</v>
      </c>
      <c r="I74" s="67">
        <f>'2016'!L75</f>
        <v>21.496757402165667</v>
      </c>
      <c r="J74" s="67">
        <f>'2015'!L75</f>
        <v>21.085658152627904</v>
      </c>
      <c r="K74" s="67">
        <f>'2014'!L75</f>
        <v>21.406651294696818</v>
      </c>
      <c r="L74" s="67">
        <f>'2013'!L75</f>
        <v>21.28933529101193</v>
      </c>
      <c r="M74" s="67">
        <f>'2012'!L75</f>
        <v>20.936472103385373</v>
      </c>
      <c r="N74" s="67">
        <f>'2011'!L75</f>
        <v>21.236867374848988</v>
      </c>
      <c r="O74" s="67">
        <f>'2010'!L75</f>
        <v>21.210518522302113</v>
      </c>
    </row>
    <row r="75" spans="1:15" x14ac:dyDescent="0.2">
      <c r="A75" s="14">
        <v>67</v>
      </c>
      <c r="B75" s="67">
        <f>'2023'!L76</f>
        <v>21.319398872159297</v>
      </c>
      <c r="C75" s="67">
        <f>'2022'!L76</f>
        <v>20.816077015949492</v>
      </c>
      <c r="D75" s="67">
        <f>'2021'!L76</f>
        <v>20.643347828399321</v>
      </c>
      <c r="E75" s="67">
        <f>'2020'!L76</f>
        <v>18.484738511694921</v>
      </c>
      <c r="F75" s="67">
        <f>'2019'!L76</f>
        <v>21.033110547569088</v>
      </c>
      <c r="G75" s="67">
        <f>'2018'!L76</f>
        <v>20.867838351716685</v>
      </c>
      <c r="H75" s="67">
        <f>'2017'!L76</f>
        <v>20.582321594221952</v>
      </c>
      <c r="I75" s="67">
        <f>'2016'!L76</f>
        <v>20.664921199917256</v>
      </c>
      <c r="J75" s="67">
        <f>'2015'!L76</f>
        <v>20.271878748446376</v>
      </c>
      <c r="K75" s="67">
        <f>'2014'!L76</f>
        <v>20.579487803947117</v>
      </c>
      <c r="L75" s="67">
        <f>'2013'!L76</f>
        <v>20.436169548307259</v>
      </c>
      <c r="M75" s="67">
        <f>'2012'!L76</f>
        <v>20.10973457602821</v>
      </c>
      <c r="N75" s="67">
        <f>'2011'!L76</f>
        <v>20.384476724344221</v>
      </c>
      <c r="O75" s="67">
        <f>'2010'!L76</f>
        <v>20.345614392266032</v>
      </c>
    </row>
    <row r="76" spans="1:15" x14ac:dyDescent="0.2">
      <c r="A76" s="14">
        <v>68</v>
      </c>
      <c r="B76" s="67">
        <f>'2023'!L77</f>
        <v>20.494171275747277</v>
      </c>
      <c r="C76" s="67">
        <f>'2022'!L77</f>
        <v>19.99773736893367</v>
      </c>
      <c r="D76" s="67">
        <f>'2021'!L77</f>
        <v>19.831237936209973</v>
      </c>
      <c r="E76" s="67">
        <f>'2020'!L77</f>
        <v>17.705931459555423</v>
      </c>
      <c r="F76" s="67">
        <f>'2019'!L77</f>
        <v>20.204766673968169</v>
      </c>
      <c r="G76" s="67">
        <f>'2018'!L77</f>
        <v>20.056923673211351</v>
      </c>
      <c r="H76" s="67">
        <f>'2017'!L77</f>
        <v>19.766618343298887</v>
      </c>
      <c r="I76" s="67">
        <f>'2016'!L77</f>
        <v>19.836635652655129</v>
      </c>
      <c r="J76" s="67">
        <f>'2015'!L77</f>
        <v>19.448624467278222</v>
      </c>
      <c r="K76" s="67">
        <f>'2014'!L77</f>
        <v>19.760668330103773</v>
      </c>
      <c r="L76" s="67">
        <f>'2013'!L77</f>
        <v>19.60238994977788</v>
      </c>
      <c r="M76" s="67">
        <f>'2012'!L77</f>
        <v>19.292245351084549</v>
      </c>
      <c r="N76" s="67">
        <f>'2011'!L77</f>
        <v>19.536204404220975</v>
      </c>
      <c r="O76" s="67">
        <f>'2010'!L77</f>
        <v>19.513688215037003</v>
      </c>
    </row>
    <row r="77" spans="1:15" x14ac:dyDescent="0.2">
      <c r="A77" s="14">
        <v>69</v>
      </c>
      <c r="B77" s="67">
        <f>'2023'!L78</f>
        <v>19.699102764907725</v>
      </c>
      <c r="C77" s="67">
        <f>'2022'!L78</f>
        <v>19.172692321291322</v>
      </c>
      <c r="D77" s="67">
        <f>'2021'!L78</f>
        <v>19.027956051462233</v>
      </c>
      <c r="E77" s="67">
        <f>'2020'!L78</f>
        <v>16.921445787844188</v>
      </c>
      <c r="F77" s="67">
        <f>'2019'!L78</f>
        <v>19.389506610253051</v>
      </c>
      <c r="G77" s="67">
        <f>'2018'!L78</f>
        <v>19.231811601935505</v>
      </c>
      <c r="H77" s="67">
        <f>'2017'!L78</f>
        <v>18.949472178660539</v>
      </c>
      <c r="I77" s="67">
        <f>'2016'!L78</f>
        <v>19.026517576484981</v>
      </c>
      <c r="J77" s="67">
        <f>'2015'!L78</f>
        <v>18.643845070640708</v>
      </c>
      <c r="K77" s="67">
        <f>'2014'!L78</f>
        <v>18.948267457286018</v>
      </c>
      <c r="L77" s="67">
        <f>'2013'!L78</f>
        <v>18.76772533849968</v>
      </c>
      <c r="M77" s="67">
        <f>'2012'!L78</f>
        <v>18.476223693720584</v>
      </c>
      <c r="N77" s="67">
        <f>'2011'!L78</f>
        <v>18.73033292860336</v>
      </c>
      <c r="O77" s="67">
        <f>'2010'!L78</f>
        <v>18.698495207315023</v>
      </c>
    </row>
    <row r="78" spans="1:15" x14ac:dyDescent="0.2">
      <c r="A78" s="14">
        <v>70</v>
      </c>
      <c r="B78" s="65">
        <f>'2023'!L79</f>
        <v>18.884423959691134</v>
      </c>
      <c r="C78" s="65">
        <f>'2022'!L79</f>
        <v>18.383003116914516</v>
      </c>
      <c r="D78" s="65">
        <f>'2021'!L79</f>
        <v>18.229730849900736</v>
      </c>
      <c r="E78" s="65">
        <f>'2020'!L79</f>
        <v>16.134079127672365</v>
      </c>
      <c r="F78" s="65">
        <f>'2019'!L79</f>
        <v>18.570297201939994</v>
      </c>
      <c r="G78" s="65">
        <f>'2018'!L79</f>
        <v>18.423321266590158</v>
      </c>
      <c r="H78" s="65">
        <f>'2017'!L79</f>
        <v>18.150205740781193</v>
      </c>
      <c r="I78" s="65">
        <f>'2016'!L79</f>
        <v>18.196686581890781</v>
      </c>
      <c r="J78" s="65">
        <f>'2015'!L79</f>
        <v>17.842326458925513</v>
      </c>
      <c r="K78" s="65">
        <f>'2014'!L79</f>
        <v>18.131871732986639</v>
      </c>
      <c r="L78" s="65">
        <f>'2013'!L79</f>
        <v>17.970138599048898</v>
      </c>
      <c r="M78" s="65">
        <f>'2012'!L79</f>
        <v>17.667144609420028</v>
      </c>
      <c r="N78" s="65">
        <f>'2011'!L79</f>
        <v>17.915759776564457</v>
      </c>
      <c r="O78" s="65">
        <f>'2010'!L79</f>
        <v>17.870783573915617</v>
      </c>
    </row>
    <row r="79" spans="1:15" x14ac:dyDescent="0.2">
      <c r="A79" s="14">
        <v>71</v>
      </c>
      <c r="B79" s="67">
        <f>'2023'!L80</f>
        <v>18.080632640668366</v>
      </c>
      <c r="C79" s="67">
        <f>'2022'!L80</f>
        <v>17.584340428910718</v>
      </c>
      <c r="D79" s="67">
        <f>'2021'!L80</f>
        <v>17.434713402956568</v>
      </c>
      <c r="E79" s="67">
        <f>'2020'!L80</f>
        <v>15.365430497082412</v>
      </c>
      <c r="F79" s="67">
        <f>'2019'!L80</f>
        <v>17.754564622906312</v>
      </c>
      <c r="G79" s="67">
        <f>'2018'!L80</f>
        <v>17.617740350520364</v>
      </c>
      <c r="H79" s="67">
        <f>'2017'!L80</f>
        <v>17.341296754946015</v>
      </c>
      <c r="I79" s="67">
        <f>'2016'!L80</f>
        <v>17.388697590946588</v>
      </c>
      <c r="J79" s="67">
        <f>'2015'!L80</f>
        <v>17.022292658695687</v>
      </c>
      <c r="K79" s="67">
        <f>'2014'!L80</f>
        <v>17.317414424791608</v>
      </c>
      <c r="L79" s="67">
        <f>'2013'!L80</f>
        <v>17.181466569408624</v>
      </c>
      <c r="M79" s="67">
        <f>'2012'!L80</f>
        <v>16.860320824699969</v>
      </c>
      <c r="N79" s="67">
        <f>'2011'!L80</f>
        <v>17.111442470683158</v>
      </c>
      <c r="O79" s="67">
        <f>'2010'!L80</f>
        <v>17.068501365324394</v>
      </c>
    </row>
    <row r="80" spans="1:15" x14ac:dyDescent="0.2">
      <c r="A80" s="14">
        <v>72</v>
      </c>
      <c r="B80" s="67">
        <f>'2023'!L81</f>
        <v>17.263548031317427</v>
      </c>
      <c r="C80" s="67">
        <f>'2022'!L81</f>
        <v>16.791187691575928</v>
      </c>
      <c r="D80" s="67">
        <f>'2021'!L81</f>
        <v>16.661527000700008</v>
      </c>
      <c r="E80" s="67">
        <f>'2020'!L81</f>
        <v>14.600209458140187</v>
      </c>
      <c r="F80" s="67">
        <f>'2019'!L81</f>
        <v>16.958486243127656</v>
      </c>
      <c r="G80" s="67">
        <f>'2018'!L81</f>
        <v>16.817660346157201</v>
      </c>
      <c r="H80" s="67">
        <f>'2017'!L81</f>
        <v>16.540769126567497</v>
      </c>
      <c r="I80" s="67">
        <f>'2016'!L81</f>
        <v>16.585207989103715</v>
      </c>
      <c r="J80" s="67">
        <f>'2015'!L81</f>
        <v>16.235604412203887</v>
      </c>
      <c r="K80" s="67">
        <f>'2014'!L81</f>
        <v>16.534362437375336</v>
      </c>
      <c r="L80" s="67">
        <f>'2013'!L81</f>
        <v>16.383911495030979</v>
      </c>
      <c r="M80" s="67">
        <f>'2012'!L81</f>
        <v>16.050861343274384</v>
      </c>
      <c r="N80" s="67">
        <f>'2011'!L81</f>
        <v>16.326196112578142</v>
      </c>
      <c r="O80" s="67">
        <f>'2010'!L81</f>
        <v>16.269608298782039</v>
      </c>
    </row>
    <row r="81" spans="1:15" x14ac:dyDescent="0.2">
      <c r="A81" s="14">
        <v>73</v>
      </c>
      <c r="B81" s="67">
        <f>'2023'!L82</f>
        <v>16.477191384079298</v>
      </c>
      <c r="C81" s="67">
        <f>'2022'!L82</f>
        <v>15.989672618368765</v>
      </c>
      <c r="D81" s="67">
        <f>'2021'!L82</f>
        <v>15.886478331793615</v>
      </c>
      <c r="E81" s="67">
        <f>'2020'!L82</f>
        <v>13.865954277110612</v>
      </c>
      <c r="F81" s="67">
        <f>'2019'!L82</f>
        <v>16.149837458036007</v>
      </c>
      <c r="G81" s="67">
        <f>'2018'!L82</f>
        <v>16.020788874456937</v>
      </c>
      <c r="H81" s="67">
        <f>'2017'!L82</f>
        <v>15.75160111394994</v>
      </c>
      <c r="I81" s="67">
        <f>'2016'!L82</f>
        <v>15.811612887673174</v>
      </c>
      <c r="J81" s="67">
        <f>'2015'!L82</f>
        <v>15.425926610804554</v>
      </c>
      <c r="K81" s="67">
        <f>'2014'!L82</f>
        <v>15.735723023075531</v>
      </c>
      <c r="L81" s="67">
        <f>'2013'!L82</f>
        <v>15.579297992680363</v>
      </c>
      <c r="M81" s="67">
        <f>'2012'!L82</f>
        <v>15.288785082950744</v>
      </c>
      <c r="N81" s="67">
        <f>'2011'!L82</f>
        <v>15.541045511729635</v>
      </c>
      <c r="O81" s="67">
        <f>'2010'!L82</f>
        <v>15.49054535721506</v>
      </c>
    </row>
    <row r="82" spans="1:15" x14ac:dyDescent="0.2">
      <c r="A82" s="14">
        <v>74</v>
      </c>
      <c r="B82" s="67">
        <f>'2023'!L83</f>
        <v>15.676428921961762</v>
      </c>
      <c r="C82" s="67">
        <f>'2022'!L83</f>
        <v>15.208727450286318</v>
      </c>
      <c r="D82" s="67">
        <f>'2021'!L83</f>
        <v>15.140609055204582</v>
      </c>
      <c r="E82" s="67">
        <f>'2020'!L83</f>
        <v>13.131161482422227</v>
      </c>
      <c r="F82" s="67">
        <f>'2019'!L83</f>
        <v>15.373674685264064</v>
      </c>
      <c r="G82" s="67">
        <f>'2018'!L83</f>
        <v>15.231928768611196</v>
      </c>
      <c r="H82" s="67">
        <f>'2017'!L83</f>
        <v>14.981497995018579</v>
      </c>
      <c r="I82" s="67">
        <f>'2016'!L83</f>
        <v>15.020788966334925</v>
      </c>
      <c r="J82" s="67">
        <f>'2015'!L83</f>
        <v>14.634848351626312</v>
      </c>
      <c r="K82" s="67">
        <f>'2014'!L83</f>
        <v>14.944437685018016</v>
      </c>
      <c r="L82" s="67">
        <f>'2013'!L83</f>
        <v>14.806646894871614</v>
      </c>
      <c r="M82" s="67">
        <f>'2012'!L83</f>
        <v>14.515084785133254</v>
      </c>
      <c r="N82" s="67">
        <f>'2011'!L83</f>
        <v>14.748875620583132</v>
      </c>
      <c r="O82" s="67">
        <f>'2010'!L83</f>
        <v>14.726807528455721</v>
      </c>
    </row>
    <row r="83" spans="1:15" x14ac:dyDescent="0.2">
      <c r="A83" s="14">
        <v>75</v>
      </c>
      <c r="B83" s="65">
        <f>'2023'!L84</f>
        <v>14.902581933360315</v>
      </c>
      <c r="C83" s="65">
        <f>'2022'!L84</f>
        <v>14.473542160240532</v>
      </c>
      <c r="D83" s="65">
        <f>'2021'!L84</f>
        <v>14.376537143464111</v>
      </c>
      <c r="E83" s="65">
        <f>'2020'!L84</f>
        <v>12.429521771314446</v>
      </c>
      <c r="F83" s="65">
        <f>'2019'!L84</f>
        <v>14.607531579697</v>
      </c>
      <c r="G83" s="65">
        <f>'2018'!L84</f>
        <v>14.441971762488503</v>
      </c>
      <c r="H83" s="65">
        <f>'2017'!L84</f>
        <v>14.21177641554277</v>
      </c>
      <c r="I83" s="65">
        <f>'2016'!L84</f>
        <v>14.226423291096134</v>
      </c>
      <c r="J83" s="65">
        <f>'2015'!L84</f>
        <v>13.856941270623107</v>
      </c>
      <c r="K83" s="65">
        <f>'2014'!L84</f>
        <v>14.171956216484348</v>
      </c>
      <c r="L83" s="65">
        <f>'2013'!L84</f>
        <v>14.035503289781007</v>
      </c>
      <c r="M83" s="65">
        <f>'2012'!L84</f>
        <v>13.749523385520298</v>
      </c>
      <c r="N83" s="65">
        <f>'2011'!L84</f>
        <v>13.986578396057448</v>
      </c>
      <c r="O83" s="65">
        <f>'2010'!L84</f>
        <v>13.984990376528579</v>
      </c>
    </row>
    <row r="84" spans="1:15" x14ac:dyDescent="0.2">
      <c r="A84" s="14">
        <v>76</v>
      </c>
      <c r="B84" s="67">
        <f>'2023'!L85</f>
        <v>14.136098372876315</v>
      </c>
      <c r="C84" s="67">
        <f>'2022'!L85</f>
        <v>13.707141401858433</v>
      </c>
      <c r="D84" s="67">
        <f>'2021'!L85</f>
        <v>13.634905687649532</v>
      </c>
      <c r="E84" s="67">
        <f>'2020'!L85</f>
        <v>11.751328432699426</v>
      </c>
      <c r="F84" s="67">
        <f>'2019'!L85</f>
        <v>13.840847371658469</v>
      </c>
      <c r="G84" s="67">
        <f>'2018'!L85</f>
        <v>13.678003328221944</v>
      </c>
      <c r="H84" s="67">
        <f>'2017'!L85</f>
        <v>13.453623992651858</v>
      </c>
      <c r="I84" s="67">
        <f>'2016'!L85</f>
        <v>13.46705273418651</v>
      </c>
      <c r="J84" s="67">
        <f>'2015'!L85</f>
        <v>13.119301744336527</v>
      </c>
      <c r="K84" s="67">
        <f>'2014'!L85</f>
        <v>13.428616590013918</v>
      </c>
      <c r="L84" s="67">
        <f>'2013'!L85</f>
        <v>13.294082129184991</v>
      </c>
      <c r="M84" s="67">
        <f>'2012'!L85</f>
        <v>13.02052751763453</v>
      </c>
      <c r="N84" s="67">
        <f>'2011'!L85</f>
        <v>13.238188340388763</v>
      </c>
      <c r="O84" s="67">
        <f>'2010'!L85</f>
        <v>13.245409199369229</v>
      </c>
    </row>
    <row r="85" spans="1:15" x14ac:dyDescent="0.2">
      <c r="A85" s="14">
        <v>77</v>
      </c>
      <c r="B85" s="67">
        <f>'2023'!L86</f>
        <v>13.394964740278168</v>
      </c>
      <c r="C85" s="67">
        <f>'2022'!L86</f>
        <v>12.961072363197809</v>
      </c>
      <c r="D85" s="67">
        <f>'2021'!L86</f>
        <v>12.898888512136343</v>
      </c>
      <c r="E85" s="67">
        <f>'2020'!L86</f>
        <v>11.041640321568979</v>
      </c>
      <c r="F85" s="67">
        <f>'2019'!L86</f>
        <v>13.064716961180366</v>
      </c>
      <c r="G85" s="67">
        <f>'2018'!L86</f>
        <v>12.902802955119679</v>
      </c>
      <c r="H85" s="67">
        <f>'2017'!L86</f>
        <v>12.685240498199455</v>
      </c>
      <c r="I85" s="67">
        <f>'2016'!L86</f>
        <v>12.721302580458858</v>
      </c>
      <c r="J85" s="67">
        <f>'2015'!L86</f>
        <v>12.377723155483574</v>
      </c>
      <c r="K85" s="67">
        <f>'2014'!L86</f>
        <v>12.690767112115568</v>
      </c>
      <c r="L85" s="67">
        <f>'2013'!L86</f>
        <v>12.561316536178195</v>
      </c>
      <c r="M85" s="67">
        <f>'2012'!L86</f>
        <v>12.288462461620927</v>
      </c>
      <c r="N85" s="67">
        <f>'2011'!L86</f>
        <v>12.502464196368203</v>
      </c>
      <c r="O85" s="67">
        <f>'2010'!L86</f>
        <v>12.506312805259082</v>
      </c>
    </row>
    <row r="86" spans="1:15" x14ac:dyDescent="0.2">
      <c r="A86" s="14">
        <v>78</v>
      </c>
      <c r="B86" s="67">
        <f>'2023'!L87</f>
        <v>12.654120212468309</v>
      </c>
      <c r="C86" s="67">
        <f>'2022'!L87</f>
        <v>12.221066422863363</v>
      </c>
      <c r="D86" s="67">
        <f>'2021'!L87</f>
        <v>12.17182921915289</v>
      </c>
      <c r="E86" s="67">
        <f>'2020'!L87</f>
        <v>10.388491287734587</v>
      </c>
      <c r="F86" s="67">
        <f>'2019'!L87</f>
        <v>12.303957898595133</v>
      </c>
      <c r="G86" s="67">
        <f>'2018'!L87</f>
        <v>12.147999472002503</v>
      </c>
      <c r="H86" s="67">
        <f>'2017'!L87</f>
        <v>11.959570121555206</v>
      </c>
      <c r="I86" s="67">
        <f>'2016'!L87</f>
        <v>11.990700949754874</v>
      </c>
      <c r="J86" s="67">
        <f>'2015'!L87</f>
        <v>11.656594868393974</v>
      </c>
      <c r="K86" s="67">
        <f>'2014'!L87</f>
        <v>11.965232880705472</v>
      </c>
      <c r="L86" s="67">
        <f>'2013'!L87</f>
        <v>11.824239687607598</v>
      </c>
      <c r="M86" s="67">
        <f>'2012'!L87</f>
        <v>11.585965859993525</v>
      </c>
      <c r="N86" s="67">
        <f>'2011'!L87</f>
        <v>11.80040922233206</v>
      </c>
      <c r="O86" s="67">
        <f>'2010'!L87</f>
        <v>11.800657530971066</v>
      </c>
    </row>
    <row r="87" spans="1:15" x14ac:dyDescent="0.2">
      <c r="A87" s="14">
        <v>79</v>
      </c>
      <c r="B87" s="67">
        <f>'2023'!L88</f>
        <v>11.926175938027395</v>
      </c>
      <c r="C87" s="67">
        <f>'2022'!L88</f>
        <v>11.507458969909152</v>
      </c>
      <c r="D87" s="67">
        <f>'2021'!L88</f>
        <v>11.473719203012402</v>
      </c>
      <c r="E87" s="67">
        <f>'2020'!L88</f>
        <v>9.7110620738599973</v>
      </c>
      <c r="F87" s="67">
        <f>'2019'!L88</f>
        <v>11.565281244972649</v>
      </c>
      <c r="G87" s="67">
        <f>'2018'!L88</f>
        <v>11.432228494524701</v>
      </c>
      <c r="H87" s="67">
        <f>'2017'!L88</f>
        <v>11.249492288193357</v>
      </c>
      <c r="I87" s="67">
        <f>'2016'!L88</f>
        <v>11.263918716218877</v>
      </c>
      <c r="J87" s="67">
        <f>'2015'!L88</f>
        <v>10.949215191022665</v>
      </c>
      <c r="K87" s="67">
        <f>'2014'!L88</f>
        <v>11.272954583093375</v>
      </c>
      <c r="L87" s="67">
        <f>'2013'!L88</f>
        <v>11.136672327311652</v>
      </c>
      <c r="M87" s="67">
        <f>'2012'!L88</f>
        <v>10.878885206523069</v>
      </c>
      <c r="N87" s="67">
        <f>'2011'!L88</f>
        <v>11.104538196855733</v>
      </c>
      <c r="O87" s="67">
        <f>'2010'!L88</f>
        <v>11.116521689635317</v>
      </c>
    </row>
    <row r="88" spans="1:15" x14ac:dyDescent="0.2">
      <c r="A88" s="14">
        <v>80</v>
      </c>
      <c r="B88" s="65">
        <f>'2023'!L89</f>
        <v>11.20770854834846</v>
      </c>
      <c r="C88" s="65">
        <f>'2022'!L89</f>
        <v>10.784749234541435</v>
      </c>
      <c r="D88" s="65">
        <f>'2021'!L89</f>
        <v>10.765851616514263</v>
      </c>
      <c r="E88" s="65">
        <f>'2020'!L89</f>
        <v>9.0732577829034842</v>
      </c>
      <c r="F88" s="65">
        <f>'2019'!L89</f>
        <v>10.856068037341608</v>
      </c>
      <c r="G88" s="65">
        <f>'2018'!L89</f>
        <v>10.716907290340114</v>
      </c>
      <c r="H88" s="65">
        <f>'2017'!L89</f>
        <v>10.555911805917358</v>
      </c>
      <c r="I88" s="65">
        <f>'2016'!L89</f>
        <v>10.555700944618883</v>
      </c>
      <c r="J88" s="65">
        <f>'2015'!L89</f>
        <v>10.278051623433988</v>
      </c>
      <c r="K88" s="65">
        <f>'2014'!L89</f>
        <v>10.594690994076883</v>
      </c>
      <c r="L88" s="65">
        <f>'2013'!L89</f>
        <v>10.458644168846755</v>
      </c>
      <c r="M88" s="65">
        <f>'2012'!L89</f>
        <v>10.198089473436085</v>
      </c>
      <c r="N88" s="65">
        <f>'2011'!L89</f>
        <v>10.417463739764878</v>
      </c>
      <c r="O88" s="65">
        <f>'2010'!L89</f>
        <v>10.433814394402734</v>
      </c>
    </row>
    <row r="89" spans="1:15" x14ac:dyDescent="0.2">
      <c r="A89" s="14">
        <v>81</v>
      </c>
      <c r="B89" s="67">
        <f>'2023'!L90</f>
        <v>10.517929590220438</v>
      </c>
      <c r="C89" s="67">
        <f>'2022'!L90</f>
        <v>10.084438234824532</v>
      </c>
      <c r="D89" s="67">
        <f>'2021'!L90</f>
        <v>10.075597363579009</v>
      </c>
      <c r="E89" s="67">
        <f>'2020'!L90</f>
        <v>8.4551283154189836</v>
      </c>
      <c r="F89" s="67">
        <f>'2019'!L90</f>
        <v>10.169135997908477</v>
      </c>
      <c r="G89" s="67">
        <f>'2018'!L90</f>
        <v>10.060614219538088</v>
      </c>
      <c r="H89" s="67">
        <f>'2017'!L90</f>
        <v>9.8565569692245028</v>
      </c>
      <c r="I89" s="67">
        <f>'2016'!L90</f>
        <v>9.8572557007917414</v>
      </c>
      <c r="J89" s="67">
        <f>'2015'!L90</f>
        <v>9.6159223635290676</v>
      </c>
      <c r="K89" s="67">
        <f>'2014'!L90</f>
        <v>9.9058539069802851</v>
      </c>
      <c r="L89" s="67">
        <f>'2013'!L90</f>
        <v>9.7958560234909164</v>
      </c>
      <c r="M89" s="67">
        <f>'2012'!L90</f>
        <v>9.5279364278924596</v>
      </c>
      <c r="N89" s="67">
        <f>'2011'!L90</f>
        <v>9.7616035032086668</v>
      </c>
      <c r="O89" s="67">
        <f>'2010'!L90</f>
        <v>9.7684879790743047</v>
      </c>
    </row>
    <row r="90" spans="1:15" x14ac:dyDescent="0.2">
      <c r="A90" s="14">
        <v>82</v>
      </c>
      <c r="B90" s="67">
        <f>'2023'!L91</f>
        <v>9.792407159183087</v>
      </c>
      <c r="C90" s="67">
        <f>'2022'!L91</f>
        <v>9.367140331010253</v>
      </c>
      <c r="D90" s="67">
        <f>'2021'!L91</f>
        <v>9.4192810412226624</v>
      </c>
      <c r="E90" s="67">
        <f>'2020'!L91</f>
        <v>7.8458742483554271</v>
      </c>
      <c r="F90" s="67">
        <f>'2019'!L91</f>
        <v>9.5058150289088648</v>
      </c>
      <c r="G90" s="67">
        <f>'2018'!L91</f>
        <v>9.3935434283361303</v>
      </c>
      <c r="H90" s="67">
        <f>'2017'!L91</f>
        <v>9.1835236236229836</v>
      </c>
      <c r="I90" s="67">
        <f>'2016'!L91</f>
        <v>9.1887389681344782</v>
      </c>
      <c r="J90" s="67">
        <f>'2015'!L91</f>
        <v>8.9736961328529095</v>
      </c>
      <c r="K90" s="67">
        <f>'2014'!L91</f>
        <v>9.2611079101391311</v>
      </c>
      <c r="L90" s="67">
        <f>'2013'!L91</f>
        <v>9.1526780345302168</v>
      </c>
      <c r="M90" s="67">
        <f>'2012'!L91</f>
        <v>8.9050734514580672</v>
      </c>
      <c r="N90" s="67">
        <f>'2011'!L91</f>
        <v>9.1127352189856143</v>
      </c>
      <c r="O90" s="67">
        <f>'2010'!L91</f>
        <v>9.1357283985105138</v>
      </c>
    </row>
    <row r="91" spans="1:15" x14ac:dyDescent="0.2">
      <c r="A91" s="14">
        <v>83</v>
      </c>
      <c r="B91" s="67">
        <f>'2023'!L92</f>
        <v>9.1168202326288448</v>
      </c>
      <c r="C91" s="67">
        <f>'2022'!L92</f>
        <v>8.7155071133220599</v>
      </c>
      <c r="D91" s="67">
        <f>'2021'!L92</f>
        <v>8.7967320547891887</v>
      </c>
      <c r="E91" s="67">
        <f>'2020'!L92</f>
        <v>7.2983085172850259</v>
      </c>
      <c r="F91" s="67">
        <f>'2019'!L92</f>
        <v>8.8507354206481299</v>
      </c>
      <c r="G91" s="67">
        <f>'2018'!L92</f>
        <v>8.7298132908317658</v>
      </c>
      <c r="H91" s="67">
        <f>'2017'!L92</f>
        <v>8.540792819655767</v>
      </c>
      <c r="I91" s="67">
        <f>'2016'!L92</f>
        <v>8.5334508689475239</v>
      </c>
      <c r="J91" s="67">
        <f>'2015'!L92</f>
        <v>8.3371367233499853</v>
      </c>
      <c r="K91" s="67">
        <f>'2014'!L92</f>
        <v>8.6349516770846222</v>
      </c>
      <c r="L91" s="67">
        <f>'2013'!L92</f>
        <v>8.5093494342448768</v>
      </c>
      <c r="M91" s="67">
        <f>'2012'!L92</f>
        <v>8.2652385515274283</v>
      </c>
      <c r="N91" s="67">
        <f>'2011'!L92</f>
        <v>8.5091143650841961</v>
      </c>
      <c r="O91" s="67">
        <f>'2010'!L92</f>
        <v>8.5263645610728425</v>
      </c>
    </row>
    <row r="92" spans="1:15" x14ac:dyDescent="0.2">
      <c r="A92" s="14">
        <v>84</v>
      </c>
      <c r="B92" s="67">
        <f>'2023'!L93</f>
        <v>8.4748057553543354</v>
      </c>
      <c r="C92" s="67">
        <f>'2022'!L93</f>
        <v>8.0857230786008909</v>
      </c>
      <c r="D92" s="67">
        <f>'2021'!L93</f>
        <v>8.1821273057606874</v>
      </c>
      <c r="E92" s="67">
        <f>'2020'!L93</f>
        <v>6.7535852007472803</v>
      </c>
      <c r="F92" s="67">
        <f>'2019'!L93</f>
        <v>8.2183016703099092</v>
      </c>
      <c r="G92" s="67">
        <f>'2018'!L93</f>
        <v>8.0891602364805451</v>
      </c>
      <c r="H92" s="67">
        <f>'2017'!L93</f>
        <v>7.9280577956952882</v>
      </c>
      <c r="I92" s="67">
        <f>'2016'!L93</f>
        <v>7.9012211993183765</v>
      </c>
      <c r="J92" s="67">
        <f>'2015'!L93</f>
        <v>7.7165743741921364</v>
      </c>
      <c r="K92" s="67">
        <f>'2014'!L93</f>
        <v>8.0302666587137015</v>
      </c>
      <c r="L92" s="67">
        <f>'2013'!L93</f>
        <v>7.9024298965978312</v>
      </c>
      <c r="M92" s="67">
        <f>'2012'!L93</f>
        <v>7.6831492900728957</v>
      </c>
      <c r="N92" s="67">
        <f>'2011'!L93</f>
        <v>7.9180620062962266</v>
      </c>
      <c r="O92" s="67">
        <f>'2010'!L93</f>
        <v>7.9548174050104556</v>
      </c>
    </row>
    <row r="93" spans="1:15" x14ac:dyDescent="0.2">
      <c r="A93" s="14">
        <v>85</v>
      </c>
      <c r="B93" s="65">
        <f>'2023'!L94</f>
        <v>7.8396897793245479</v>
      </c>
      <c r="C93" s="65">
        <f>'2022'!L94</f>
        <v>7.4875198717745457</v>
      </c>
      <c r="D93" s="65">
        <f>'2021'!L94</f>
        <v>7.5987315373563566</v>
      </c>
      <c r="E93" s="65">
        <f>'2020'!L94</f>
        <v>6.2590105985364088</v>
      </c>
      <c r="F93" s="65">
        <f>'2019'!L94</f>
        <v>7.6020477818612164</v>
      </c>
      <c r="G93" s="65">
        <f>'2018'!L94</f>
        <v>7.486270807226842</v>
      </c>
      <c r="H93" s="65">
        <f>'2017'!L94</f>
        <v>7.3273042796324068</v>
      </c>
      <c r="I93" s="65">
        <f>'2016'!L94</f>
        <v>7.2991947820943208</v>
      </c>
      <c r="J93" s="65">
        <f>'2015'!L94</f>
        <v>7.1503142489936087</v>
      </c>
      <c r="K93" s="65">
        <f>'2014'!L94</f>
        <v>7.44031987814967</v>
      </c>
      <c r="L93" s="65">
        <f>'2013'!L94</f>
        <v>7.3346255520377825</v>
      </c>
      <c r="M93" s="65">
        <f>'2012'!L94</f>
        <v>7.102116407408813</v>
      </c>
      <c r="N93" s="65">
        <f>'2011'!L94</f>
        <v>7.353335824210558</v>
      </c>
      <c r="O93" s="65">
        <f>'2010'!L94</f>
        <v>7.4149522572690278</v>
      </c>
    </row>
    <row r="94" spans="1:15" x14ac:dyDescent="0.2">
      <c r="A94" s="14">
        <v>86</v>
      </c>
      <c r="B94" s="67">
        <f>'2023'!L95</f>
        <v>7.2522662678962089</v>
      </c>
      <c r="C94" s="67">
        <f>'2022'!L95</f>
        <v>6.9169024593622543</v>
      </c>
      <c r="D94" s="67">
        <f>'2021'!L95</f>
        <v>7.0372682511786495</v>
      </c>
      <c r="E94" s="67">
        <f>'2020'!L95</f>
        <v>5.7740136144881964</v>
      </c>
      <c r="F94" s="67">
        <f>'2019'!L95</f>
        <v>7.0213743758270342</v>
      </c>
      <c r="G94" s="67">
        <f>'2018'!L95</f>
        <v>6.8868253175147238</v>
      </c>
      <c r="H94" s="67">
        <f>'2017'!L95</f>
        <v>6.7381543131224184</v>
      </c>
      <c r="I94" s="67">
        <f>'2016'!L95</f>
        <v>6.7520844600738865</v>
      </c>
      <c r="J94" s="67">
        <f>'2015'!L95</f>
        <v>6.6183871221904811</v>
      </c>
      <c r="K94" s="67">
        <f>'2014'!L95</f>
        <v>6.8815785721974185</v>
      </c>
      <c r="L94" s="67">
        <f>'2013'!L95</f>
        <v>6.7773088116006059</v>
      </c>
      <c r="M94" s="67">
        <f>'2012'!L95</f>
        <v>6.5640160656049833</v>
      </c>
      <c r="N94" s="67">
        <f>'2011'!L95</f>
        <v>6.8127295724637822</v>
      </c>
      <c r="O94" s="67">
        <f>'2010'!L95</f>
        <v>6.8661825906183553</v>
      </c>
    </row>
    <row r="95" spans="1:15" x14ac:dyDescent="0.2">
      <c r="A95" s="14">
        <v>87</v>
      </c>
      <c r="B95" s="67">
        <f>'2023'!L96</f>
        <v>6.6868949354608542</v>
      </c>
      <c r="C95" s="67">
        <f>'2022'!L96</f>
        <v>6.3416592954625859</v>
      </c>
      <c r="D95" s="67">
        <f>'2021'!L96</f>
        <v>6.4827115951898246</v>
      </c>
      <c r="E95" s="67">
        <f>'2020'!L96</f>
        <v>5.3187253988698577</v>
      </c>
      <c r="F95" s="67">
        <f>'2019'!L96</f>
        <v>6.4800981723888968</v>
      </c>
      <c r="G95" s="67">
        <f>'2018'!L96</f>
        <v>6.3286108409982891</v>
      </c>
      <c r="H95" s="67">
        <f>'2017'!L96</f>
        <v>6.1861525430802455</v>
      </c>
      <c r="I95" s="67">
        <f>'2016'!L96</f>
        <v>6.2094490625092309</v>
      </c>
      <c r="J95" s="67">
        <f>'2015'!L96</f>
        <v>6.0939922732962897</v>
      </c>
      <c r="K95" s="67">
        <f>'2014'!L96</f>
        <v>6.3455159074111398</v>
      </c>
      <c r="L95" s="67">
        <f>'2013'!L96</f>
        <v>6.2899404491518425</v>
      </c>
      <c r="M95" s="67">
        <f>'2012'!L96</f>
        <v>6.0488771391859855</v>
      </c>
      <c r="N95" s="67">
        <f>'2011'!L96</f>
        <v>6.2820324064793427</v>
      </c>
      <c r="O95" s="67">
        <f>'2010'!L96</f>
        <v>6.3522169806314812</v>
      </c>
    </row>
    <row r="96" spans="1:15" x14ac:dyDescent="0.2">
      <c r="A96" s="14">
        <v>88</v>
      </c>
      <c r="B96" s="67">
        <f>'2023'!L97</f>
        <v>6.1164986725326997</v>
      </c>
      <c r="C96" s="67">
        <f>'2022'!L97</f>
        <v>5.8183734400362894</v>
      </c>
      <c r="D96" s="67">
        <f>'2021'!L97</f>
        <v>5.9403269731884167</v>
      </c>
      <c r="E96" s="67">
        <f>'2020'!L97</f>
        <v>4.8740841217706832</v>
      </c>
      <c r="F96" s="67">
        <f>'2019'!L97</f>
        <v>5.9522232441125134</v>
      </c>
      <c r="G96" s="67">
        <f>'2018'!L97</f>
        <v>5.799908392433565</v>
      </c>
      <c r="H96" s="67">
        <f>'2017'!L97</f>
        <v>5.662552402902552</v>
      </c>
      <c r="I96" s="67">
        <f>'2016'!L97</f>
        <v>5.6985527749422511</v>
      </c>
      <c r="J96" s="67">
        <f>'2015'!L97</f>
        <v>5.6053590247424694</v>
      </c>
      <c r="K96" s="67">
        <f>'2014'!L97</f>
        <v>5.8527840235876409</v>
      </c>
      <c r="L96" s="67">
        <f>'2013'!L97</f>
        <v>5.7883789514221098</v>
      </c>
      <c r="M96" s="67">
        <f>'2012'!L97</f>
        <v>5.5555206312895438</v>
      </c>
      <c r="N96" s="67">
        <f>'2011'!L97</f>
        <v>5.7689960602674679</v>
      </c>
      <c r="O96" s="67">
        <f>'2010'!L97</f>
        <v>5.8356729475077902</v>
      </c>
    </row>
    <row r="97" spans="1:15" x14ac:dyDescent="0.2">
      <c r="A97" s="14">
        <v>89</v>
      </c>
      <c r="B97" s="67">
        <f>'2023'!L98</f>
        <v>5.5701685509354766</v>
      </c>
      <c r="C97" s="67">
        <f>'2022'!L98</f>
        <v>5.3042281337495547</v>
      </c>
      <c r="D97" s="67">
        <f>'2021'!L98</f>
        <v>5.4416555390777352</v>
      </c>
      <c r="E97" s="67">
        <f>'2020'!L98</f>
        <v>4.4535396872192132</v>
      </c>
      <c r="F97" s="67">
        <f>'2019'!L98</f>
        <v>5.4575003966187126</v>
      </c>
      <c r="G97" s="67">
        <f>'2018'!L98</f>
        <v>5.3467912162632958</v>
      </c>
      <c r="H97" s="67">
        <f>'2017'!L98</f>
        <v>5.1733494689906729</v>
      </c>
      <c r="I97" s="67">
        <f>'2016'!L98</f>
        <v>5.2394379281406112</v>
      </c>
      <c r="J97" s="67">
        <f>'2015'!L98</f>
        <v>5.1391029998941278</v>
      </c>
      <c r="K97" s="67">
        <f>'2014'!L98</f>
        <v>5.3643561037034111</v>
      </c>
      <c r="L97" s="67">
        <f>'2013'!L98</f>
        <v>5.3127764102632202</v>
      </c>
      <c r="M97" s="67">
        <f>'2012'!L98</f>
        <v>5.1201977057436983</v>
      </c>
      <c r="N97" s="67">
        <f>'2011'!L98</f>
        <v>5.314711698042788</v>
      </c>
      <c r="O97" s="67">
        <f>'2010'!L98</f>
        <v>5.3605904214608815</v>
      </c>
    </row>
    <row r="98" spans="1:15" x14ac:dyDescent="0.2">
      <c r="A98" s="14">
        <v>90</v>
      </c>
      <c r="B98" s="65">
        <f>'2023'!L99</f>
        <v>5.0864273575331209</v>
      </c>
      <c r="C98" s="65">
        <f>'2022'!L99</f>
        <v>4.8190453395055215</v>
      </c>
      <c r="D98" s="65">
        <f>'2021'!L99</f>
        <v>4.9945840045389494</v>
      </c>
      <c r="E98" s="65">
        <f>'2020'!L99</f>
        <v>4.0715490864184076</v>
      </c>
      <c r="F98" s="65">
        <f>'2019'!L99</f>
        <v>4.9933469804087647</v>
      </c>
      <c r="G98" s="65">
        <f>'2018'!L99</f>
        <v>4.8830411911295259</v>
      </c>
      <c r="H98" s="65">
        <f>'2017'!L99</f>
        <v>4.7155956702683453</v>
      </c>
      <c r="I98" s="65">
        <f>'2016'!L99</f>
        <v>4.776951998624738</v>
      </c>
      <c r="J98" s="65">
        <f>'2015'!L99</f>
        <v>4.6680282334167291</v>
      </c>
      <c r="K98" s="65">
        <f>'2014'!L99</f>
        <v>4.9187841949607334</v>
      </c>
      <c r="L98" s="65">
        <f>'2013'!L99</f>
        <v>4.8737233094580619</v>
      </c>
      <c r="M98" s="65">
        <f>'2012'!L99</f>
        <v>4.6806649930812805</v>
      </c>
      <c r="N98" s="65">
        <f>'2011'!L99</f>
        <v>4.8662566545744088</v>
      </c>
      <c r="O98" s="65">
        <f>'2010'!L99</f>
        <v>4.904636519853006</v>
      </c>
    </row>
    <row r="99" spans="1:15" x14ac:dyDescent="0.2">
      <c r="A99" s="14">
        <v>91</v>
      </c>
      <c r="B99" s="67">
        <f>'2023'!L100</f>
        <v>4.6127319152018105</v>
      </c>
      <c r="C99" s="67">
        <f>'2022'!L100</f>
        <v>4.3853005816766979</v>
      </c>
      <c r="D99" s="67">
        <f>'2021'!L100</f>
        <v>4.5382527150500911</v>
      </c>
      <c r="E99" s="67">
        <f>'2020'!L100</f>
        <v>3.7162014612614378</v>
      </c>
      <c r="F99" s="67">
        <f>'2019'!L100</f>
        <v>4.5378981959843321</v>
      </c>
      <c r="G99" s="67">
        <f>'2018'!L100</f>
        <v>4.4539713416032951</v>
      </c>
      <c r="H99" s="67">
        <f>'2017'!L100</f>
        <v>4.3088990313041791</v>
      </c>
      <c r="I99" s="67">
        <f>'2016'!L100</f>
        <v>4.3500136625352406</v>
      </c>
      <c r="J99" s="67">
        <f>'2015'!L100</f>
        <v>4.2557919093943326</v>
      </c>
      <c r="K99" s="67">
        <f>'2014'!L100</f>
        <v>4.4814712342781435</v>
      </c>
      <c r="L99" s="67">
        <f>'2013'!L100</f>
        <v>4.4491869614289836</v>
      </c>
      <c r="M99" s="67">
        <f>'2012'!L100</f>
        <v>4.2914926926692036</v>
      </c>
      <c r="N99" s="67">
        <f>'2011'!L100</f>
        <v>4.4570598343178354</v>
      </c>
      <c r="O99" s="67">
        <f>'2010'!L100</f>
        <v>4.4949338420870104</v>
      </c>
    </row>
    <row r="100" spans="1:15" x14ac:dyDescent="0.2">
      <c r="A100" s="14">
        <v>92</v>
      </c>
      <c r="B100" s="67">
        <f>'2023'!L101</f>
        <v>4.1583026435724433</v>
      </c>
      <c r="C100" s="67">
        <f>'2022'!L101</f>
        <v>3.9999216301618654</v>
      </c>
      <c r="D100" s="67">
        <f>'2021'!L101</f>
        <v>4.1033092099770476</v>
      </c>
      <c r="E100" s="67">
        <f>'2020'!L101</f>
        <v>3.4222411985268586</v>
      </c>
      <c r="F100" s="67">
        <f>'2019'!L101</f>
        <v>4.1169622458907345</v>
      </c>
      <c r="G100" s="67">
        <f>'2018'!L101</f>
        <v>4.0552084273859403</v>
      </c>
      <c r="H100" s="67">
        <f>'2017'!L101</f>
        <v>3.920833093735606</v>
      </c>
      <c r="I100" s="67">
        <f>'2016'!L101</f>
        <v>3.945749267734775</v>
      </c>
      <c r="J100" s="67">
        <f>'2015'!L101</f>
        <v>3.8593392353941853</v>
      </c>
      <c r="K100" s="67">
        <f>'2014'!L101</f>
        <v>4.0854153294766684</v>
      </c>
      <c r="L100" s="67">
        <f>'2013'!L101</f>
        <v>4.040216590104496</v>
      </c>
      <c r="M100" s="67">
        <f>'2012'!L101</f>
        <v>3.8852431117730588</v>
      </c>
      <c r="N100" s="67">
        <f>'2011'!L101</f>
        <v>4.0542514078907477</v>
      </c>
      <c r="O100" s="67">
        <f>'2010'!L101</f>
        <v>4.0939874909159872</v>
      </c>
    </row>
    <row r="101" spans="1:15" x14ac:dyDescent="0.2">
      <c r="A101" s="14">
        <v>93</v>
      </c>
      <c r="B101" s="67">
        <f>'2023'!L102</f>
        <v>3.7467587665651712</v>
      </c>
      <c r="C101" s="67">
        <f>'2022'!L102</f>
        <v>3.5914603599991648</v>
      </c>
      <c r="D101" s="67">
        <f>'2021'!L102</f>
        <v>3.7385657169365332</v>
      </c>
      <c r="E101" s="67">
        <f>'2020'!L102</f>
        <v>3.0946434635773556</v>
      </c>
      <c r="F101" s="67">
        <f>'2019'!L102</f>
        <v>3.7189815617495605</v>
      </c>
      <c r="G101" s="67">
        <f>'2018'!L102</f>
        <v>3.6394462643578058</v>
      </c>
      <c r="H101" s="67">
        <f>'2017'!L102</f>
        <v>3.5263636701709991</v>
      </c>
      <c r="I101" s="67">
        <f>'2016'!L102</f>
        <v>3.6145872927888751</v>
      </c>
      <c r="J101" s="67">
        <f>'2015'!L102</f>
        <v>3.4924847345291488</v>
      </c>
      <c r="K101" s="67">
        <f>'2014'!L102</f>
        <v>3.6917907912153862</v>
      </c>
      <c r="L101" s="67">
        <f>'2013'!L102</f>
        <v>3.6469354608968652</v>
      </c>
      <c r="M101" s="67">
        <f>'2012'!L102</f>
        <v>3.517384649631305</v>
      </c>
      <c r="N101" s="67">
        <f>'2011'!L102</f>
        <v>3.6217478981429245</v>
      </c>
      <c r="O101" s="67">
        <f>'2010'!L102</f>
        <v>3.7339877892478315</v>
      </c>
    </row>
    <row r="102" spans="1:15" x14ac:dyDescent="0.2">
      <c r="A102" s="14">
        <v>94</v>
      </c>
      <c r="B102" s="67">
        <f>'2023'!L103</f>
        <v>3.3459073865209796</v>
      </c>
      <c r="C102" s="67">
        <f>'2022'!L103</f>
        <v>3.2065273217618571</v>
      </c>
      <c r="D102" s="67">
        <f>'2021'!L103</f>
        <v>3.349102641430135</v>
      </c>
      <c r="E102" s="67">
        <f>'2020'!L103</f>
        <v>2.7890949403084422</v>
      </c>
      <c r="F102" s="67">
        <f>'2019'!L103</f>
        <v>3.3099351261201004</v>
      </c>
      <c r="G102" s="67">
        <f>'2018'!L103</f>
        <v>3.2701068731051817</v>
      </c>
      <c r="H102" s="67">
        <f>'2017'!L103</f>
        <v>3.1654660000603938</v>
      </c>
      <c r="I102" s="67">
        <f>'2016'!L103</f>
        <v>3.2394567737194602</v>
      </c>
      <c r="J102" s="67">
        <f>'2015'!L103</f>
        <v>3.1358393241824105</v>
      </c>
      <c r="K102" s="67">
        <f>'2014'!L103</f>
        <v>3.3642943845884354</v>
      </c>
      <c r="L102" s="67">
        <f>'2013'!L103</f>
        <v>3.265835336702291</v>
      </c>
      <c r="M102" s="67">
        <f>'2012'!L103</f>
        <v>3.156435728571755</v>
      </c>
      <c r="N102" s="67">
        <f>'2011'!L103</f>
        <v>3.2892731674272548</v>
      </c>
      <c r="O102" s="67">
        <f>'2010'!L103</f>
        <v>3.3550370366734503</v>
      </c>
    </row>
    <row r="103" spans="1:15" x14ac:dyDescent="0.2">
      <c r="A103" s="14">
        <v>95</v>
      </c>
      <c r="B103" s="65">
        <f>'2023'!L104</f>
        <v>2.9509135196626204</v>
      </c>
      <c r="C103" s="65">
        <f>'2022'!L104</f>
        <v>2.8411077903565189</v>
      </c>
      <c r="D103" s="65">
        <f>'2021'!L104</f>
        <v>2.9849222262584765</v>
      </c>
      <c r="E103" s="65">
        <f>'2020'!L104</f>
        <v>2.5042003511224125</v>
      </c>
      <c r="F103" s="65">
        <f>'2019'!L104</f>
        <v>2.8794774999259589</v>
      </c>
      <c r="G103" s="65">
        <f>'2018'!L104</f>
        <v>2.9225703466492048</v>
      </c>
      <c r="H103" s="65">
        <f>'2017'!L104</f>
        <v>2.827840734586939</v>
      </c>
      <c r="I103" s="65">
        <f>'2016'!L104</f>
        <v>2.8985923368504523</v>
      </c>
      <c r="J103" s="65">
        <f>'2015'!L104</f>
        <v>2.7873674574408391</v>
      </c>
      <c r="K103" s="65">
        <f>'2014'!L104</f>
        <v>3.0106353540877535</v>
      </c>
      <c r="L103" s="65">
        <f>'2013'!L104</f>
        <v>2.8745940951964473</v>
      </c>
      <c r="M103" s="65">
        <f>'2012'!L104</f>
        <v>2.8331199743590187</v>
      </c>
      <c r="N103" s="65">
        <f>'2011'!L104</f>
        <v>2.9299685957704082</v>
      </c>
      <c r="O103" s="65">
        <f>'2010'!L104</f>
        <v>2.986913253927066</v>
      </c>
    </row>
    <row r="104" spans="1:15" x14ac:dyDescent="0.2">
      <c r="A104" s="14">
        <v>96</v>
      </c>
      <c r="B104" s="67">
        <f>'2023'!L105</f>
        <v>2.5632269827624912</v>
      </c>
      <c r="C104" s="67">
        <f>'2022'!L105</f>
        <v>2.4916860154055178</v>
      </c>
      <c r="D104" s="67">
        <f>'2021'!L105</f>
        <v>2.5743618347804631</v>
      </c>
      <c r="E104" s="67">
        <f>'2020'!L105</f>
        <v>2.2333677622145318</v>
      </c>
      <c r="F104" s="67">
        <f>'2019'!L105</f>
        <v>2.5128267817431875</v>
      </c>
      <c r="G104" s="67">
        <f>'2018'!L105</f>
        <v>2.543176017713102</v>
      </c>
      <c r="H104" s="67">
        <f>'2017'!L105</f>
        <v>2.4519309391480375</v>
      </c>
      <c r="I104" s="67">
        <f>'2016'!L105</f>
        <v>2.5245470905918275</v>
      </c>
      <c r="J104" s="67">
        <f>'2015'!L105</f>
        <v>2.4506835067447481</v>
      </c>
      <c r="K104" s="67">
        <f>'2014'!L105</f>
        <v>2.6028361038724444</v>
      </c>
      <c r="L104" s="67">
        <f>'2013'!L105</f>
        <v>2.5392214777871529</v>
      </c>
      <c r="M104" s="67">
        <f>'2012'!L105</f>
        <v>2.5272000512753352</v>
      </c>
      <c r="N104" s="67">
        <f>'2011'!L105</f>
        <v>2.5656940612957211</v>
      </c>
      <c r="O104" s="67">
        <f>'2010'!L105</f>
        <v>2.5989552799793572</v>
      </c>
    </row>
    <row r="105" spans="1:15" x14ac:dyDescent="0.2">
      <c r="A105" s="14">
        <v>97</v>
      </c>
      <c r="B105" s="67">
        <f>'2023'!L106</f>
        <v>2.1653706640288668</v>
      </c>
      <c r="C105" s="67">
        <f>'2022'!L106</f>
        <v>2.0882914539176709</v>
      </c>
      <c r="D105" s="67">
        <f>'2021'!L106</f>
        <v>2.1267123096399931</v>
      </c>
      <c r="E105" s="67">
        <f>'2020'!L106</f>
        <v>1.946429991364806</v>
      </c>
      <c r="F105" s="67">
        <f>'2019'!L106</f>
        <v>2.1225823001677</v>
      </c>
      <c r="G105" s="67">
        <f>'2018'!L106</f>
        <v>2.1641620062111047</v>
      </c>
      <c r="H105" s="67">
        <f>'2017'!L106</f>
        <v>2.0991363111600445</v>
      </c>
      <c r="I105" s="67">
        <f>'2016'!L106</f>
        <v>2.1759674262354656</v>
      </c>
      <c r="J105" s="67">
        <f>'2015'!L106</f>
        <v>2.0536791736729607</v>
      </c>
      <c r="K105" s="67">
        <f>'2014'!L106</f>
        <v>2.1779034548034399</v>
      </c>
      <c r="L105" s="67">
        <f>'2013'!L106</f>
        <v>2.1853651457510797</v>
      </c>
      <c r="M105" s="67">
        <f>'2012'!L106</f>
        <v>2.1095543206001763</v>
      </c>
      <c r="N105" s="67">
        <f>'2011'!L106</f>
        <v>2.1882913622876483</v>
      </c>
      <c r="O105" s="67">
        <f>'2010'!L106</f>
        <v>2.1899377240586517</v>
      </c>
    </row>
    <row r="106" spans="1:15" x14ac:dyDescent="0.2">
      <c r="A106" s="14">
        <v>98</v>
      </c>
      <c r="B106" s="67">
        <f>'2023'!L107</f>
        <v>1.6865081889859259</v>
      </c>
      <c r="C106" s="67">
        <f>'2022'!L107</f>
        <v>1.694080213621195</v>
      </c>
      <c r="D106" s="67">
        <f>'2021'!L107</f>
        <v>1.6785840236485625</v>
      </c>
      <c r="E106" s="67">
        <f>'2020'!L107</f>
        <v>1.5709438040870436</v>
      </c>
      <c r="F106" s="67">
        <f>'2019'!L107</f>
        <v>1.6789164930915073</v>
      </c>
      <c r="G106" s="67">
        <f>'2018'!L107</f>
        <v>1.7079082659805249</v>
      </c>
      <c r="H106" s="67">
        <f>'2017'!L107</f>
        <v>1.6665508563330538</v>
      </c>
      <c r="I106" s="67">
        <f>'2016'!L107</f>
        <v>1.7447627924822853</v>
      </c>
      <c r="J106" s="67">
        <f>'2015'!L107</f>
        <v>1.6811062909537795</v>
      </c>
      <c r="K106" s="67">
        <f>'2014'!L107</f>
        <v>1.6869739436748785</v>
      </c>
      <c r="L106" s="67">
        <f>'2013'!L107</f>
        <v>1.7002033887552113</v>
      </c>
      <c r="M106" s="67">
        <f>'2012'!L107</f>
        <v>1.6663893824253897</v>
      </c>
      <c r="N106" s="67">
        <f>'2011'!L107</f>
        <v>1.7028032685952541</v>
      </c>
      <c r="O106" s="67">
        <f>'2010'!L107</f>
        <v>1.7566540001024895</v>
      </c>
    </row>
    <row r="107" spans="1:15" x14ac:dyDescent="0.2">
      <c r="A107" s="14">
        <v>99</v>
      </c>
      <c r="B107" s="67">
        <f>'2023'!L108</f>
        <v>1.1160431931304382</v>
      </c>
      <c r="C107" s="67">
        <f>'2022'!L108</f>
        <v>1.2188324365432082</v>
      </c>
      <c r="D107" s="67">
        <f>'2021'!L108</f>
        <v>1.1209293230778237</v>
      </c>
      <c r="E107" s="67">
        <f>'2020'!L108</f>
        <v>1.1070628912683393</v>
      </c>
      <c r="F107" s="67">
        <f>'2019'!L108</f>
        <v>1.1055698735882062</v>
      </c>
      <c r="G107" s="67">
        <f>'2018'!L108</f>
        <v>1.0991557402191576</v>
      </c>
      <c r="H107" s="67">
        <f>'2017'!L108</f>
        <v>1.0983800151099843</v>
      </c>
      <c r="I107" s="67">
        <f>'2016'!L108</f>
        <v>1.1608652284907417</v>
      </c>
      <c r="J107" s="67">
        <f>'2015'!L108</f>
        <v>1.1369304412567156</v>
      </c>
      <c r="K107" s="67">
        <f>'2014'!L108</f>
        <v>1.094462064808617</v>
      </c>
      <c r="L107" s="67">
        <f>'2013'!L108</f>
        <v>1.1099408925284882</v>
      </c>
      <c r="M107" s="67">
        <f>'2012'!L108</f>
        <v>1.0927144591420057</v>
      </c>
      <c r="N107" s="67">
        <f>'2011'!L108</f>
        <v>1.1339811877179817</v>
      </c>
      <c r="O107" s="67">
        <f>'2010'!L108</f>
        <v>1.1758562442610152</v>
      </c>
    </row>
    <row r="108" spans="1:15" x14ac:dyDescent="0.2">
      <c r="A108" s="14" t="s">
        <v>23</v>
      </c>
      <c r="B108" s="65">
        <f>'2023'!L109</f>
        <v>0.41955731747604891</v>
      </c>
      <c r="C108" s="65">
        <f>'2022'!L109</f>
        <v>0.51568698160836635</v>
      </c>
      <c r="D108" s="65">
        <f>'2021'!L109</f>
        <v>0.37994891443167306</v>
      </c>
      <c r="E108" s="65">
        <f>'2020'!L109</f>
        <v>0.44803229061553984</v>
      </c>
      <c r="F108" s="65">
        <f>'2019'!L109</f>
        <v>0.34870719776380155</v>
      </c>
      <c r="G108" s="65">
        <f>'2018'!L109</f>
        <v>0.37504560379423568</v>
      </c>
      <c r="H108" s="65">
        <f>'2017'!L109</f>
        <v>0.40255351107773191</v>
      </c>
      <c r="I108" s="65">
        <f>'2016'!L109</f>
        <v>0.38289676425269648</v>
      </c>
      <c r="J108" s="65">
        <f>'2015'!L109</f>
        <v>0.41035856573705187</v>
      </c>
      <c r="K108" s="65">
        <f>'2014'!L109</f>
        <v>0.33530405405405406</v>
      </c>
      <c r="L108" s="65">
        <f>'2013'!L109</f>
        <v>0.37546125461254615</v>
      </c>
      <c r="M108" s="65">
        <f>'2012'!L109</f>
        <v>0.36701860231271993</v>
      </c>
      <c r="N108" s="65">
        <f>'2011'!L109</f>
        <v>0.3991130820399113</v>
      </c>
      <c r="O108" s="65">
        <f>'2010'!L109</f>
        <v>0.39392097264437692</v>
      </c>
    </row>
    <row r="109" spans="1:15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1:15" x14ac:dyDescent="0.2">
      <c r="A110" s="11"/>
    </row>
    <row r="111" spans="1:15" ht="14.25" x14ac:dyDescent="0.2">
      <c r="A111" s="68"/>
    </row>
    <row r="112" spans="1:15" x14ac:dyDescent="0.2">
      <c r="A112" s="11"/>
    </row>
    <row r="113" spans="1:1" x14ac:dyDescent="0.2">
      <c r="A113" s="3" t="s">
        <v>53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5" width="11.42578125" style="10"/>
    <col min="6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51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52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44927</v>
      </c>
      <c r="D7" s="61">
        <v>45292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69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64</v>
      </c>
      <c r="C9" s="6">
        <v>24501</v>
      </c>
      <c r="D9" s="6">
        <v>25249</v>
      </c>
      <c r="E9" s="19">
        <v>0.1037</v>
      </c>
      <c r="F9" s="16">
        <f>B9/((C9+D9)/2)</f>
        <v>2.5728643216080403E-3</v>
      </c>
      <c r="G9" s="16">
        <f t="shared" ref="G9:G72" si="0">F9/((1+(1-E9)*F9))</f>
        <v>2.5669447972745721E-3</v>
      </c>
      <c r="H9" s="11">
        <v>100000</v>
      </c>
      <c r="I9" s="11">
        <f>H9*G9</f>
        <v>256.69447972745724</v>
      </c>
      <c r="J9" s="11">
        <f t="shared" ref="J9:J72" si="1">H10+I9*E9</f>
        <v>99769.924737820271</v>
      </c>
      <c r="K9" s="11">
        <f t="shared" ref="K9:K72" si="2">K10+J9</f>
        <v>8535562.2816742547</v>
      </c>
      <c r="L9" s="17">
        <f>K9/H9</f>
        <v>85.355622816742553</v>
      </c>
    </row>
    <row r="10" spans="1:13" x14ac:dyDescent="0.2">
      <c r="A10" s="14">
        <v>1</v>
      </c>
      <c r="B10" s="6">
        <v>6</v>
      </c>
      <c r="C10" s="6">
        <v>25048</v>
      </c>
      <c r="D10" s="6">
        <v>24872</v>
      </c>
      <c r="E10" s="19">
        <v>0.30049999999999999</v>
      </c>
      <c r="F10" s="16">
        <f t="shared" ref="F10:F73" si="3">B10/((C10+D10)/2)</f>
        <v>2.403846153846154E-4</v>
      </c>
      <c r="G10" s="16">
        <f t="shared" si="0"/>
        <v>2.4034420173819332E-4</v>
      </c>
      <c r="H10" s="11">
        <f>H9-I9</f>
        <v>99743.305520272537</v>
      </c>
      <c r="I10" s="11">
        <f t="shared" ref="I10:I73" si="4">H10*G10</f>
        <v>23.972725143998634</v>
      </c>
      <c r="J10" s="11">
        <f t="shared" si="1"/>
        <v>99726.536599034298</v>
      </c>
      <c r="K10" s="11">
        <f t="shared" si="2"/>
        <v>8435792.3569364343</v>
      </c>
      <c r="L10" s="18">
        <f t="shared" ref="L10:L73" si="5">K10/H10</f>
        <v>84.575022984594028</v>
      </c>
    </row>
    <row r="11" spans="1:13" x14ac:dyDescent="0.2">
      <c r="A11" s="14">
        <v>2</v>
      </c>
      <c r="B11" s="6">
        <v>6</v>
      </c>
      <c r="C11" s="6">
        <v>23973</v>
      </c>
      <c r="D11" s="6">
        <v>24278</v>
      </c>
      <c r="E11" s="19">
        <v>0.51549999999999996</v>
      </c>
      <c r="F11" s="16">
        <f t="shared" si="3"/>
        <v>2.4869950881847006E-4</v>
      </c>
      <c r="G11" s="16">
        <f t="shared" si="0"/>
        <v>2.4866954540347398E-4</v>
      </c>
      <c r="H11" s="11">
        <f t="shared" ref="H11:H74" si="6">H10-I10</f>
        <v>99719.332795128532</v>
      </c>
      <c r="I11" s="11">
        <f t="shared" si="4"/>
        <v>24.797161154102348</v>
      </c>
      <c r="J11" s="11">
        <f t="shared" si="1"/>
        <v>99707.318570549367</v>
      </c>
      <c r="K11" s="11">
        <f t="shared" si="2"/>
        <v>8336065.8203374008</v>
      </c>
      <c r="L11" s="18">
        <f t="shared" si="5"/>
        <v>83.595282746864029</v>
      </c>
    </row>
    <row r="12" spans="1:13" x14ac:dyDescent="0.2">
      <c r="A12" s="14">
        <v>3</v>
      </c>
      <c r="B12" s="6">
        <v>4</v>
      </c>
      <c r="C12" s="6">
        <v>25262</v>
      </c>
      <c r="D12" s="6">
        <v>24075</v>
      </c>
      <c r="E12" s="19">
        <v>0.55679999999999996</v>
      </c>
      <c r="F12" s="16">
        <f t="shared" si="3"/>
        <v>1.6215011046476276E-4</v>
      </c>
      <c r="G12" s="16">
        <f t="shared" si="0"/>
        <v>1.6213845839596879E-4</v>
      </c>
      <c r="H12" s="11">
        <f t="shared" si="6"/>
        <v>99694.535633974432</v>
      </c>
      <c r="I12" s="11">
        <f t="shared" si="4"/>
        <v>16.164318318194592</v>
      </c>
      <c r="J12" s="11">
        <f t="shared" si="1"/>
        <v>99687.371608095811</v>
      </c>
      <c r="K12" s="11">
        <f t="shared" si="2"/>
        <v>8236358.5017668512</v>
      </c>
      <c r="L12" s="18">
        <f t="shared" si="5"/>
        <v>82.615947297316282</v>
      </c>
    </row>
    <row r="13" spans="1:13" x14ac:dyDescent="0.2">
      <c r="A13" s="14">
        <v>4</v>
      </c>
      <c r="B13" s="6">
        <v>2</v>
      </c>
      <c r="C13" s="6">
        <v>25664</v>
      </c>
      <c r="D13" s="6">
        <v>25507</v>
      </c>
      <c r="E13" s="19">
        <v>0.92600000000000005</v>
      </c>
      <c r="F13" s="16">
        <f t="shared" si="3"/>
        <v>7.8169275566238695E-5</v>
      </c>
      <c r="G13" s="16">
        <f t="shared" si="0"/>
        <v>7.8168823396616732E-5</v>
      </c>
      <c r="H13" s="11">
        <f t="shared" si="6"/>
        <v>99678.371315656244</v>
      </c>
      <c r="I13" s="11">
        <f t="shared" si="4"/>
        <v>7.7917410038359201</v>
      </c>
      <c r="J13" s="11">
        <f t="shared" si="1"/>
        <v>99677.794726821958</v>
      </c>
      <c r="K13" s="11">
        <f t="shared" si="2"/>
        <v>8136671.130158755</v>
      </c>
      <c r="L13" s="18">
        <f t="shared" si="5"/>
        <v>81.629254398549222</v>
      </c>
    </row>
    <row r="14" spans="1:13" x14ac:dyDescent="0.2">
      <c r="A14" s="14">
        <v>5</v>
      </c>
      <c r="B14" s="6">
        <v>5</v>
      </c>
      <c r="C14" s="6">
        <v>26819</v>
      </c>
      <c r="D14" s="6">
        <v>25932</v>
      </c>
      <c r="E14" s="19">
        <v>0.46629999999999999</v>
      </c>
      <c r="F14" s="16">
        <f t="shared" si="3"/>
        <v>1.8956986597410476E-4</v>
      </c>
      <c r="G14" s="16">
        <f t="shared" si="0"/>
        <v>1.8955068847937645E-4</v>
      </c>
      <c r="H14" s="11">
        <f t="shared" si="6"/>
        <v>99670.579574652409</v>
      </c>
      <c r="I14" s="11">
        <f t="shared" si="4"/>
        <v>18.892626979513839</v>
      </c>
      <c r="J14" s="11">
        <f t="shared" si="1"/>
        <v>99660.496579633444</v>
      </c>
      <c r="K14" s="11">
        <f t="shared" si="2"/>
        <v>8036993.3354319334</v>
      </c>
      <c r="L14" s="18">
        <f t="shared" si="5"/>
        <v>80.635563370154728</v>
      </c>
    </row>
    <row r="15" spans="1:13" x14ac:dyDescent="0.2">
      <c r="A15" s="14">
        <v>6</v>
      </c>
      <c r="B15" s="6">
        <v>2</v>
      </c>
      <c r="C15" s="6">
        <v>27840</v>
      </c>
      <c r="D15" s="6">
        <v>27210</v>
      </c>
      <c r="E15" s="19">
        <v>0.52470000000000006</v>
      </c>
      <c r="F15" s="16">
        <f t="shared" si="3"/>
        <v>7.2661217075386015E-5</v>
      </c>
      <c r="G15" s="16">
        <f t="shared" si="0"/>
        <v>7.2658707743230498E-5</v>
      </c>
      <c r="H15" s="11">
        <f t="shared" si="6"/>
        <v>99651.68694767289</v>
      </c>
      <c r="I15" s="11">
        <f t="shared" si="4"/>
        <v>7.2405627980508616</v>
      </c>
      <c r="J15" s="11">
        <f t="shared" si="1"/>
        <v>99648.245508174979</v>
      </c>
      <c r="K15" s="11">
        <f t="shared" si="2"/>
        <v>7937332.8388523003</v>
      </c>
      <c r="L15" s="18">
        <f t="shared" si="5"/>
        <v>79.65076239020614</v>
      </c>
    </row>
    <row r="16" spans="1:13" x14ac:dyDescent="0.2">
      <c r="A16" s="14">
        <v>7</v>
      </c>
      <c r="B16" s="6">
        <v>2</v>
      </c>
      <c r="C16" s="6">
        <v>28651</v>
      </c>
      <c r="D16" s="6">
        <v>28275</v>
      </c>
      <c r="E16" s="19">
        <v>0.13289999999999999</v>
      </c>
      <c r="F16" s="16">
        <f t="shared" si="3"/>
        <v>7.0266661982222532E-5</v>
      </c>
      <c r="G16" s="16">
        <f t="shared" si="0"/>
        <v>7.026238102023099E-5</v>
      </c>
      <c r="H16" s="11">
        <f t="shared" si="6"/>
        <v>99644.446384874842</v>
      </c>
      <c r="I16" s="11">
        <f t="shared" si="4"/>
        <v>7.0012560584440546</v>
      </c>
      <c r="J16" s="11">
        <f t="shared" si="1"/>
        <v>99638.375595746562</v>
      </c>
      <c r="K16" s="11">
        <f t="shared" si="2"/>
        <v>7837684.593344125</v>
      </c>
      <c r="L16" s="18">
        <f t="shared" si="5"/>
        <v>78.656512005407833</v>
      </c>
    </row>
    <row r="17" spans="1:12" x14ac:dyDescent="0.2">
      <c r="A17" s="14">
        <v>8</v>
      </c>
      <c r="B17" s="6">
        <v>2</v>
      </c>
      <c r="C17" s="6">
        <v>28584</v>
      </c>
      <c r="D17" s="6">
        <v>29214</v>
      </c>
      <c r="E17" s="19">
        <v>0.47810000000000002</v>
      </c>
      <c r="F17" s="16">
        <f t="shared" si="3"/>
        <v>6.9206546939340458E-5</v>
      </c>
      <c r="G17" s="16">
        <f t="shared" si="0"/>
        <v>6.9204047365492222E-5</v>
      </c>
      <c r="H17" s="11">
        <f t="shared" si="6"/>
        <v>99637.445128816398</v>
      </c>
      <c r="I17" s="11">
        <f t="shared" si="4"/>
        <v>6.8953144720712425</v>
      </c>
      <c r="J17" s="11">
        <f t="shared" si="1"/>
        <v>99633.846464193426</v>
      </c>
      <c r="K17" s="11">
        <f t="shared" si="2"/>
        <v>7738046.2177483784</v>
      </c>
      <c r="L17" s="18">
        <f t="shared" si="5"/>
        <v>77.662029649036413</v>
      </c>
    </row>
    <row r="18" spans="1:12" x14ac:dyDescent="0.2">
      <c r="A18" s="14">
        <v>9</v>
      </c>
      <c r="B18" s="6">
        <v>3</v>
      </c>
      <c r="C18" s="6">
        <v>28215</v>
      </c>
      <c r="D18" s="6">
        <v>29149</v>
      </c>
      <c r="E18" s="19">
        <v>0.4667</v>
      </c>
      <c r="F18" s="16">
        <f t="shared" si="3"/>
        <v>1.0459521651209818E-4</v>
      </c>
      <c r="G18" s="16">
        <f t="shared" si="0"/>
        <v>1.0458938245056194E-4</v>
      </c>
      <c r="H18" s="11">
        <f t="shared" si="6"/>
        <v>99630.549814344326</v>
      </c>
      <c r="I18" s="11">
        <f t="shared" si="4"/>
        <v>10.420297678292222</v>
      </c>
      <c r="J18" s="11">
        <f t="shared" si="1"/>
        <v>99624.992669592481</v>
      </c>
      <c r="K18" s="11">
        <f t="shared" si="2"/>
        <v>7638412.371284185</v>
      </c>
      <c r="L18" s="18">
        <f t="shared" si="5"/>
        <v>76.667371459034584</v>
      </c>
    </row>
    <row r="19" spans="1:12" x14ac:dyDescent="0.2">
      <c r="A19" s="14">
        <v>10</v>
      </c>
      <c r="B19" s="6">
        <v>6</v>
      </c>
      <c r="C19" s="6">
        <v>29199</v>
      </c>
      <c r="D19" s="6">
        <v>28835</v>
      </c>
      <c r="E19" s="19">
        <v>0.46160000000000001</v>
      </c>
      <c r="F19" s="16">
        <f t="shared" si="3"/>
        <v>2.0677533859461694E-4</v>
      </c>
      <c r="G19" s="16">
        <f t="shared" si="0"/>
        <v>2.0675232130479572E-4</v>
      </c>
      <c r="H19" s="11">
        <f t="shared" si="6"/>
        <v>99620.129516666027</v>
      </c>
      <c r="I19" s="11">
        <f t="shared" si="4"/>
        <v>20.5966930262551</v>
      </c>
      <c r="J19" s="11">
        <f t="shared" si="1"/>
        <v>99609.040257140688</v>
      </c>
      <c r="K19" s="11">
        <f t="shared" si="2"/>
        <v>7538787.3786145924</v>
      </c>
      <c r="L19" s="18">
        <f t="shared" si="5"/>
        <v>75.67534207384648</v>
      </c>
    </row>
    <row r="20" spans="1:12" x14ac:dyDescent="0.2">
      <c r="A20" s="14">
        <v>11</v>
      </c>
      <c r="B20" s="6">
        <v>3</v>
      </c>
      <c r="C20" s="6">
        <v>29505</v>
      </c>
      <c r="D20" s="6">
        <v>29813</v>
      </c>
      <c r="E20" s="19">
        <v>0.73699999999999999</v>
      </c>
      <c r="F20" s="16">
        <f t="shared" si="3"/>
        <v>1.0114973532485923E-4</v>
      </c>
      <c r="G20" s="16">
        <f t="shared" si="0"/>
        <v>1.0114704457270413E-4</v>
      </c>
      <c r="H20" s="11">
        <f t="shared" si="6"/>
        <v>99599.532823639776</v>
      </c>
      <c r="I20" s="11">
        <f t="shared" si="4"/>
        <v>10.074198385933201</v>
      </c>
      <c r="J20" s="11">
        <f t="shared" si="1"/>
        <v>99596.883309464276</v>
      </c>
      <c r="K20" s="11">
        <f t="shared" si="2"/>
        <v>7439178.3383574514</v>
      </c>
      <c r="L20" s="18">
        <f t="shared" si="5"/>
        <v>74.690895905405043</v>
      </c>
    </row>
    <row r="21" spans="1:12" x14ac:dyDescent="0.2">
      <c r="A21" s="14">
        <v>12</v>
      </c>
      <c r="B21" s="6">
        <v>0</v>
      </c>
      <c r="C21" s="6">
        <v>29863</v>
      </c>
      <c r="D21" s="6">
        <v>30163</v>
      </c>
      <c r="E21" s="19">
        <v>0</v>
      </c>
      <c r="F21" s="16">
        <f t="shared" si="3"/>
        <v>0</v>
      </c>
      <c r="G21" s="16">
        <f t="shared" si="0"/>
        <v>0</v>
      </c>
      <c r="H21" s="11">
        <f t="shared" si="6"/>
        <v>99589.458625253843</v>
      </c>
      <c r="I21" s="11">
        <f t="shared" si="4"/>
        <v>0</v>
      </c>
      <c r="J21" s="11">
        <f t="shared" si="1"/>
        <v>99589.458625253843</v>
      </c>
      <c r="K21" s="11">
        <f t="shared" si="2"/>
        <v>7339581.4550479874</v>
      </c>
      <c r="L21" s="18">
        <f t="shared" si="5"/>
        <v>73.698376880089</v>
      </c>
    </row>
    <row r="22" spans="1:12" x14ac:dyDescent="0.2">
      <c r="A22" s="14">
        <v>13</v>
      </c>
      <c r="B22" s="6">
        <v>3</v>
      </c>
      <c r="C22" s="6">
        <v>30538</v>
      </c>
      <c r="D22" s="6">
        <v>30585</v>
      </c>
      <c r="E22" s="19">
        <v>0.63649999999999995</v>
      </c>
      <c r="F22" s="16">
        <f t="shared" si="3"/>
        <v>9.8162721070628079E-5</v>
      </c>
      <c r="G22" s="16">
        <f t="shared" si="0"/>
        <v>9.8159218538755743E-5</v>
      </c>
      <c r="H22" s="11">
        <f t="shared" si="6"/>
        <v>99589.458625253843</v>
      </c>
      <c r="I22" s="11">
        <f t="shared" si="4"/>
        <v>9.7756234333526653</v>
      </c>
      <c r="J22" s="11">
        <f t="shared" si="1"/>
        <v>99585.905186135817</v>
      </c>
      <c r="K22" s="11">
        <f t="shared" si="2"/>
        <v>7239991.9964227332</v>
      </c>
      <c r="L22" s="18">
        <f t="shared" si="5"/>
        <v>72.698376880088986</v>
      </c>
    </row>
    <row r="23" spans="1:12" x14ac:dyDescent="0.2">
      <c r="A23" s="14">
        <v>14</v>
      </c>
      <c r="B23" s="6">
        <v>3</v>
      </c>
      <c r="C23" s="6">
        <v>31379</v>
      </c>
      <c r="D23" s="6">
        <v>31320</v>
      </c>
      <c r="E23" s="19">
        <v>0.77810000000000001</v>
      </c>
      <c r="F23" s="16">
        <f t="shared" si="3"/>
        <v>9.5695306145233578E-5</v>
      </c>
      <c r="G23" s="16">
        <f t="shared" si="0"/>
        <v>9.5693274118803143E-5</v>
      </c>
      <c r="H23" s="11">
        <f t="shared" si="6"/>
        <v>99579.683001820493</v>
      </c>
      <c r="I23" s="11">
        <f t="shared" si="4"/>
        <v>9.529105902156731</v>
      </c>
      <c r="J23" s="11">
        <f t="shared" si="1"/>
        <v>99577.56849322081</v>
      </c>
      <c r="K23" s="11">
        <f t="shared" si="2"/>
        <v>7140406.0912365969</v>
      </c>
      <c r="L23" s="18">
        <f t="shared" si="5"/>
        <v>71.705451112011048</v>
      </c>
    </row>
    <row r="24" spans="1:12" x14ac:dyDescent="0.2">
      <c r="A24" s="14">
        <v>15</v>
      </c>
      <c r="B24" s="6">
        <v>6</v>
      </c>
      <c r="C24" s="6">
        <v>30086</v>
      </c>
      <c r="D24" s="6">
        <v>32241</v>
      </c>
      <c r="E24" s="19">
        <v>0.45429999999999998</v>
      </c>
      <c r="F24" s="16">
        <f t="shared" si="3"/>
        <v>1.9253293115343271E-4</v>
      </c>
      <c r="G24" s="16">
        <f t="shared" si="0"/>
        <v>1.9251270476365183E-4</v>
      </c>
      <c r="H24" s="11">
        <f t="shared" si="6"/>
        <v>99570.153895918338</v>
      </c>
      <c r="I24" s="11">
        <f t="shared" si="4"/>
        <v>19.168519640236305</v>
      </c>
      <c r="J24" s="11">
        <f t="shared" si="1"/>
        <v>99559.693634750656</v>
      </c>
      <c r="K24" s="11">
        <f t="shared" si="2"/>
        <v>7040828.522743376</v>
      </c>
      <c r="L24" s="18">
        <f t="shared" si="5"/>
        <v>70.712239032021813</v>
      </c>
    </row>
    <row r="25" spans="1:12" x14ac:dyDescent="0.2">
      <c r="A25" s="14">
        <v>16</v>
      </c>
      <c r="B25" s="6">
        <v>2</v>
      </c>
      <c r="C25" s="6">
        <v>29721</v>
      </c>
      <c r="D25" s="6">
        <v>30890</v>
      </c>
      <c r="E25" s="19">
        <v>0.82469999999999999</v>
      </c>
      <c r="F25" s="16">
        <f t="shared" si="3"/>
        <v>6.5994621438352768E-5</v>
      </c>
      <c r="G25" s="16">
        <f t="shared" si="0"/>
        <v>6.5993857964837986E-5</v>
      </c>
      <c r="H25" s="11">
        <f t="shared" si="6"/>
        <v>99550.985376278099</v>
      </c>
      <c r="I25" s="11">
        <f t="shared" si="4"/>
        <v>6.5697535891817598</v>
      </c>
      <c r="J25" s="11">
        <f t="shared" si="1"/>
        <v>99549.833698473914</v>
      </c>
      <c r="K25" s="11">
        <f t="shared" si="2"/>
        <v>6941268.8291086257</v>
      </c>
      <c r="L25" s="18">
        <f t="shared" si="5"/>
        <v>69.72576718223678</v>
      </c>
    </row>
    <row r="26" spans="1:12" x14ac:dyDescent="0.2">
      <c r="A26" s="14">
        <v>17</v>
      </c>
      <c r="B26" s="6">
        <v>5</v>
      </c>
      <c r="C26" s="6">
        <v>29777</v>
      </c>
      <c r="D26" s="6">
        <v>30607</v>
      </c>
      <c r="E26" s="19">
        <v>0.58960000000000001</v>
      </c>
      <c r="F26" s="16">
        <f t="shared" si="3"/>
        <v>1.6560678325384207E-4</v>
      </c>
      <c r="G26" s="16">
        <f t="shared" si="0"/>
        <v>1.6559552854979517E-4</v>
      </c>
      <c r="H26" s="11">
        <f t="shared" si="6"/>
        <v>99544.415622688917</v>
      </c>
      <c r="I26" s="11">
        <f t="shared" si="4"/>
        <v>16.484110119219661</v>
      </c>
      <c r="J26" s="11">
        <f t="shared" si="1"/>
        <v>99537.650543896001</v>
      </c>
      <c r="K26" s="11">
        <f t="shared" si="2"/>
        <v>6841718.9954101518</v>
      </c>
      <c r="L26" s="18">
        <f t="shared" si="5"/>
        <v>68.730314529575026</v>
      </c>
    </row>
    <row r="27" spans="1:12" x14ac:dyDescent="0.2">
      <c r="A27" s="14">
        <v>18</v>
      </c>
      <c r="B27" s="6">
        <v>5</v>
      </c>
      <c r="C27" s="6">
        <v>31573</v>
      </c>
      <c r="D27" s="6">
        <v>32031</v>
      </c>
      <c r="E27" s="19">
        <v>0.46789999999999998</v>
      </c>
      <c r="F27" s="16">
        <f t="shared" si="3"/>
        <v>1.5722281617508332E-4</v>
      </c>
      <c r="G27" s="16">
        <f t="shared" si="0"/>
        <v>1.5720966428803726E-4</v>
      </c>
      <c r="H27" s="11">
        <f t="shared" si="6"/>
        <v>99527.931512569703</v>
      </c>
      <c r="I27" s="11">
        <f t="shared" si="4"/>
        <v>15.646752700373847</v>
      </c>
      <c r="J27" s="11">
        <f t="shared" si="1"/>
        <v>99519.605875457841</v>
      </c>
      <c r="K27" s="11">
        <f t="shared" si="2"/>
        <v>6742181.3448662562</v>
      </c>
      <c r="L27" s="18">
        <f t="shared" si="5"/>
        <v>67.741600196069228</v>
      </c>
    </row>
    <row r="28" spans="1:12" x14ac:dyDescent="0.2">
      <c r="A28" s="14">
        <v>19</v>
      </c>
      <c r="B28" s="6">
        <v>11</v>
      </c>
      <c r="C28" s="6">
        <v>33049</v>
      </c>
      <c r="D28" s="6">
        <v>34541</v>
      </c>
      <c r="E28" s="19">
        <v>0.53549999999999998</v>
      </c>
      <c r="F28" s="16">
        <f t="shared" si="3"/>
        <v>3.2549193667702323E-4</v>
      </c>
      <c r="G28" s="16">
        <f t="shared" si="0"/>
        <v>3.2544273266333653E-4</v>
      </c>
      <c r="H28" s="11">
        <f t="shared" si="6"/>
        <v>99512.284759869333</v>
      </c>
      <c r="I28" s="11">
        <f t="shared" si="4"/>
        <v>32.38554988582397</v>
      </c>
      <c r="J28" s="11">
        <f t="shared" si="1"/>
        <v>99497.241671947369</v>
      </c>
      <c r="K28" s="11">
        <f t="shared" si="2"/>
        <v>6642661.7389907986</v>
      </c>
      <c r="L28" s="18">
        <f t="shared" si="5"/>
        <v>66.752177934815222</v>
      </c>
    </row>
    <row r="29" spans="1:12" x14ac:dyDescent="0.2">
      <c r="A29" s="14">
        <v>20</v>
      </c>
      <c r="B29" s="6">
        <v>3</v>
      </c>
      <c r="C29" s="6">
        <v>33494</v>
      </c>
      <c r="D29" s="6">
        <v>35557</v>
      </c>
      <c r="E29" s="19">
        <v>0.44290000000000002</v>
      </c>
      <c r="F29" s="16">
        <f t="shared" si="3"/>
        <v>8.6892296997871142E-5</v>
      </c>
      <c r="G29" s="16">
        <f t="shared" si="0"/>
        <v>8.6888090945347728E-5</v>
      </c>
      <c r="H29" s="11">
        <f t="shared" si="6"/>
        <v>99479.899209983516</v>
      </c>
      <c r="I29" s="11">
        <f t="shared" si="4"/>
        <v>8.6436185297910733</v>
      </c>
      <c r="J29" s="11">
        <f t="shared" si="1"/>
        <v>99475.083850100564</v>
      </c>
      <c r="K29" s="11">
        <f t="shared" si="2"/>
        <v>6543164.4973188508</v>
      </c>
      <c r="L29" s="18">
        <f t="shared" si="5"/>
        <v>65.773734686918516</v>
      </c>
    </row>
    <row r="30" spans="1:12" x14ac:dyDescent="0.2">
      <c r="A30" s="14">
        <v>21</v>
      </c>
      <c r="B30" s="6">
        <v>6</v>
      </c>
      <c r="C30" s="6">
        <v>34254</v>
      </c>
      <c r="D30" s="6">
        <v>36137</v>
      </c>
      <c r="E30" s="19">
        <v>0.57310000000000005</v>
      </c>
      <c r="F30" s="16">
        <f t="shared" si="3"/>
        <v>1.7047633930474066E-4</v>
      </c>
      <c r="G30" s="16">
        <f t="shared" si="0"/>
        <v>1.7046393356197735E-4</v>
      </c>
      <c r="H30" s="11">
        <f t="shared" si="6"/>
        <v>99471.255591453722</v>
      </c>
      <c r="I30" s="11">
        <f t="shared" si="4"/>
        <v>16.956261504468035</v>
      </c>
      <c r="J30" s="11">
        <f t="shared" si="1"/>
        <v>99464.016963417467</v>
      </c>
      <c r="K30" s="11">
        <f t="shared" si="2"/>
        <v>6443689.4134687502</v>
      </c>
      <c r="L30" s="18">
        <f t="shared" si="5"/>
        <v>64.779411651684967</v>
      </c>
    </row>
    <row r="31" spans="1:12" x14ac:dyDescent="0.2">
      <c r="A31" s="14">
        <v>22</v>
      </c>
      <c r="B31" s="6">
        <v>10</v>
      </c>
      <c r="C31" s="6">
        <v>36277</v>
      </c>
      <c r="D31" s="6">
        <v>37294</v>
      </c>
      <c r="E31" s="19">
        <v>0.4803</v>
      </c>
      <c r="F31" s="16">
        <f t="shared" si="3"/>
        <v>2.7184624376452681E-4</v>
      </c>
      <c r="G31" s="16">
        <f t="shared" si="0"/>
        <v>2.7180784316209071E-4</v>
      </c>
      <c r="H31" s="11">
        <f t="shared" si="6"/>
        <v>99454.299329949252</v>
      </c>
      <c r="I31" s="11">
        <f t="shared" si="4"/>
        <v>27.032458594070469</v>
      </c>
      <c r="J31" s="11">
        <f t="shared" si="1"/>
        <v>99440.250561217908</v>
      </c>
      <c r="K31" s="11">
        <f t="shared" si="2"/>
        <v>6344225.3965053326</v>
      </c>
      <c r="L31" s="18">
        <f t="shared" si="5"/>
        <v>63.790358378150664</v>
      </c>
    </row>
    <row r="32" spans="1:12" x14ac:dyDescent="0.2">
      <c r="A32" s="14">
        <v>23</v>
      </c>
      <c r="B32" s="6">
        <v>8</v>
      </c>
      <c r="C32" s="6">
        <v>37555</v>
      </c>
      <c r="D32" s="6">
        <v>39941</v>
      </c>
      <c r="E32" s="19">
        <v>0.4466</v>
      </c>
      <c r="F32" s="16">
        <f t="shared" si="3"/>
        <v>2.0646226902033653E-4</v>
      </c>
      <c r="G32" s="16">
        <f t="shared" si="0"/>
        <v>2.0643868211692298E-4</v>
      </c>
      <c r="H32" s="11">
        <f t="shared" si="6"/>
        <v>99427.266871355183</v>
      </c>
      <c r="I32" s="11">
        <f t="shared" si="4"/>
        <v>20.525633939410159</v>
      </c>
      <c r="J32" s="11">
        <f t="shared" si="1"/>
        <v>99415.907985533107</v>
      </c>
      <c r="K32" s="11">
        <f t="shared" si="2"/>
        <v>6244785.1459441148</v>
      </c>
      <c r="L32" s="18">
        <f t="shared" si="5"/>
        <v>62.807571227156259</v>
      </c>
    </row>
    <row r="33" spans="1:12" x14ac:dyDescent="0.2">
      <c r="A33" s="14">
        <v>24</v>
      </c>
      <c r="B33" s="6">
        <v>6</v>
      </c>
      <c r="C33" s="6">
        <v>39085</v>
      </c>
      <c r="D33" s="6">
        <v>41746</v>
      </c>
      <c r="E33" s="19">
        <v>0.63239999999999996</v>
      </c>
      <c r="F33" s="16">
        <f t="shared" si="3"/>
        <v>1.4845789362991923E-4</v>
      </c>
      <c r="G33" s="16">
        <f t="shared" si="0"/>
        <v>1.4844979226134007E-4</v>
      </c>
      <c r="H33" s="11">
        <f t="shared" si="6"/>
        <v>99406.741237415772</v>
      </c>
      <c r="I33" s="11">
        <f t="shared" si="4"/>
        <v>14.756910086071159</v>
      </c>
      <c r="J33" s="11">
        <f t="shared" si="1"/>
        <v>99401.316597268131</v>
      </c>
      <c r="K33" s="11">
        <f t="shared" si="2"/>
        <v>6145369.2379585821</v>
      </c>
      <c r="L33" s="18">
        <f t="shared" si="5"/>
        <v>61.820447602053797</v>
      </c>
    </row>
    <row r="34" spans="1:12" x14ac:dyDescent="0.2">
      <c r="A34" s="14">
        <v>25</v>
      </c>
      <c r="B34" s="6">
        <v>11</v>
      </c>
      <c r="C34" s="6">
        <v>42350</v>
      </c>
      <c r="D34" s="6">
        <v>43653</v>
      </c>
      <c r="E34" s="19">
        <v>0.44579999999999997</v>
      </c>
      <c r="F34" s="16">
        <f t="shared" si="3"/>
        <v>2.5580503005709105E-4</v>
      </c>
      <c r="G34" s="16">
        <f t="shared" si="0"/>
        <v>2.5576877044804474E-4</v>
      </c>
      <c r="H34" s="11">
        <f t="shared" si="6"/>
        <v>99391.984327329701</v>
      </c>
      <c r="I34" s="11">
        <f t="shared" si="4"/>
        <v>25.42136562379245</v>
      </c>
      <c r="J34" s="11">
        <f t="shared" si="1"/>
        <v>99377.895806500994</v>
      </c>
      <c r="K34" s="11">
        <f t="shared" si="2"/>
        <v>6045967.9213613141</v>
      </c>
      <c r="L34" s="18">
        <f t="shared" si="5"/>
        <v>60.829532303631261</v>
      </c>
    </row>
    <row r="35" spans="1:12" x14ac:dyDescent="0.2">
      <c r="A35" s="14">
        <v>26</v>
      </c>
      <c r="B35" s="6">
        <v>8</v>
      </c>
      <c r="C35" s="6">
        <v>43935</v>
      </c>
      <c r="D35" s="6">
        <v>46814</v>
      </c>
      <c r="E35" s="19">
        <v>0.61299999999999999</v>
      </c>
      <c r="F35" s="16">
        <f t="shared" si="3"/>
        <v>1.7631048276014062E-4</v>
      </c>
      <c r="G35" s="16">
        <f t="shared" si="0"/>
        <v>1.7629845353641036E-4</v>
      </c>
      <c r="H35" s="11">
        <f t="shared" si="6"/>
        <v>99366.562961705902</v>
      </c>
      <c r="I35" s="11">
        <f t="shared" si="4"/>
        <v>17.518171383377101</v>
      </c>
      <c r="J35" s="11">
        <f t="shared" si="1"/>
        <v>99359.783429380535</v>
      </c>
      <c r="K35" s="11">
        <f t="shared" si="2"/>
        <v>5946590.0255548134</v>
      </c>
      <c r="L35" s="18">
        <f t="shared" si="5"/>
        <v>59.844980527770929</v>
      </c>
    </row>
    <row r="36" spans="1:12" x14ac:dyDescent="0.2">
      <c r="A36" s="14">
        <v>27</v>
      </c>
      <c r="B36" s="6">
        <v>7</v>
      </c>
      <c r="C36" s="6">
        <v>45542</v>
      </c>
      <c r="D36" s="6">
        <v>48171</v>
      </c>
      <c r="E36" s="19">
        <v>0.63759999999999994</v>
      </c>
      <c r="F36" s="16">
        <f t="shared" si="3"/>
        <v>1.4939229349183143E-4</v>
      </c>
      <c r="G36" s="16">
        <f t="shared" si="0"/>
        <v>1.4938420586570826E-4</v>
      </c>
      <c r="H36" s="11">
        <f t="shared" si="6"/>
        <v>99349.044790322529</v>
      </c>
      <c r="I36" s="11">
        <f t="shared" si="4"/>
        <v>14.841178159519011</v>
      </c>
      <c r="J36" s="11">
        <f t="shared" si="1"/>
        <v>99343.666347357517</v>
      </c>
      <c r="K36" s="11">
        <f t="shared" si="2"/>
        <v>5847230.2421254329</v>
      </c>
      <c r="L36" s="18">
        <f t="shared" si="5"/>
        <v>58.855424875660248</v>
      </c>
    </row>
    <row r="37" spans="1:12" x14ac:dyDescent="0.2">
      <c r="A37" s="14">
        <v>28</v>
      </c>
      <c r="B37" s="6">
        <v>9</v>
      </c>
      <c r="C37" s="6">
        <v>47502</v>
      </c>
      <c r="D37" s="6">
        <v>49604</v>
      </c>
      <c r="E37" s="19">
        <v>0.54579999999999995</v>
      </c>
      <c r="F37" s="16">
        <f t="shared" si="3"/>
        <v>1.8536444709904641E-4</v>
      </c>
      <c r="G37" s="16">
        <f t="shared" si="0"/>
        <v>1.8534884211074949E-4</v>
      </c>
      <c r="H37" s="11">
        <f t="shared" si="6"/>
        <v>99334.203612163008</v>
      </c>
      <c r="I37" s="11">
        <f t="shared" si="4"/>
        <v>18.411479621507844</v>
      </c>
      <c r="J37" s="11">
        <f t="shared" si="1"/>
        <v>99325.841118118915</v>
      </c>
      <c r="K37" s="11">
        <f t="shared" si="2"/>
        <v>5747886.5757780755</v>
      </c>
      <c r="L37" s="18">
        <f t="shared" si="5"/>
        <v>57.864122998558713</v>
      </c>
    </row>
    <row r="38" spans="1:12" x14ac:dyDescent="0.2">
      <c r="A38" s="14">
        <v>29</v>
      </c>
      <c r="B38" s="6">
        <v>13</v>
      </c>
      <c r="C38" s="6">
        <v>48981</v>
      </c>
      <c r="D38" s="6">
        <v>51220</v>
      </c>
      <c r="E38" s="19">
        <v>0.55620000000000003</v>
      </c>
      <c r="F38" s="16">
        <f t="shared" si="3"/>
        <v>2.5947844831887903E-4</v>
      </c>
      <c r="G38" s="16">
        <f t="shared" si="0"/>
        <v>2.5944857112032374E-4</v>
      </c>
      <c r="H38" s="11">
        <f t="shared" si="6"/>
        <v>99315.792132541494</v>
      </c>
      <c r="I38" s="11">
        <f t="shared" si="4"/>
        <v>25.767340358470982</v>
      </c>
      <c r="J38" s="11">
        <f t="shared" si="1"/>
        <v>99304.356586890397</v>
      </c>
      <c r="K38" s="11">
        <f t="shared" si="2"/>
        <v>5648560.7346599568</v>
      </c>
      <c r="L38" s="18">
        <f t="shared" si="5"/>
        <v>56.874748852848022</v>
      </c>
    </row>
    <row r="39" spans="1:12" x14ac:dyDescent="0.2">
      <c r="A39" s="14">
        <v>30</v>
      </c>
      <c r="B39" s="6">
        <v>10</v>
      </c>
      <c r="C39" s="6">
        <v>49449</v>
      </c>
      <c r="D39" s="6">
        <v>52255</v>
      </c>
      <c r="E39" s="19">
        <v>0.62660000000000005</v>
      </c>
      <c r="F39" s="16">
        <f t="shared" si="3"/>
        <v>1.96649099347125E-4</v>
      </c>
      <c r="G39" s="16">
        <f t="shared" si="0"/>
        <v>1.9663466070512324E-4</v>
      </c>
      <c r="H39" s="11">
        <f t="shared" si="6"/>
        <v>99290.024792183016</v>
      </c>
      <c r="I39" s="11">
        <f t="shared" si="4"/>
        <v>19.523860336414181</v>
      </c>
      <c r="J39" s="11">
        <f t="shared" si="1"/>
        <v>99282.734582733407</v>
      </c>
      <c r="K39" s="11">
        <f t="shared" si="2"/>
        <v>5549256.3780730665</v>
      </c>
      <c r="L39" s="18">
        <f t="shared" si="5"/>
        <v>55.889364411861372</v>
      </c>
    </row>
    <row r="40" spans="1:12" x14ac:dyDescent="0.2">
      <c r="A40" s="14">
        <v>31</v>
      </c>
      <c r="B40" s="6">
        <v>18</v>
      </c>
      <c r="C40" s="6">
        <v>48068</v>
      </c>
      <c r="D40" s="6">
        <v>52155</v>
      </c>
      <c r="E40" s="19">
        <v>0.5454</v>
      </c>
      <c r="F40" s="16">
        <f t="shared" si="3"/>
        <v>3.5919898626063878E-4</v>
      </c>
      <c r="G40" s="16">
        <f t="shared" si="0"/>
        <v>3.5914034156656711E-4</v>
      </c>
      <c r="H40" s="11">
        <f t="shared" si="6"/>
        <v>99270.500931846604</v>
      </c>
      <c r="I40" s="11">
        <f t="shared" si="4"/>
        <v>35.652041612147606</v>
      </c>
      <c r="J40" s="11">
        <f t="shared" si="1"/>
        <v>99254.293513729717</v>
      </c>
      <c r="K40" s="11">
        <f t="shared" si="2"/>
        <v>5449973.6434903331</v>
      </c>
      <c r="L40" s="18">
        <f t="shared" si="5"/>
        <v>54.900233123956639</v>
      </c>
    </row>
    <row r="41" spans="1:12" x14ac:dyDescent="0.2">
      <c r="A41" s="14">
        <v>32</v>
      </c>
      <c r="B41" s="6">
        <v>7</v>
      </c>
      <c r="C41" s="6">
        <v>47809</v>
      </c>
      <c r="D41" s="6">
        <v>50340</v>
      </c>
      <c r="E41" s="19">
        <v>0.49</v>
      </c>
      <c r="F41" s="16">
        <f t="shared" si="3"/>
        <v>1.4264027142405934E-4</v>
      </c>
      <c r="G41" s="16">
        <f t="shared" si="0"/>
        <v>1.4262989559287885E-4</v>
      </c>
      <c r="H41" s="11">
        <f t="shared" si="6"/>
        <v>99234.848890234454</v>
      </c>
      <c r="I41" s="11">
        <f t="shared" si="4"/>
        <v>14.153856136389249</v>
      </c>
      <c r="J41" s="11">
        <f t="shared" si="1"/>
        <v>99227.630423604904</v>
      </c>
      <c r="K41" s="11">
        <f t="shared" si="2"/>
        <v>5350719.3499766029</v>
      </c>
      <c r="L41" s="18">
        <f t="shared" si="5"/>
        <v>53.91976115059272</v>
      </c>
    </row>
    <row r="42" spans="1:12" x14ac:dyDescent="0.2">
      <c r="A42" s="14">
        <v>33</v>
      </c>
      <c r="B42" s="6">
        <v>10</v>
      </c>
      <c r="C42" s="6">
        <v>47808</v>
      </c>
      <c r="D42" s="6">
        <v>49811</v>
      </c>
      <c r="E42" s="19">
        <v>0.54600000000000004</v>
      </c>
      <c r="F42" s="16">
        <f t="shared" si="3"/>
        <v>2.0487814872104814E-4</v>
      </c>
      <c r="G42" s="16">
        <f t="shared" si="0"/>
        <v>2.0485909381809004E-4</v>
      </c>
      <c r="H42" s="11">
        <f t="shared" si="6"/>
        <v>99220.695034098069</v>
      </c>
      <c r="I42" s="11">
        <f t="shared" si="4"/>
        <v>20.326261672686396</v>
      </c>
      <c r="J42" s="11">
        <f t="shared" si="1"/>
        <v>99211.466911298674</v>
      </c>
      <c r="K42" s="11">
        <f t="shared" si="2"/>
        <v>5251491.7195529984</v>
      </c>
      <c r="L42" s="18">
        <f t="shared" si="5"/>
        <v>52.927382918939209</v>
      </c>
    </row>
    <row r="43" spans="1:12" x14ac:dyDescent="0.2">
      <c r="A43" s="14">
        <v>34</v>
      </c>
      <c r="B43" s="6">
        <v>19</v>
      </c>
      <c r="C43" s="6">
        <v>46660</v>
      </c>
      <c r="D43" s="6">
        <v>49692</v>
      </c>
      <c r="E43" s="19">
        <v>0.58689999999999998</v>
      </c>
      <c r="F43" s="16">
        <f t="shared" si="3"/>
        <v>3.9438724676187315E-4</v>
      </c>
      <c r="G43" s="16">
        <f t="shared" si="0"/>
        <v>3.9432300311733709E-4</v>
      </c>
      <c r="H43" s="11">
        <f t="shared" si="6"/>
        <v>99200.368772425383</v>
      </c>
      <c r="I43" s="11">
        <f t="shared" si="4"/>
        <v>39.116987324690086</v>
      </c>
      <c r="J43" s="11">
        <f t="shared" si="1"/>
        <v>99184.209544961559</v>
      </c>
      <c r="K43" s="11">
        <f t="shared" si="2"/>
        <v>5152280.2526417002</v>
      </c>
      <c r="L43" s="18">
        <f t="shared" si="5"/>
        <v>51.938115920329864</v>
      </c>
    </row>
    <row r="44" spans="1:12" x14ac:dyDescent="0.2">
      <c r="A44" s="14">
        <v>35</v>
      </c>
      <c r="B44" s="6">
        <v>20</v>
      </c>
      <c r="C44" s="6">
        <v>45803</v>
      </c>
      <c r="D44" s="6">
        <v>48182</v>
      </c>
      <c r="E44" s="19">
        <v>0.44109999999999999</v>
      </c>
      <c r="F44" s="16">
        <f t="shared" si="3"/>
        <v>4.2559982976006808E-4</v>
      </c>
      <c r="G44" s="16">
        <f t="shared" si="0"/>
        <v>4.2549861736351779E-4</v>
      </c>
      <c r="H44" s="11">
        <f t="shared" si="6"/>
        <v>99161.2517851007</v>
      </c>
      <c r="I44" s="11">
        <f t="shared" si="4"/>
        <v>42.192975530596009</v>
      </c>
      <c r="J44" s="11">
        <f t="shared" si="1"/>
        <v>99137.670131076651</v>
      </c>
      <c r="K44" s="11">
        <f t="shared" si="2"/>
        <v>5053096.0430967389</v>
      </c>
      <c r="L44" s="18">
        <f t="shared" si="5"/>
        <v>50.958372873788015</v>
      </c>
    </row>
    <row r="45" spans="1:12" x14ac:dyDescent="0.2">
      <c r="A45" s="14">
        <v>36</v>
      </c>
      <c r="B45" s="6">
        <v>17</v>
      </c>
      <c r="C45" s="6">
        <v>45776</v>
      </c>
      <c r="D45" s="6">
        <v>47288</v>
      </c>
      <c r="E45" s="19">
        <v>0.5544</v>
      </c>
      <c r="F45" s="16">
        <f t="shared" si="3"/>
        <v>3.6533998108828332E-4</v>
      </c>
      <c r="G45" s="16">
        <f t="shared" si="0"/>
        <v>3.6528051506581004E-4</v>
      </c>
      <c r="H45" s="11">
        <f t="shared" si="6"/>
        <v>99119.05880957011</v>
      </c>
      <c r="I45" s="11">
        <f t="shared" si="4"/>
        <v>36.206260854798089</v>
      </c>
      <c r="J45" s="11">
        <f t="shared" si="1"/>
        <v>99102.925299733208</v>
      </c>
      <c r="K45" s="11">
        <f t="shared" si="2"/>
        <v>4953958.3729656618</v>
      </c>
      <c r="L45" s="18">
        <f t="shared" si="5"/>
        <v>49.979877053547533</v>
      </c>
    </row>
    <row r="46" spans="1:12" x14ac:dyDescent="0.2">
      <c r="A46" s="14">
        <v>37</v>
      </c>
      <c r="B46" s="6">
        <v>19</v>
      </c>
      <c r="C46" s="6">
        <v>46078</v>
      </c>
      <c r="D46" s="6">
        <v>47117</v>
      </c>
      <c r="E46" s="19">
        <v>0.50739999999999996</v>
      </c>
      <c r="F46" s="16">
        <f t="shared" si="3"/>
        <v>4.0774719673802244E-4</v>
      </c>
      <c r="G46" s="16">
        <f t="shared" si="0"/>
        <v>4.0766531460388427E-4</v>
      </c>
      <c r="H46" s="11">
        <f t="shared" si="6"/>
        <v>99082.852548715309</v>
      </c>
      <c r="I46" s="11">
        <f t="shared" si="4"/>
        <v>40.392642256122301</v>
      </c>
      <c r="J46" s="11">
        <f t="shared" si="1"/>
        <v>99062.955133139942</v>
      </c>
      <c r="K46" s="11">
        <f t="shared" si="2"/>
        <v>4854855.4476659289</v>
      </c>
      <c r="L46" s="18">
        <f t="shared" si="5"/>
        <v>48.997937814507097</v>
      </c>
    </row>
    <row r="47" spans="1:12" x14ac:dyDescent="0.2">
      <c r="A47" s="14">
        <v>38</v>
      </c>
      <c r="B47" s="6">
        <v>24</v>
      </c>
      <c r="C47" s="6">
        <v>46682</v>
      </c>
      <c r="D47" s="6">
        <v>47143</v>
      </c>
      <c r="E47" s="19">
        <v>0.47110000000000002</v>
      </c>
      <c r="F47" s="16">
        <f t="shared" si="3"/>
        <v>5.1159072741806559E-4</v>
      </c>
      <c r="G47" s="16">
        <f t="shared" si="0"/>
        <v>5.1145233847261107E-4</v>
      </c>
      <c r="H47" s="11">
        <f t="shared" si="6"/>
        <v>99042.459906459189</v>
      </c>
      <c r="I47" s="11">
        <f t="shared" si="4"/>
        <v>50.655497727238377</v>
      </c>
      <c r="J47" s="11">
        <f t="shared" si="1"/>
        <v>99015.668213711266</v>
      </c>
      <c r="K47" s="11">
        <f t="shared" si="2"/>
        <v>4755792.4925327888</v>
      </c>
      <c r="L47" s="18">
        <f t="shared" si="5"/>
        <v>48.017713786838542</v>
      </c>
    </row>
    <row r="48" spans="1:12" x14ac:dyDescent="0.2">
      <c r="A48" s="14">
        <v>39</v>
      </c>
      <c r="B48" s="6">
        <v>24</v>
      </c>
      <c r="C48" s="6">
        <v>46794</v>
      </c>
      <c r="D48" s="6">
        <v>47587</v>
      </c>
      <c r="E48" s="19">
        <v>0.49120000000000003</v>
      </c>
      <c r="F48" s="16">
        <f t="shared" si="3"/>
        <v>5.0857693815492522E-4</v>
      </c>
      <c r="G48" s="16">
        <f t="shared" si="0"/>
        <v>5.0844537082437745E-4</v>
      </c>
      <c r="H48" s="11">
        <f t="shared" si="6"/>
        <v>98991.804408731958</v>
      </c>
      <c r="I48" s="11">
        <f t="shared" si="4"/>
        <v>50.331924701171964</v>
      </c>
      <c r="J48" s="11">
        <f t="shared" si="1"/>
        <v>98966.195525444011</v>
      </c>
      <c r="K48" s="11">
        <f t="shared" si="2"/>
        <v>4656776.8243190777</v>
      </c>
      <c r="L48" s="18">
        <f t="shared" si="5"/>
        <v>47.042044057420057</v>
      </c>
    </row>
    <row r="49" spans="1:12" x14ac:dyDescent="0.2">
      <c r="A49" s="14">
        <v>40</v>
      </c>
      <c r="B49" s="6">
        <v>20</v>
      </c>
      <c r="C49" s="6">
        <v>48425</v>
      </c>
      <c r="D49" s="6">
        <v>47775</v>
      </c>
      <c r="E49" s="19">
        <v>0.49709999999999999</v>
      </c>
      <c r="F49" s="16">
        <f t="shared" si="3"/>
        <v>4.1580041580041582E-4</v>
      </c>
      <c r="G49" s="16">
        <f t="shared" si="0"/>
        <v>4.1571348760377719E-4</v>
      </c>
      <c r="H49" s="11">
        <f t="shared" si="6"/>
        <v>98941.47248403079</v>
      </c>
      <c r="I49" s="11">
        <f t="shared" si="4"/>
        <v>41.131304594989594</v>
      </c>
      <c r="J49" s="11">
        <f t="shared" si="1"/>
        <v>98920.787550949972</v>
      </c>
      <c r="K49" s="11">
        <f t="shared" si="2"/>
        <v>4557810.6287936335</v>
      </c>
      <c r="L49" s="18">
        <f t="shared" si="5"/>
        <v>46.065724658881209</v>
      </c>
    </row>
    <row r="50" spans="1:12" x14ac:dyDescent="0.2">
      <c r="A50" s="14">
        <v>41</v>
      </c>
      <c r="B50" s="6">
        <v>27</v>
      </c>
      <c r="C50" s="6">
        <v>48991</v>
      </c>
      <c r="D50" s="6">
        <v>49488</v>
      </c>
      <c r="E50" s="19">
        <v>0.54410000000000003</v>
      </c>
      <c r="F50" s="16">
        <f t="shared" si="3"/>
        <v>5.4834025528285217E-4</v>
      </c>
      <c r="G50" s="16">
        <f t="shared" si="0"/>
        <v>5.4820321088183861E-4</v>
      </c>
      <c r="H50" s="11">
        <f t="shared" si="6"/>
        <v>98900.341179435796</v>
      </c>
      <c r="I50" s="11">
        <f t="shared" si="4"/>
        <v>54.21748459187603</v>
      </c>
      <c r="J50" s="11">
        <f t="shared" si="1"/>
        <v>98875.623428210354</v>
      </c>
      <c r="K50" s="11">
        <f t="shared" si="2"/>
        <v>4458889.8412426831</v>
      </c>
      <c r="L50" s="18">
        <f t="shared" si="5"/>
        <v>45.084676029103662</v>
      </c>
    </row>
    <row r="51" spans="1:12" x14ac:dyDescent="0.2">
      <c r="A51" s="14">
        <v>42</v>
      </c>
      <c r="B51" s="6">
        <v>25</v>
      </c>
      <c r="C51" s="6">
        <v>49558</v>
      </c>
      <c r="D51" s="6">
        <v>49860</v>
      </c>
      <c r="E51" s="19">
        <v>0.50049999999999994</v>
      </c>
      <c r="F51" s="16">
        <f t="shared" si="3"/>
        <v>5.0292703534571205E-4</v>
      </c>
      <c r="G51" s="16">
        <f t="shared" si="0"/>
        <v>5.0280072574256757E-4</v>
      </c>
      <c r="H51" s="11">
        <f t="shared" si="6"/>
        <v>98846.123694843918</v>
      </c>
      <c r="I51" s="11">
        <f t="shared" si="4"/>
        <v>49.699902730607128</v>
      </c>
      <c r="J51" s="11">
        <f t="shared" si="1"/>
        <v>98821.29859342998</v>
      </c>
      <c r="K51" s="11">
        <f t="shared" si="2"/>
        <v>4360014.2178144725</v>
      </c>
      <c r="L51" s="18">
        <f t="shared" si="5"/>
        <v>44.109106708874435</v>
      </c>
    </row>
    <row r="52" spans="1:12" x14ac:dyDescent="0.2">
      <c r="A52" s="14">
        <v>43</v>
      </c>
      <c r="B52" s="6">
        <v>32</v>
      </c>
      <c r="C52" s="6">
        <v>50305</v>
      </c>
      <c r="D52" s="6">
        <v>50226</v>
      </c>
      <c r="E52" s="19">
        <v>0.502</v>
      </c>
      <c r="F52" s="16">
        <f t="shared" si="3"/>
        <v>6.3661955018849909E-4</v>
      </c>
      <c r="G52" s="16">
        <f t="shared" si="0"/>
        <v>6.3641778249929064E-4</v>
      </c>
      <c r="H52" s="11">
        <f t="shared" si="6"/>
        <v>98796.423792113317</v>
      </c>
      <c r="I52" s="11">
        <f t="shared" si="4"/>
        <v>62.875800948636915</v>
      </c>
      <c r="J52" s="11">
        <f t="shared" si="1"/>
        <v>98765.111643240904</v>
      </c>
      <c r="K52" s="11">
        <f t="shared" si="2"/>
        <v>4261192.9192210427</v>
      </c>
      <c r="L52" s="18">
        <f t="shared" si="5"/>
        <v>43.131044178151754</v>
      </c>
    </row>
    <row r="53" spans="1:12" x14ac:dyDescent="0.2">
      <c r="A53" s="14">
        <v>44</v>
      </c>
      <c r="B53" s="6">
        <v>42</v>
      </c>
      <c r="C53" s="6">
        <v>51711</v>
      </c>
      <c r="D53" s="6">
        <v>51024</v>
      </c>
      <c r="E53" s="19">
        <v>0.43120000000000003</v>
      </c>
      <c r="F53" s="16">
        <f t="shared" si="3"/>
        <v>8.1763761133012115E-4</v>
      </c>
      <c r="G53" s="16">
        <f t="shared" si="0"/>
        <v>8.1725752751390858E-4</v>
      </c>
      <c r="H53" s="11">
        <f t="shared" si="6"/>
        <v>98733.547991164683</v>
      </c>
      <c r="I53" s="11">
        <f t="shared" si="4"/>
        <v>80.690735313935079</v>
      </c>
      <c r="J53" s="11">
        <f t="shared" si="1"/>
        <v>98687.651100918112</v>
      </c>
      <c r="K53" s="11">
        <f t="shared" si="2"/>
        <v>4162427.8075778014</v>
      </c>
      <c r="L53" s="18">
        <f t="shared" si="5"/>
        <v>42.158191336852212</v>
      </c>
    </row>
    <row r="54" spans="1:12" x14ac:dyDescent="0.2">
      <c r="A54" s="14">
        <v>45</v>
      </c>
      <c r="B54" s="6">
        <v>43</v>
      </c>
      <c r="C54" s="6">
        <v>52570</v>
      </c>
      <c r="D54" s="6">
        <v>52667</v>
      </c>
      <c r="E54" s="19">
        <v>0.45569999999999999</v>
      </c>
      <c r="F54" s="16">
        <f t="shared" si="3"/>
        <v>8.1720307496412862E-4</v>
      </c>
      <c r="G54" s="16">
        <f t="shared" si="0"/>
        <v>8.1683974167887682E-4</v>
      </c>
      <c r="H54" s="11">
        <f t="shared" si="6"/>
        <v>98652.857255850744</v>
      </c>
      <c r="I54" s="11">
        <f t="shared" si="4"/>
        <v>80.58357443675223</v>
      </c>
      <c r="J54" s="11">
        <f t="shared" si="1"/>
        <v>98608.995616284825</v>
      </c>
      <c r="K54" s="11">
        <f t="shared" si="2"/>
        <v>4063740.1564768832</v>
      </c>
      <c r="L54" s="18">
        <f t="shared" si="5"/>
        <v>41.192320927287462</v>
      </c>
    </row>
    <row r="55" spans="1:12" x14ac:dyDescent="0.2">
      <c r="A55" s="14">
        <v>46</v>
      </c>
      <c r="B55" s="6">
        <v>64</v>
      </c>
      <c r="C55" s="6">
        <v>53870</v>
      </c>
      <c r="D55" s="6">
        <v>53267</v>
      </c>
      <c r="E55" s="19">
        <v>0.51670000000000005</v>
      </c>
      <c r="F55" s="16">
        <f t="shared" si="3"/>
        <v>1.1947319786815012E-3</v>
      </c>
      <c r="G55" s="16">
        <f t="shared" si="0"/>
        <v>1.1940425218542243E-3</v>
      </c>
      <c r="H55" s="11">
        <f t="shared" si="6"/>
        <v>98572.273681413993</v>
      </c>
      <c r="I55" s="11">
        <f t="shared" si="4"/>
        <v>117.69948625146034</v>
      </c>
      <c r="J55" s="11">
        <f t="shared" si="1"/>
        <v>98515.389519708668</v>
      </c>
      <c r="K55" s="11">
        <f t="shared" si="2"/>
        <v>3965131.1608605986</v>
      </c>
      <c r="L55" s="18">
        <f t="shared" si="5"/>
        <v>40.225623421002943</v>
      </c>
    </row>
    <row r="56" spans="1:12" x14ac:dyDescent="0.2">
      <c r="A56" s="14">
        <v>47</v>
      </c>
      <c r="B56" s="6">
        <v>63</v>
      </c>
      <c r="C56" s="6">
        <v>53421</v>
      </c>
      <c r="D56" s="6">
        <v>54378</v>
      </c>
      <c r="E56" s="19">
        <v>0.43980000000000002</v>
      </c>
      <c r="F56" s="16">
        <f t="shared" si="3"/>
        <v>1.1688420115214427E-3</v>
      </c>
      <c r="G56" s="16">
        <f t="shared" si="0"/>
        <v>1.168077171766115E-3</v>
      </c>
      <c r="H56" s="11">
        <f t="shared" si="6"/>
        <v>98454.574195162539</v>
      </c>
      <c r="I56" s="11">
        <f t="shared" si="4"/>
        <v>115.00254057332259</v>
      </c>
      <c r="J56" s="11">
        <f t="shared" si="1"/>
        <v>98390.149771933371</v>
      </c>
      <c r="K56" s="11">
        <f t="shared" si="2"/>
        <v>3866615.7713408899</v>
      </c>
      <c r="L56" s="18">
        <f t="shared" si="5"/>
        <v>39.273094246248561</v>
      </c>
    </row>
    <row r="57" spans="1:12" x14ac:dyDescent="0.2">
      <c r="A57" s="14">
        <v>48</v>
      </c>
      <c r="B57" s="6">
        <v>64</v>
      </c>
      <c r="C57" s="6">
        <v>53770</v>
      </c>
      <c r="D57" s="6">
        <v>54098</v>
      </c>
      <c r="E57" s="19">
        <v>0.55610000000000004</v>
      </c>
      <c r="F57" s="16">
        <f t="shared" si="3"/>
        <v>1.1866355174843326E-3</v>
      </c>
      <c r="G57" s="16">
        <f t="shared" si="0"/>
        <v>1.1860107892587507E-3</v>
      </c>
      <c r="H57" s="11">
        <f t="shared" si="6"/>
        <v>98339.571654589221</v>
      </c>
      <c r="I57" s="11">
        <f t="shared" si="4"/>
        <v>116.63179299342683</v>
      </c>
      <c r="J57" s="11">
        <f t="shared" si="1"/>
        <v>98287.798801679441</v>
      </c>
      <c r="K57" s="11">
        <f t="shared" si="2"/>
        <v>3768225.6215689564</v>
      </c>
      <c r="L57" s="18">
        <f t="shared" si="5"/>
        <v>38.318507577037067</v>
      </c>
    </row>
    <row r="58" spans="1:12" x14ac:dyDescent="0.2">
      <c r="A58" s="14">
        <v>49</v>
      </c>
      <c r="B58" s="6">
        <v>74</v>
      </c>
      <c r="C58" s="6">
        <v>52069</v>
      </c>
      <c r="D58" s="6">
        <v>54463</v>
      </c>
      <c r="E58" s="19">
        <v>0.497</v>
      </c>
      <c r="F58" s="16">
        <f t="shared" si="3"/>
        <v>1.3892539330905267E-3</v>
      </c>
      <c r="G58" s="16">
        <f t="shared" si="0"/>
        <v>1.3882838076842709E-3</v>
      </c>
      <c r="H58" s="11">
        <f t="shared" si="6"/>
        <v>98222.939861595791</v>
      </c>
      <c r="I58" s="11">
        <f t="shared" si="4"/>
        <v>136.36131695299937</v>
      </c>
      <c r="J58" s="11">
        <f t="shared" si="1"/>
        <v>98154.350119168434</v>
      </c>
      <c r="K58" s="11">
        <f t="shared" si="2"/>
        <v>3669937.8227672768</v>
      </c>
      <c r="L58" s="18">
        <f t="shared" si="5"/>
        <v>37.363347380342326</v>
      </c>
    </row>
    <row r="59" spans="1:12" x14ac:dyDescent="0.2">
      <c r="A59" s="14">
        <v>50</v>
      </c>
      <c r="B59" s="6">
        <v>98</v>
      </c>
      <c r="C59" s="6">
        <v>51818</v>
      </c>
      <c r="D59" s="6">
        <v>52735</v>
      </c>
      <c r="E59" s="19">
        <v>0.52329999999999999</v>
      </c>
      <c r="F59" s="16">
        <f t="shared" si="3"/>
        <v>1.8746473080638528E-3</v>
      </c>
      <c r="G59" s="16">
        <f t="shared" si="0"/>
        <v>1.8729735358051364E-3</v>
      </c>
      <c r="H59" s="11">
        <f t="shared" si="6"/>
        <v>98086.578544642791</v>
      </c>
      <c r="I59" s="11">
        <f t="shared" si="4"/>
        <v>183.71356583178783</v>
      </c>
      <c r="J59" s="11">
        <f t="shared" si="1"/>
        <v>97999.002287810785</v>
      </c>
      <c r="K59" s="11">
        <f t="shared" si="2"/>
        <v>3571783.4726481084</v>
      </c>
      <c r="L59" s="18">
        <f t="shared" si="5"/>
        <v>36.414599485927212</v>
      </c>
    </row>
    <row r="60" spans="1:12" x14ac:dyDescent="0.2">
      <c r="A60" s="14">
        <v>51</v>
      </c>
      <c r="B60" s="6">
        <v>83</v>
      </c>
      <c r="C60" s="6">
        <v>51178</v>
      </c>
      <c r="D60" s="6">
        <v>52482</v>
      </c>
      <c r="E60" s="19">
        <v>0.58279999999999998</v>
      </c>
      <c r="F60" s="16">
        <f t="shared" si="3"/>
        <v>1.601389156858962E-3</v>
      </c>
      <c r="G60" s="16">
        <f t="shared" si="0"/>
        <v>1.6003199837879487E-3</v>
      </c>
      <c r="H60" s="11">
        <f t="shared" si="6"/>
        <v>97902.864978811005</v>
      </c>
      <c r="I60" s="11">
        <f t="shared" si="4"/>
        <v>156.67591129568456</v>
      </c>
      <c r="J60" s="11">
        <f t="shared" si="1"/>
        <v>97837.499788618457</v>
      </c>
      <c r="K60" s="11">
        <f t="shared" si="2"/>
        <v>3473784.4703602977</v>
      </c>
      <c r="L60" s="18">
        <f t="shared" si="5"/>
        <v>35.481949084044928</v>
      </c>
    </row>
    <row r="61" spans="1:12" x14ac:dyDescent="0.2">
      <c r="A61" s="14">
        <v>52</v>
      </c>
      <c r="B61" s="6">
        <v>88</v>
      </c>
      <c r="C61" s="6">
        <v>49875</v>
      </c>
      <c r="D61" s="6">
        <v>51758</v>
      </c>
      <c r="E61" s="19">
        <v>0.51029999999999998</v>
      </c>
      <c r="F61" s="16">
        <f t="shared" si="3"/>
        <v>1.7317209961331458E-3</v>
      </c>
      <c r="G61" s="16">
        <f t="shared" si="0"/>
        <v>1.7302536998644047E-3</v>
      </c>
      <c r="H61" s="11">
        <f t="shared" si="6"/>
        <v>97746.189067515326</v>
      </c>
      <c r="I61" s="11">
        <f t="shared" si="4"/>
        <v>169.125705281714</v>
      </c>
      <c r="J61" s="11">
        <f t="shared" si="1"/>
        <v>97663.36820963888</v>
      </c>
      <c r="K61" s="11">
        <f t="shared" si="2"/>
        <v>3375946.9705716791</v>
      </c>
      <c r="L61" s="18">
        <f t="shared" si="5"/>
        <v>34.537888410563426</v>
      </c>
    </row>
    <row r="62" spans="1:12" x14ac:dyDescent="0.2">
      <c r="A62" s="14">
        <v>53</v>
      </c>
      <c r="B62" s="6">
        <v>107</v>
      </c>
      <c r="C62" s="6">
        <v>49234</v>
      </c>
      <c r="D62" s="6">
        <v>50418</v>
      </c>
      <c r="E62" s="19">
        <v>0.50829999999999997</v>
      </c>
      <c r="F62" s="16">
        <f t="shared" si="3"/>
        <v>2.1474732067595231E-3</v>
      </c>
      <c r="G62" s="16">
        <f t="shared" si="0"/>
        <v>2.1452080545970448E-3</v>
      </c>
      <c r="H62" s="11">
        <f t="shared" si="6"/>
        <v>97577.063362233617</v>
      </c>
      <c r="I62" s="11">
        <f t="shared" si="4"/>
        <v>209.32310226858976</v>
      </c>
      <c r="J62" s="11">
        <f t="shared" si="1"/>
        <v>97474.139192848146</v>
      </c>
      <c r="K62" s="11">
        <f t="shared" si="2"/>
        <v>3278283.60236204</v>
      </c>
      <c r="L62" s="18">
        <f t="shared" si="5"/>
        <v>33.596866818917526</v>
      </c>
    </row>
    <row r="63" spans="1:12" x14ac:dyDescent="0.2">
      <c r="A63" s="14">
        <v>54</v>
      </c>
      <c r="B63" s="6">
        <v>130</v>
      </c>
      <c r="C63" s="6">
        <v>49344</v>
      </c>
      <c r="D63" s="6">
        <v>49809</v>
      </c>
      <c r="E63" s="19">
        <v>0.51629999999999998</v>
      </c>
      <c r="F63" s="16">
        <f t="shared" si="3"/>
        <v>2.6222101197139773E-3</v>
      </c>
      <c r="G63" s="16">
        <f t="shared" si="0"/>
        <v>2.6188884184514707E-3</v>
      </c>
      <c r="H63" s="11">
        <f t="shared" si="6"/>
        <v>97367.740259965023</v>
      </c>
      <c r="I63" s="11">
        <f t="shared" si="4"/>
        <v>254.99524729761339</v>
      </c>
      <c r="J63" s="11">
        <f t="shared" si="1"/>
        <v>97244.399058847164</v>
      </c>
      <c r="K63" s="11">
        <f t="shared" si="2"/>
        <v>3180809.463169192</v>
      </c>
      <c r="L63" s="18">
        <f t="shared" si="5"/>
        <v>32.668001277185382</v>
      </c>
    </row>
    <row r="64" spans="1:12" x14ac:dyDescent="0.2">
      <c r="A64" s="14">
        <v>55</v>
      </c>
      <c r="B64" s="6">
        <v>160</v>
      </c>
      <c r="C64" s="6">
        <v>49278</v>
      </c>
      <c r="D64" s="6">
        <v>49799</v>
      </c>
      <c r="E64" s="19">
        <v>0.50090000000000001</v>
      </c>
      <c r="F64" s="16">
        <f t="shared" si="3"/>
        <v>3.2298111569789155E-3</v>
      </c>
      <c r="G64" s="16">
        <f t="shared" si="0"/>
        <v>3.2246130847221137E-3</v>
      </c>
      <c r="H64" s="11">
        <f t="shared" si="6"/>
        <v>97112.745012667408</v>
      </c>
      <c r="I64" s="11">
        <f t="shared" si="4"/>
        <v>313.15102826112951</v>
      </c>
      <c r="J64" s="11">
        <f t="shared" si="1"/>
        <v>96956.451334462283</v>
      </c>
      <c r="K64" s="11">
        <f t="shared" si="2"/>
        <v>3083565.0641103447</v>
      </c>
      <c r="L64" s="18">
        <f t="shared" si="5"/>
        <v>31.752424089218401</v>
      </c>
    </row>
    <row r="65" spans="1:12" x14ac:dyDescent="0.2">
      <c r="A65" s="14">
        <v>56</v>
      </c>
      <c r="B65" s="6">
        <v>148</v>
      </c>
      <c r="C65" s="6">
        <v>48611</v>
      </c>
      <c r="D65" s="6">
        <v>49560</v>
      </c>
      <c r="E65" s="19">
        <v>0.48209999999999997</v>
      </c>
      <c r="F65" s="16">
        <f t="shared" si="3"/>
        <v>3.0151470393497059E-3</v>
      </c>
      <c r="G65" s="16">
        <f t="shared" si="0"/>
        <v>3.0104460933534612E-3</v>
      </c>
      <c r="H65" s="11">
        <f t="shared" si="6"/>
        <v>96799.593984406281</v>
      </c>
      <c r="I65" s="11">
        <f t="shared" si="4"/>
        <v>291.40995954855708</v>
      </c>
      <c r="J65" s="11">
        <f t="shared" si="1"/>
        <v>96648.672766356074</v>
      </c>
      <c r="K65" s="11">
        <f t="shared" si="2"/>
        <v>2986608.6127758822</v>
      </c>
      <c r="L65" s="18">
        <f t="shared" si="5"/>
        <v>30.853524171361745</v>
      </c>
    </row>
    <row r="66" spans="1:12" x14ac:dyDescent="0.2">
      <c r="A66" s="14">
        <v>57</v>
      </c>
      <c r="B66" s="6">
        <v>176</v>
      </c>
      <c r="C66" s="6">
        <v>48663</v>
      </c>
      <c r="D66" s="6">
        <v>48937</v>
      </c>
      <c r="E66" s="19">
        <v>0.52410000000000001</v>
      </c>
      <c r="F66" s="16">
        <f t="shared" si="3"/>
        <v>3.6065573770491803E-3</v>
      </c>
      <c r="G66" s="16">
        <f t="shared" si="0"/>
        <v>3.6003778301956419E-3</v>
      </c>
      <c r="H66" s="11">
        <f t="shared" si="6"/>
        <v>96508.184024857721</v>
      </c>
      <c r="I66" s="11">
        <f t="shared" si="4"/>
        <v>347.46592619553894</v>
      </c>
      <c r="J66" s="11">
        <f t="shared" si="1"/>
        <v>96342.82499058127</v>
      </c>
      <c r="K66" s="11">
        <f t="shared" si="2"/>
        <v>2889959.940009526</v>
      </c>
      <c r="L66" s="18">
        <f t="shared" si="5"/>
        <v>29.945231787442562</v>
      </c>
    </row>
    <row r="67" spans="1:12" x14ac:dyDescent="0.2">
      <c r="A67" s="14">
        <v>58</v>
      </c>
      <c r="B67" s="6">
        <v>163</v>
      </c>
      <c r="C67" s="6">
        <v>48585</v>
      </c>
      <c r="D67" s="6">
        <v>48893</v>
      </c>
      <c r="E67" s="19">
        <v>0.51190000000000002</v>
      </c>
      <c r="F67" s="16">
        <f t="shared" si="3"/>
        <v>3.3443443648823322E-3</v>
      </c>
      <c r="G67" s="16">
        <f t="shared" si="0"/>
        <v>3.3388940394458947E-3</v>
      </c>
      <c r="H67" s="11">
        <f t="shared" si="6"/>
        <v>96160.718098662182</v>
      </c>
      <c r="I67" s="11">
        <f t="shared" si="4"/>
        <v>321.0704484884601</v>
      </c>
      <c r="J67" s="11">
        <f t="shared" si="1"/>
        <v>96004.003612754968</v>
      </c>
      <c r="K67" s="11">
        <f t="shared" si="2"/>
        <v>2793617.1150189447</v>
      </c>
      <c r="L67" s="18">
        <f t="shared" si="5"/>
        <v>29.051541734044211</v>
      </c>
    </row>
    <row r="68" spans="1:12" x14ac:dyDescent="0.2">
      <c r="A68" s="14">
        <v>59</v>
      </c>
      <c r="B68" s="6">
        <v>203</v>
      </c>
      <c r="C68" s="6">
        <v>46533</v>
      </c>
      <c r="D68" s="6">
        <v>48881</v>
      </c>
      <c r="E68" s="19">
        <v>0.51219999999999999</v>
      </c>
      <c r="F68" s="16">
        <f t="shared" si="3"/>
        <v>4.2551407550254676E-3</v>
      </c>
      <c r="G68" s="16">
        <f t="shared" si="0"/>
        <v>4.246326834203909E-3</v>
      </c>
      <c r="H68" s="11">
        <f t="shared" si="6"/>
        <v>95839.64765017372</v>
      </c>
      <c r="I68" s="11">
        <f t="shared" si="4"/>
        <v>406.96646759758028</v>
      </c>
      <c r="J68" s="11">
        <f t="shared" si="1"/>
        <v>95641.129407279615</v>
      </c>
      <c r="K68" s="11">
        <f t="shared" si="2"/>
        <v>2697613.1114061899</v>
      </c>
      <c r="L68" s="18">
        <f t="shared" si="5"/>
        <v>28.147151805616016</v>
      </c>
    </row>
    <row r="69" spans="1:12" x14ac:dyDescent="0.2">
      <c r="A69" s="14">
        <v>60</v>
      </c>
      <c r="B69" s="6">
        <v>206</v>
      </c>
      <c r="C69" s="6">
        <v>44825</v>
      </c>
      <c r="D69" s="6">
        <v>46690</v>
      </c>
      <c r="E69" s="19">
        <v>0.53139999999999998</v>
      </c>
      <c r="F69" s="16">
        <f t="shared" si="3"/>
        <v>4.5019942085996831E-3</v>
      </c>
      <c r="G69" s="16">
        <f t="shared" si="0"/>
        <v>4.4925166405651454E-3</v>
      </c>
      <c r="H69" s="11">
        <f t="shared" si="6"/>
        <v>95432.68118257614</v>
      </c>
      <c r="I69" s="11">
        <f t="shared" si="4"/>
        <v>428.73290826647155</v>
      </c>
      <c r="J69" s="11">
        <f t="shared" si="1"/>
        <v>95231.77694176248</v>
      </c>
      <c r="K69" s="11">
        <f t="shared" si="2"/>
        <v>2601971.9819989102</v>
      </c>
      <c r="L69" s="18">
        <f t="shared" si="5"/>
        <v>27.264999261845865</v>
      </c>
    </row>
    <row r="70" spans="1:12" x14ac:dyDescent="0.2">
      <c r="A70" s="14">
        <v>61</v>
      </c>
      <c r="B70" s="6">
        <v>216</v>
      </c>
      <c r="C70" s="6">
        <v>42576</v>
      </c>
      <c r="D70" s="6">
        <v>44952</v>
      </c>
      <c r="E70" s="19">
        <v>0.52370000000000005</v>
      </c>
      <c r="F70" s="16">
        <f t="shared" si="3"/>
        <v>4.935563476830271E-3</v>
      </c>
      <c r="G70" s="16">
        <f t="shared" si="0"/>
        <v>4.9239881218087426E-3</v>
      </c>
      <c r="H70" s="11">
        <f t="shared" si="6"/>
        <v>95003.948274309674</v>
      </c>
      <c r="I70" s="11">
        <f t="shared" si="4"/>
        <v>467.79831282763303</v>
      </c>
      <c r="J70" s="11">
        <f t="shared" si="1"/>
        <v>94781.135937909872</v>
      </c>
      <c r="K70" s="11">
        <f t="shared" si="2"/>
        <v>2506740.2050571479</v>
      </c>
      <c r="L70" s="18">
        <f t="shared" si="5"/>
        <v>26.385642392664682</v>
      </c>
    </row>
    <row r="71" spans="1:12" x14ac:dyDescent="0.2">
      <c r="A71" s="14">
        <v>62</v>
      </c>
      <c r="B71" s="6">
        <v>258</v>
      </c>
      <c r="C71" s="6">
        <v>42338</v>
      </c>
      <c r="D71" s="6">
        <v>42625</v>
      </c>
      <c r="E71" s="19">
        <v>0.48880000000000001</v>
      </c>
      <c r="F71" s="16">
        <f t="shared" si="3"/>
        <v>6.0732318774054592E-3</v>
      </c>
      <c r="G71" s="16">
        <f t="shared" si="0"/>
        <v>6.0544350595381881E-3</v>
      </c>
      <c r="H71" s="11">
        <f t="shared" si="6"/>
        <v>94536.149961482035</v>
      </c>
      <c r="I71" s="11">
        <f t="shared" si="4"/>
        <v>572.36298072055661</v>
      </c>
      <c r="J71" s="11">
        <f t="shared" si="1"/>
        <v>94243.558005737679</v>
      </c>
      <c r="K71" s="11">
        <f t="shared" si="2"/>
        <v>2411959.0691192378</v>
      </c>
      <c r="L71" s="18">
        <f t="shared" si="5"/>
        <v>25.513616432464939</v>
      </c>
    </row>
    <row r="72" spans="1:12" x14ac:dyDescent="0.2">
      <c r="A72" s="14">
        <v>63</v>
      </c>
      <c r="B72" s="6">
        <v>279</v>
      </c>
      <c r="C72" s="6">
        <v>40475</v>
      </c>
      <c r="D72" s="6">
        <v>42205</v>
      </c>
      <c r="E72" s="19">
        <v>0.48530000000000001</v>
      </c>
      <c r="F72" s="16">
        <f t="shared" si="3"/>
        <v>6.7489114658925977E-3</v>
      </c>
      <c r="G72" s="16">
        <f t="shared" si="0"/>
        <v>6.7255491629652697E-3</v>
      </c>
      <c r="H72" s="11">
        <f t="shared" si="6"/>
        <v>93963.786980761477</v>
      </c>
      <c r="I72" s="11">
        <f t="shared" si="4"/>
        <v>631.95806887750723</v>
      </c>
      <c r="J72" s="11">
        <f t="shared" si="1"/>
        <v>93638.518162710228</v>
      </c>
      <c r="K72" s="11">
        <f t="shared" si="2"/>
        <v>2317715.5111135002</v>
      </c>
      <c r="L72" s="18">
        <f t="shared" si="5"/>
        <v>24.666050460354889</v>
      </c>
    </row>
    <row r="73" spans="1:12" x14ac:dyDescent="0.2">
      <c r="A73" s="14">
        <v>64</v>
      </c>
      <c r="B73" s="6">
        <v>260</v>
      </c>
      <c r="C73" s="6">
        <v>38828</v>
      </c>
      <c r="D73" s="6">
        <v>40316</v>
      </c>
      <c r="E73" s="19">
        <v>0.4975</v>
      </c>
      <c r="F73" s="16">
        <f t="shared" si="3"/>
        <v>6.5703022339027592E-3</v>
      </c>
      <c r="G73" s="16">
        <f t="shared" ref="G73:G108" si="7">F73/((1+(1-E73)*F73))</f>
        <v>6.5486812593114055E-3</v>
      </c>
      <c r="H73" s="11">
        <f t="shared" si="6"/>
        <v>93331.828911883975</v>
      </c>
      <c r="I73" s="11">
        <f t="shared" si="4"/>
        <v>611.20039889251302</v>
      </c>
      <c r="J73" s="11">
        <f t="shared" ref="J73:J108" si="8">H74+I73*E73</f>
        <v>93024.700711440484</v>
      </c>
      <c r="K73" s="11">
        <f t="shared" ref="K73:K97" si="9">K74+J73</f>
        <v>2224076.9929507901</v>
      </c>
      <c r="L73" s="18">
        <f t="shared" si="5"/>
        <v>23.829780460539091</v>
      </c>
    </row>
    <row r="74" spans="1:12" x14ac:dyDescent="0.2">
      <c r="A74" s="14">
        <v>65</v>
      </c>
      <c r="B74" s="6">
        <v>282</v>
      </c>
      <c r="C74" s="6">
        <v>37637</v>
      </c>
      <c r="D74" s="6">
        <v>38713</v>
      </c>
      <c r="E74" s="19">
        <v>0.50119999999999998</v>
      </c>
      <c r="F74" s="16">
        <f t="shared" ref="F74:F108" si="10">B74/((C74+D74)/2)</f>
        <v>7.3870333988212177E-3</v>
      </c>
      <c r="G74" s="16">
        <f t="shared" si="7"/>
        <v>7.3599146725943513E-3</v>
      </c>
      <c r="H74" s="11">
        <f t="shared" si="6"/>
        <v>92720.628512991461</v>
      </c>
      <c r="I74" s="11">
        <f t="shared" ref="I74:I108" si="11">H74*G74</f>
        <v>682.41591424493606</v>
      </c>
      <c r="J74" s="11">
        <f t="shared" si="8"/>
        <v>92380.239454966082</v>
      </c>
      <c r="K74" s="11">
        <f t="shared" si="9"/>
        <v>2131052.2922393498</v>
      </c>
      <c r="L74" s="18">
        <f t="shared" ref="L74:L108" si="12">K74/H74</f>
        <v>22.983583334325214</v>
      </c>
    </row>
    <row r="75" spans="1:12" x14ac:dyDescent="0.2">
      <c r="A75" s="14">
        <v>66</v>
      </c>
      <c r="B75" s="6">
        <v>279</v>
      </c>
      <c r="C75" s="6">
        <v>34324</v>
      </c>
      <c r="D75" s="6">
        <v>37428</v>
      </c>
      <c r="E75" s="19">
        <v>0.48559999999999998</v>
      </c>
      <c r="F75" s="16">
        <f t="shared" si="10"/>
        <v>7.7767867097781242E-3</v>
      </c>
      <c r="G75" s="16">
        <f t="shared" si="7"/>
        <v>7.7458005711881044E-3</v>
      </c>
      <c r="H75" s="11">
        <f t="shared" ref="H75:H108" si="13">H74-I74</f>
        <v>92038.212598746526</v>
      </c>
      <c r="I75" s="11">
        <f t="shared" si="11"/>
        <v>712.90963971850306</v>
      </c>
      <c r="J75" s="11">
        <f t="shared" si="8"/>
        <v>91671.491880075322</v>
      </c>
      <c r="K75" s="11">
        <f t="shared" si="9"/>
        <v>2038672.0527843835</v>
      </c>
      <c r="L75" s="18">
        <f t="shared" si="12"/>
        <v>22.150278620384121</v>
      </c>
    </row>
    <row r="76" spans="1:12" x14ac:dyDescent="0.2">
      <c r="A76" s="14">
        <v>67</v>
      </c>
      <c r="B76" s="6">
        <v>282</v>
      </c>
      <c r="C76" s="6">
        <v>33081</v>
      </c>
      <c r="D76" s="6">
        <v>34332</v>
      </c>
      <c r="E76" s="19">
        <v>0.52039999999999997</v>
      </c>
      <c r="F76" s="16">
        <f t="shared" si="10"/>
        <v>8.3663388367228881E-3</v>
      </c>
      <c r="G76" s="16">
        <f t="shared" si="7"/>
        <v>8.3329030954997513E-3</v>
      </c>
      <c r="H76" s="11">
        <f t="shared" si="13"/>
        <v>91325.30295902802</v>
      </c>
      <c r="I76" s="11">
        <f t="shared" si="11"/>
        <v>761.00489972473724</v>
      </c>
      <c r="J76" s="11">
        <f t="shared" si="8"/>
        <v>90960.325009120032</v>
      </c>
      <c r="K76" s="11">
        <f t="shared" si="9"/>
        <v>1947000.5609043082</v>
      </c>
      <c r="L76" s="18">
        <f t="shared" si="12"/>
        <v>21.319398872159297</v>
      </c>
    </row>
    <row r="77" spans="1:12" x14ac:dyDescent="0.2">
      <c r="A77" s="14">
        <v>68</v>
      </c>
      <c r="B77" s="6">
        <v>325</v>
      </c>
      <c r="C77" s="6">
        <v>30887</v>
      </c>
      <c r="D77" s="6">
        <v>32902</v>
      </c>
      <c r="E77" s="19">
        <v>0.48149999999999998</v>
      </c>
      <c r="F77" s="16">
        <f t="shared" si="10"/>
        <v>1.0189844644060888E-2</v>
      </c>
      <c r="G77" s="16">
        <f t="shared" si="7"/>
        <v>1.0136290219142696E-2</v>
      </c>
      <c r="H77" s="11">
        <f t="shared" si="13"/>
        <v>90564.298059303284</v>
      </c>
      <c r="I77" s="11">
        <f t="shared" si="11"/>
        <v>917.98600862203978</v>
      </c>
      <c r="J77" s="11">
        <f t="shared" si="8"/>
        <v>90088.322313832759</v>
      </c>
      <c r="K77" s="11">
        <f t="shared" si="9"/>
        <v>1856040.2358951883</v>
      </c>
      <c r="L77" s="18">
        <f t="shared" si="12"/>
        <v>20.494171275747277</v>
      </c>
    </row>
    <row r="78" spans="1:12" x14ac:dyDescent="0.2">
      <c r="A78" s="14">
        <v>69</v>
      </c>
      <c r="B78" s="6">
        <v>291</v>
      </c>
      <c r="C78" s="6">
        <v>29836</v>
      </c>
      <c r="D78" s="6">
        <v>30710</v>
      </c>
      <c r="E78" s="19">
        <v>0.51549999999999996</v>
      </c>
      <c r="F78" s="16">
        <f t="shared" si="10"/>
        <v>9.6125260132791605E-3</v>
      </c>
      <c r="G78" s="16">
        <f t="shared" si="7"/>
        <v>9.5679654259103377E-3</v>
      </c>
      <c r="H78" s="11">
        <f t="shared" si="13"/>
        <v>89646.312050681241</v>
      </c>
      <c r="I78" s="11">
        <f t="shared" si="11"/>
        <v>857.73281426128733</v>
      </c>
      <c r="J78" s="11">
        <f t="shared" si="8"/>
        <v>89230.740502171655</v>
      </c>
      <c r="K78" s="11">
        <f t="shared" si="9"/>
        <v>1765951.9135813555</v>
      </c>
      <c r="L78" s="18">
        <f t="shared" si="12"/>
        <v>19.699102764907725</v>
      </c>
    </row>
    <row r="79" spans="1:12" x14ac:dyDescent="0.2">
      <c r="A79" s="14">
        <v>70</v>
      </c>
      <c r="B79" s="6">
        <v>315</v>
      </c>
      <c r="C79" s="6">
        <v>29709</v>
      </c>
      <c r="D79" s="6">
        <v>29558</v>
      </c>
      <c r="E79" s="19">
        <v>0.5302</v>
      </c>
      <c r="F79" s="16">
        <f t="shared" si="10"/>
        <v>1.0629861474344913E-2</v>
      </c>
      <c r="G79" s="16">
        <f t="shared" si="7"/>
        <v>1.0577040696456829E-2</v>
      </c>
      <c r="H79" s="11">
        <f t="shared" si="13"/>
        <v>88788.579236419959</v>
      </c>
      <c r="I79" s="11">
        <f t="shared" si="11"/>
        <v>939.12041596419567</v>
      </c>
      <c r="J79" s="11">
        <f t="shared" si="8"/>
        <v>88347.38046499998</v>
      </c>
      <c r="K79" s="11">
        <f t="shared" si="9"/>
        <v>1676721.1730791838</v>
      </c>
      <c r="L79" s="18">
        <f t="shared" si="12"/>
        <v>18.884423959691134</v>
      </c>
    </row>
    <row r="80" spans="1:12" x14ac:dyDescent="0.2">
      <c r="A80" s="14">
        <v>71</v>
      </c>
      <c r="B80" s="6">
        <v>296</v>
      </c>
      <c r="C80" s="6">
        <v>27765</v>
      </c>
      <c r="D80" s="6">
        <v>29427</v>
      </c>
      <c r="E80" s="19">
        <v>0.50119999999999998</v>
      </c>
      <c r="F80" s="16">
        <f t="shared" si="10"/>
        <v>1.0351098055672123E-2</v>
      </c>
      <c r="G80" s="16">
        <f t="shared" si="7"/>
        <v>1.0297928535493174E-2</v>
      </c>
      <c r="H80" s="11">
        <f t="shared" si="13"/>
        <v>87849.458820455766</v>
      </c>
      <c r="I80" s="11">
        <f t="shared" si="11"/>
        <v>904.66744881480395</v>
      </c>
      <c r="J80" s="11">
        <f t="shared" si="8"/>
        <v>87398.210696986949</v>
      </c>
      <c r="K80" s="11">
        <f t="shared" si="9"/>
        <v>1588373.7926141839</v>
      </c>
      <c r="L80" s="18">
        <f t="shared" si="12"/>
        <v>18.080632640668366</v>
      </c>
    </row>
    <row r="81" spans="1:12" x14ac:dyDescent="0.2">
      <c r="A81" s="14">
        <v>72</v>
      </c>
      <c r="B81" s="6">
        <v>350</v>
      </c>
      <c r="C81" s="6">
        <v>27722</v>
      </c>
      <c r="D81" s="6">
        <v>27509</v>
      </c>
      <c r="E81" s="19">
        <v>0.51729999999999998</v>
      </c>
      <c r="F81" s="16">
        <f t="shared" si="10"/>
        <v>1.2674041751914686E-2</v>
      </c>
      <c r="G81" s="16">
        <f t="shared" si="7"/>
        <v>1.259697647370678E-2</v>
      </c>
      <c r="H81" s="11">
        <f t="shared" si="13"/>
        <v>86944.791371640968</v>
      </c>
      <c r="I81" s="11">
        <f t="shared" si="11"/>
        <v>1095.2414914199055</v>
      </c>
      <c r="J81" s="11">
        <f t="shared" si="8"/>
        <v>86416.118303732583</v>
      </c>
      <c r="K81" s="11">
        <f t="shared" si="9"/>
        <v>1500975.581917197</v>
      </c>
      <c r="L81" s="18">
        <f t="shared" si="12"/>
        <v>17.263548031317427</v>
      </c>
    </row>
    <row r="82" spans="1:12" x14ac:dyDescent="0.2">
      <c r="A82" s="14">
        <v>73</v>
      </c>
      <c r="B82" s="6">
        <v>347</v>
      </c>
      <c r="C82" s="6">
        <v>28568</v>
      </c>
      <c r="D82" s="6">
        <v>27427</v>
      </c>
      <c r="E82" s="19">
        <v>0.50180000000000002</v>
      </c>
      <c r="F82" s="16">
        <f t="shared" si="10"/>
        <v>1.2393963746763104E-2</v>
      </c>
      <c r="G82" s="16">
        <f t="shared" si="7"/>
        <v>1.2317904716314146E-2</v>
      </c>
      <c r="H82" s="11">
        <f t="shared" si="13"/>
        <v>85849.549880221064</v>
      </c>
      <c r="I82" s="11">
        <f t="shared" si="11"/>
        <v>1057.4865753630215</v>
      </c>
      <c r="J82" s="11">
        <f t="shared" si="8"/>
        <v>85322.710068375207</v>
      </c>
      <c r="K82" s="11">
        <f t="shared" si="9"/>
        <v>1414559.4636134645</v>
      </c>
      <c r="L82" s="18">
        <f t="shared" si="12"/>
        <v>16.477191384079298</v>
      </c>
    </row>
    <row r="83" spans="1:12" x14ac:dyDescent="0.2">
      <c r="A83" s="14">
        <v>74</v>
      </c>
      <c r="B83" s="6">
        <v>427</v>
      </c>
      <c r="C83" s="6">
        <v>29556</v>
      </c>
      <c r="D83" s="6">
        <v>28199</v>
      </c>
      <c r="E83" s="19">
        <v>0.49359999999999998</v>
      </c>
      <c r="F83" s="16">
        <f t="shared" si="10"/>
        <v>1.4786598562894987E-2</v>
      </c>
      <c r="G83" s="16">
        <f t="shared" si="7"/>
        <v>1.4676700406075084E-2</v>
      </c>
      <c r="H83" s="11">
        <f t="shared" si="13"/>
        <v>84792.063304858049</v>
      </c>
      <c r="I83" s="11">
        <f t="shared" si="11"/>
        <v>1244.4677099383543</v>
      </c>
      <c r="J83" s="11">
        <f t="shared" si="8"/>
        <v>84161.86485654526</v>
      </c>
      <c r="K83" s="11">
        <f t="shared" si="9"/>
        <v>1329236.7535450894</v>
      </c>
      <c r="L83" s="18">
        <f t="shared" si="12"/>
        <v>15.676428921961762</v>
      </c>
    </row>
    <row r="84" spans="1:12" x14ac:dyDescent="0.2">
      <c r="A84" s="14">
        <v>75</v>
      </c>
      <c r="B84" s="6">
        <v>453</v>
      </c>
      <c r="C84" s="6">
        <v>27216</v>
      </c>
      <c r="D84" s="6">
        <v>29141</v>
      </c>
      <c r="E84" s="19">
        <v>0.49170000000000003</v>
      </c>
      <c r="F84" s="16">
        <f t="shared" si="10"/>
        <v>1.607608637791224E-2</v>
      </c>
      <c r="G84" s="16">
        <f t="shared" si="7"/>
        <v>1.5945785792642081E-2</v>
      </c>
      <c r="H84" s="11">
        <f t="shared" si="13"/>
        <v>83547.595594919694</v>
      </c>
      <c r="I84" s="11">
        <f t="shared" si="11"/>
        <v>1332.2320628468765</v>
      </c>
      <c r="J84" s="11">
        <f t="shared" si="8"/>
        <v>82870.422037374636</v>
      </c>
      <c r="K84" s="11">
        <f t="shared" si="9"/>
        <v>1245074.888688544</v>
      </c>
      <c r="L84" s="18">
        <f t="shared" si="12"/>
        <v>14.902581933360315</v>
      </c>
    </row>
    <row r="85" spans="1:12" x14ac:dyDescent="0.2">
      <c r="A85" s="14">
        <v>76</v>
      </c>
      <c r="B85" s="6">
        <v>497</v>
      </c>
      <c r="C85" s="6">
        <v>25993</v>
      </c>
      <c r="D85" s="6">
        <v>26830</v>
      </c>
      <c r="E85" s="19">
        <v>0.51200000000000001</v>
      </c>
      <c r="F85" s="16">
        <f t="shared" si="10"/>
        <v>1.8817560532343864E-2</v>
      </c>
      <c r="G85" s="16">
        <f t="shared" si="7"/>
        <v>1.8646331835073682E-2</v>
      </c>
      <c r="H85" s="11">
        <f t="shared" si="13"/>
        <v>82215.363532072821</v>
      </c>
      <c r="I85" s="11">
        <f t="shared" si="11"/>
        <v>1533.0149503602454</v>
      </c>
      <c r="J85" s="11">
        <f t="shared" si="8"/>
        <v>81467.252236297019</v>
      </c>
      <c r="K85" s="11">
        <f t="shared" si="9"/>
        <v>1162204.4666511694</v>
      </c>
      <c r="L85" s="18">
        <f t="shared" si="12"/>
        <v>14.136098372876315</v>
      </c>
    </row>
    <row r="86" spans="1:12" x14ac:dyDescent="0.2">
      <c r="A86" s="14">
        <v>77</v>
      </c>
      <c r="B86" s="6">
        <v>522</v>
      </c>
      <c r="C86" s="6">
        <v>26955</v>
      </c>
      <c r="D86" s="6">
        <v>25471</v>
      </c>
      <c r="E86" s="19">
        <v>0.51439999999999997</v>
      </c>
      <c r="F86" s="16">
        <f t="shared" si="10"/>
        <v>1.991378323732499E-2</v>
      </c>
      <c r="G86" s="16">
        <f t="shared" si="7"/>
        <v>1.9723058634401415E-2</v>
      </c>
      <c r="H86" s="11">
        <f t="shared" si="13"/>
        <v>80682.348581712577</v>
      </c>
      <c r="I86" s="11">
        <f t="shared" si="11"/>
        <v>1591.3026918383309</v>
      </c>
      <c r="J86" s="11">
        <f t="shared" si="8"/>
        <v>79909.611994555889</v>
      </c>
      <c r="K86" s="11">
        <f t="shared" si="9"/>
        <v>1080737.2144148722</v>
      </c>
      <c r="L86" s="18">
        <f t="shared" si="12"/>
        <v>13.394964740278168</v>
      </c>
    </row>
    <row r="87" spans="1:12" x14ac:dyDescent="0.2">
      <c r="A87" s="14">
        <v>78</v>
      </c>
      <c r="B87" s="6">
        <v>585</v>
      </c>
      <c r="C87" s="6">
        <v>26394</v>
      </c>
      <c r="D87" s="6">
        <v>26387</v>
      </c>
      <c r="E87" s="19">
        <v>0.52359999999999995</v>
      </c>
      <c r="F87" s="16">
        <f t="shared" si="10"/>
        <v>2.2167067694814423E-2</v>
      </c>
      <c r="G87" s="16">
        <f t="shared" si="7"/>
        <v>2.1935421070468048E-2</v>
      </c>
      <c r="H87" s="11">
        <f t="shared" si="13"/>
        <v>79091.045889874251</v>
      </c>
      <c r="I87" s="11">
        <f t="shared" si="11"/>
        <v>1734.8953944981029</v>
      </c>
      <c r="J87" s="11">
        <f t="shared" si="8"/>
        <v>78264.541723935356</v>
      </c>
      <c r="K87" s="11">
        <f t="shared" si="9"/>
        <v>1000827.6024203163</v>
      </c>
      <c r="L87" s="18">
        <f t="shared" si="12"/>
        <v>12.654120212468309</v>
      </c>
    </row>
    <row r="88" spans="1:12" x14ac:dyDescent="0.2">
      <c r="A88" s="14">
        <v>79</v>
      </c>
      <c r="B88" s="6">
        <v>624</v>
      </c>
      <c r="C88" s="6">
        <v>25476</v>
      </c>
      <c r="D88" s="6">
        <v>25760</v>
      </c>
      <c r="E88" s="19">
        <v>0.51219999999999999</v>
      </c>
      <c r="F88" s="16">
        <f t="shared" si="10"/>
        <v>2.4357873370286519E-2</v>
      </c>
      <c r="G88" s="16">
        <f t="shared" si="7"/>
        <v>2.4071857085754819E-2</v>
      </c>
      <c r="H88" s="11">
        <f t="shared" si="13"/>
        <v>77356.150495376147</v>
      </c>
      <c r="I88" s="11">
        <f t="shared" si="11"/>
        <v>1862.1061994288364</v>
      </c>
      <c r="J88" s="11">
        <f t="shared" si="8"/>
        <v>76447.81509129476</v>
      </c>
      <c r="K88" s="11">
        <f t="shared" si="9"/>
        <v>922563.06069638091</v>
      </c>
      <c r="L88" s="18">
        <f t="shared" si="12"/>
        <v>11.926175938027395</v>
      </c>
    </row>
    <row r="89" spans="1:12" x14ac:dyDescent="0.2">
      <c r="A89" s="14">
        <v>80</v>
      </c>
      <c r="B89" s="6">
        <v>667</v>
      </c>
      <c r="C89" s="6">
        <v>21907</v>
      </c>
      <c r="D89" s="6">
        <v>24801</v>
      </c>
      <c r="E89" s="19">
        <v>0.50129999999999997</v>
      </c>
      <c r="F89" s="16">
        <f t="shared" si="10"/>
        <v>2.8560417915560504E-2</v>
      </c>
      <c r="G89" s="16">
        <f t="shared" si="7"/>
        <v>2.8159342141026725E-2</v>
      </c>
      <c r="H89" s="11">
        <f t="shared" si="13"/>
        <v>75494.044295947315</v>
      </c>
      <c r="I89" s="11">
        <f t="shared" si="11"/>
        <v>2125.8626229394076</v>
      </c>
      <c r="J89" s="11">
        <f t="shared" si="8"/>
        <v>74433.876605887432</v>
      </c>
      <c r="K89" s="11">
        <f t="shared" si="9"/>
        <v>846115.24560508609</v>
      </c>
      <c r="L89" s="18">
        <f t="shared" si="12"/>
        <v>11.20770854834846</v>
      </c>
    </row>
    <row r="90" spans="1:12" x14ac:dyDescent="0.2">
      <c r="A90" s="14">
        <v>81</v>
      </c>
      <c r="B90" s="6">
        <v>556</v>
      </c>
      <c r="C90" s="6">
        <v>19904</v>
      </c>
      <c r="D90" s="6">
        <v>21280</v>
      </c>
      <c r="E90" s="19">
        <v>0.48570000000000002</v>
      </c>
      <c r="F90" s="16">
        <f t="shared" si="10"/>
        <v>2.7000777000777E-2</v>
      </c>
      <c r="G90" s="16">
        <f t="shared" si="7"/>
        <v>2.663096610037035E-2</v>
      </c>
      <c r="H90" s="11">
        <f t="shared" si="13"/>
        <v>73368.181673007901</v>
      </c>
      <c r="I90" s="11">
        <f t="shared" si="11"/>
        <v>1953.8655589796865</v>
      </c>
      <c r="J90" s="11">
        <f t="shared" si="8"/>
        <v>72363.308616024646</v>
      </c>
      <c r="K90" s="11">
        <f t="shared" si="9"/>
        <v>771681.36899919866</v>
      </c>
      <c r="L90" s="18">
        <f t="shared" si="12"/>
        <v>10.517929590220438</v>
      </c>
    </row>
    <row r="91" spans="1:12" x14ac:dyDescent="0.2">
      <c r="A91" s="14">
        <v>82</v>
      </c>
      <c r="B91" s="6">
        <v>754</v>
      </c>
      <c r="C91" s="6">
        <v>24655</v>
      </c>
      <c r="D91" s="6">
        <v>19263</v>
      </c>
      <c r="E91" s="19">
        <v>0.50980000000000003</v>
      </c>
      <c r="F91" s="16">
        <f t="shared" si="10"/>
        <v>3.4336718429800996E-2</v>
      </c>
      <c r="G91" s="16">
        <f t="shared" si="7"/>
        <v>3.3768334570998031E-2</v>
      </c>
      <c r="H91" s="11">
        <f t="shared" si="13"/>
        <v>71414.316114028217</v>
      </c>
      <c r="I91" s="11">
        <f t="shared" si="11"/>
        <v>2411.5425196975207</v>
      </c>
      <c r="J91" s="11">
        <f t="shared" si="8"/>
        <v>70232.177970872493</v>
      </c>
      <c r="K91" s="11">
        <f t="shared" si="9"/>
        <v>699318.06038317399</v>
      </c>
      <c r="L91" s="18">
        <f t="shared" si="12"/>
        <v>9.792407159183087</v>
      </c>
    </row>
    <row r="92" spans="1:12" x14ac:dyDescent="0.2">
      <c r="A92" s="14">
        <v>83</v>
      </c>
      <c r="B92" s="6">
        <v>786</v>
      </c>
      <c r="C92" s="6">
        <v>15007</v>
      </c>
      <c r="D92" s="6">
        <v>23741</v>
      </c>
      <c r="E92" s="19">
        <v>0.45619999999999999</v>
      </c>
      <c r="F92" s="16">
        <f t="shared" si="10"/>
        <v>4.0569835862496129E-2</v>
      </c>
      <c r="G92" s="16">
        <f t="shared" si="7"/>
        <v>3.9694109315395396E-2</v>
      </c>
      <c r="H92" s="11">
        <f t="shared" si="13"/>
        <v>69002.773594330691</v>
      </c>
      <c r="I92" s="11">
        <f t="shared" si="11"/>
        <v>2739.0036381188411</v>
      </c>
      <c r="J92" s="11">
        <f t="shared" si="8"/>
        <v>67513.303415921662</v>
      </c>
      <c r="K92" s="11">
        <f t="shared" si="9"/>
        <v>629085.88241230149</v>
      </c>
      <c r="L92" s="18">
        <f t="shared" si="12"/>
        <v>9.1168202326288448</v>
      </c>
    </row>
    <row r="93" spans="1:12" x14ac:dyDescent="0.2">
      <c r="A93" s="14">
        <v>84</v>
      </c>
      <c r="B93" s="6">
        <v>699</v>
      </c>
      <c r="C93" s="6">
        <v>16863</v>
      </c>
      <c r="D93" s="6">
        <v>14365</v>
      </c>
      <c r="E93" s="19">
        <v>0.51039999999999996</v>
      </c>
      <c r="F93" s="16">
        <f t="shared" si="10"/>
        <v>4.4767516331497371E-2</v>
      </c>
      <c r="G93" s="16">
        <f t="shared" si="7"/>
        <v>4.3807339357546507E-2</v>
      </c>
      <c r="H93" s="11">
        <f t="shared" si="13"/>
        <v>66263.769956211851</v>
      </c>
      <c r="I93" s="11">
        <f t="shared" si="11"/>
        <v>2902.8394575821671</v>
      </c>
      <c r="J93" s="11">
        <f t="shared" si="8"/>
        <v>64842.539757779625</v>
      </c>
      <c r="K93" s="11">
        <f t="shared" si="9"/>
        <v>561572.57899637986</v>
      </c>
      <c r="L93" s="18">
        <f t="shared" si="12"/>
        <v>8.4748057553543354</v>
      </c>
    </row>
    <row r="94" spans="1:12" x14ac:dyDescent="0.2">
      <c r="A94" s="14">
        <v>85</v>
      </c>
      <c r="B94" s="6">
        <v>917</v>
      </c>
      <c r="C94" s="6">
        <v>17600</v>
      </c>
      <c r="D94" s="6">
        <v>15940</v>
      </c>
      <c r="E94" s="19">
        <v>0.50139999999999996</v>
      </c>
      <c r="F94" s="16">
        <f t="shared" si="10"/>
        <v>5.4680977936791893E-2</v>
      </c>
      <c r="G94" s="16">
        <f t="shared" si="7"/>
        <v>5.3229726112103935E-2</v>
      </c>
      <c r="H94" s="11">
        <f t="shared" si="13"/>
        <v>63360.930498629685</v>
      </c>
      <c r="I94" s="11">
        <f t="shared" si="11"/>
        <v>3372.6849766501114</v>
      </c>
      <c r="J94" s="11">
        <f t="shared" si="8"/>
        <v>61679.309769271938</v>
      </c>
      <c r="K94" s="11">
        <f t="shared" si="9"/>
        <v>496730.03923860018</v>
      </c>
      <c r="L94" s="18">
        <f t="shared" si="12"/>
        <v>7.8396897793245479</v>
      </c>
    </row>
    <row r="95" spans="1:12" x14ac:dyDescent="0.2">
      <c r="A95" s="14">
        <v>86</v>
      </c>
      <c r="B95" s="6">
        <v>1078</v>
      </c>
      <c r="C95" s="6">
        <v>18021</v>
      </c>
      <c r="D95" s="6">
        <v>16529</v>
      </c>
      <c r="E95" s="19">
        <v>0.50819999999999999</v>
      </c>
      <c r="F95" s="16">
        <f t="shared" si="10"/>
        <v>6.2402315484804634E-2</v>
      </c>
      <c r="G95" s="16">
        <f t="shared" si="7"/>
        <v>6.0544245363832835E-2</v>
      </c>
      <c r="H95" s="11">
        <f t="shared" si="13"/>
        <v>59988.245521979574</v>
      </c>
      <c r="I95" s="11">
        <f t="shared" si="11"/>
        <v>3631.9430558285776</v>
      </c>
      <c r="J95" s="11">
        <f t="shared" si="8"/>
        <v>58202.055927123081</v>
      </c>
      <c r="K95" s="11">
        <f t="shared" si="9"/>
        <v>435050.72946932825</v>
      </c>
      <c r="L95" s="18">
        <f t="shared" si="12"/>
        <v>7.2522662678962089</v>
      </c>
    </row>
    <row r="96" spans="1:12" x14ac:dyDescent="0.2">
      <c r="A96" s="14">
        <v>87</v>
      </c>
      <c r="B96" s="6">
        <v>1107</v>
      </c>
      <c r="C96" s="6">
        <v>16183</v>
      </c>
      <c r="D96" s="6">
        <v>16794</v>
      </c>
      <c r="E96" s="19">
        <v>0.505</v>
      </c>
      <c r="F96" s="16">
        <f t="shared" si="10"/>
        <v>6.7137702034751487E-2</v>
      </c>
      <c r="G96" s="16">
        <f t="shared" si="7"/>
        <v>6.4978268672520961E-2</v>
      </c>
      <c r="H96" s="11">
        <f t="shared" si="13"/>
        <v>56356.302466150999</v>
      </c>
      <c r="I96" s="11">
        <f t="shared" si="11"/>
        <v>3661.9349630354154</v>
      </c>
      <c r="J96" s="11">
        <f t="shared" si="8"/>
        <v>54543.644659448473</v>
      </c>
      <c r="K96" s="11">
        <f t="shared" si="9"/>
        <v>376848.67354220519</v>
      </c>
      <c r="L96" s="18">
        <f t="shared" si="12"/>
        <v>6.6868949354608542</v>
      </c>
    </row>
    <row r="97" spans="1:12" x14ac:dyDescent="0.2">
      <c r="A97" s="14">
        <v>88</v>
      </c>
      <c r="B97" s="6">
        <v>1158</v>
      </c>
      <c r="C97" s="6">
        <v>14860</v>
      </c>
      <c r="D97" s="6">
        <v>14964</v>
      </c>
      <c r="E97" s="19">
        <v>0.50229999999999997</v>
      </c>
      <c r="F97" s="16">
        <f t="shared" si="10"/>
        <v>7.7655579399141625E-2</v>
      </c>
      <c r="G97" s="16">
        <f t="shared" si="7"/>
        <v>7.4765937098758561E-2</v>
      </c>
      <c r="H97" s="11">
        <f t="shared" si="13"/>
        <v>52694.367503115587</v>
      </c>
      <c r="I97" s="11">
        <f t="shared" si="11"/>
        <v>3939.7437661968074</v>
      </c>
      <c r="J97" s="11">
        <f t="shared" si="8"/>
        <v>50733.55703067944</v>
      </c>
      <c r="K97" s="11">
        <f t="shared" si="9"/>
        <v>322305.02888275671</v>
      </c>
      <c r="L97" s="18">
        <f t="shared" si="12"/>
        <v>6.1164986725326997</v>
      </c>
    </row>
    <row r="98" spans="1:12" x14ac:dyDescent="0.2">
      <c r="A98" s="14">
        <v>89</v>
      </c>
      <c r="B98" s="6">
        <v>1325</v>
      </c>
      <c r="C98" s="6">
        <v>13766</v>
      </c>
      <c r="D98" s="6">
        <v>13563</v>
      </c>
      <c r="E98" s="19">
        <v>0.50870000000000004</v>
      </c>
      <c r="F98" s="16">
        <f t="shared" si="10"/>
        <v>9.6966592264627324E-2</v>
      </c>
      <c r="G98" s="16">
        <f t="shared" si="7"/>
        <v>9.2557196418071433E-2</v>
      </c>
      <c r="H98" s="11">
        <f t="shared" si="13"/>
        <v>48754.62373691878</v>
      </c>
      <c r="I98" s="11">
        <f t="shared" si="11"/>
        <v>4512.5912855071592</v>
      </c>
      <c r="J98" s="11">
        <f t="shared" si="8"/>
        <v>46537.587638349112</v>
      </c>
      <c r="K98" s="11">
        <f>K99+J98</f>
        <v>271571.47185207729</v>
      </c>
      <c r="L98" s="18">
        <f t="shared" si="12"/>
        <v>5.5701685509354766</v>
      </c>
    </row>
    <row r="99" spans="1:12" x14ac:dyDescent="0.2">
      <c r="A99" s="14">
        <v>90</v>
      </c>
      <c r="B99" s="6">
        <v>1318</v>
      </c>
      <c r="C99" s="6">
        <v>11933</v>
      </c>
      <c r="D99" s="6">
        <v>12359</v>
      </c>
      <c r="E99" s="19">
        <v>0.49880000000000002</v>
      </c>
      <c r="F99" s="20">
        <f t="shared" si="10"/>
        <v>0.10851309072945826</v>
      </c>
      <c r="G99" s="20">
        <f t="shared" si="7"/>
        <v>0.10291583196565117</v>
      </c>
      <c r="H99" s="21">
        <f t="shared" si="13"/>
        <v>44242.032451411622</v>
      </c>
      <c r="I99" s="21">
        <f t="shared" si="11"/>
        <v>4553.2055775883646</v>
      </c>
      <c r="J99" s="21">
        <f t="shared" si="8"/>
        <v>41959.965815924334</v>
      </c>
      <c r="K99" s="21">
        <f t="shared" ref="K99:K108" si="14">K100+J99</f>
        <v>225033.88421372819</v>
      </c>
      <c r="L99" s="22">
        <f t="shared" si="12"/>
        <v>5.0864273575331209</v>
      </c>
    </row>
    <row r="100" spans="1:12" x14ac:dyDescent="0.2">
      <c r="A100" s="14">
        <v>91</v>
      </c>
      <c r="B100" s="6">
        <v>1276</v>
      </c>
      <c r="C100" s="6">
        <v>9952</v>
      </c>
      <c r="D100" s="6">
        <v>10589</v>
      </c>
      <c r="E100" s="19">
        <v>0.48730000000000001</v>
      </c>
      <c r="F100" s="20">
        <f t="shared" si="10"/>
        <v>0.12423932622559758</v>
      </c>
      <c r="G100" s="20">
        <f t="shared" si="7"/>
        <v>0.1167994903880793</v>
      </c>
      <c r="H100" s="21">
        <f t="shared" si="13"/>
        <v>39688.826873823258</v>
      </c>
      <c r="I100" s="21">
        <f t="shared" si="11"/>
        <v>4635.6347529632631</v>
      </c>
      <c r="J100" s="21">
        <f t="shared" si="8"/>
        <v>37312.136935978997</v>
      </c>
      <c r="K100" s="21">
        <f t="shared" si="14"/>
        <v>183073.91839780385</v>
      </c>
      <c r="L100" s="22">
        <f t="shared" si="12"/>
        <v>4.6127319152018105</v>
      </c>
    </row>
    <row r="101" spans="1:12" x14ac:dyDescent="0.2">
      <c r="A101" s="14">
        <v>92</v>
      </c>
      <c r="B101" s="6">
        <v>1247</v>
      </c>
      <c r="C101" s="6">
        <v>8119</v>
      </c>
      <c r="D101" s="6">
        <v>8648</v>
      </c>
      <c r="E101" s="19">
        <v>0.49120000000000003</v>
      </c>
      <c r="F101" s="20">
        <f t="shared" si="10"/>
        <v>0.14874455776227113</v>
      </c>
      <c r="G101" s="20">
        <f t="shared" si="7"/>
        <v>0.13827940237039507</v>
      </c>
      <c r="H101" s="21">
        <f t="shared" si="13"/>
        <v>35053.192120859996</v>
      </c>
      <c r="I101" s="21">
        <f t="shared" si="11"/>
        <v>4847.134457647162</v>
      </c>
      <c r="J101" s="21">
        <f t="shared" si="8"/>
        <v>32586.970108809121</v>
      </c>
      <c r="K101" s="21">
        <f t="shared" si="14"/>
        <v>145761.78146182487</v>
      </c>
      <c r="L101" s="22">
        <f t="shared" si="12"/>
        <v>4.1583026435724433</v>
      </c>
    </row>
    <row r="102" spans="1:12" x14ac:dyDescent="0.2">
      <c r="A102" s="14">
        <v>93</v>
      </c>
      <c r="B102" s="6">
        <v>1139</v>
      </c>
      <c r="C102" s="6">
        <v>6598</v>
      </c>
      <c r="D102" s="6">
        <v>6909</v>
      </c>
      <c r="E102" s="19">
        <v>0.48449999999999999</v>
      </c>
      <c r="F102" s="20">
        <f t="shared" si="10"/>
        <v>0.16865329088620715</v>
      </c>
      <c r="G102" s="20">
        <f t="shared" si="7"/>
        <v>0.15516327597219021</v>
      </c>
      <c r="H102" s="21">
        <f t="shared" si="13"/>
        <v>30206.057663212836</v>
      </c>
      <c r="I102" s="21">
        <f t="shared" si="11"/>
        <v>4686.8708612289838</v>
      </c>
      <c r="J102" s="21">
        <f t="shared" si="8"/>
        <v>27789.975734249296</v>
      </c>
      <c r="K102" s="21">
        <f t="shared" si="14"/>
        <v>113174.81135301576</v>
      </c>
      <c r="L102" s="22">
        <f t="shared" si="12"/>
        <v>3.7467587665651712</v>
      </c>
    </row>
    <row r="103" spans="1:12" x14ac:dyDescent="0.2">
      <c r="A103" s="14">
        <v>94</v>
      </c>
      <c r="B103" s="6">
        <v>1024</v>
      </c>
      <c r="C103" s="6">
        <v>5178</v>
      </c>
      <c r="D103" s="6">
        <v>5485</v>
      </c>
      <c r="E103" s="19">
        <v>0.496</v>
      </c>
      <c r="F103" s="20">
        <f t="shared" si="10"/>
        <v>0.19206602269530151</v>
      </c>
      <c r="G103" s="20">
        <f t="shared" si="7"/>
        <v>0.17511469670613361</v>
      </c>
      <c r="H103" s="21">
        <f t="shared" si="13"/>
        <v>25519.186801983851</v>
      </c>
      <c r="I103" s="21">
        <f t="shared" si="11"/>
        <v>4468.7846570165702</v>
      </c>
      <c r="J103" s="21">
        <f t="shared" si="8"/>
        <v>23266.919334847498</v>
      </c>
      <c r="K103" s="21">
        <f t="shared" si="14"/>
        <v>85384.835618766461</v>
      </c>
      <c r="L103" s="22">
        <f t="shared" si="12"/>
        <v>3.3459073865209796</v>
      </c>
    </row>
    <row r="104" spans="1:12" x14ac:dyDescent="0.2">
      <c r="A104" s="14">
        <v>95</v>
      </c>
      <c r="B104" s="6">
        <v>891</v>
      </c>
      <c r="C104" s="6">
        <v>3825</v>
      </c>
      <c r="D104" s="6">
        <v>4210</v>
      </c>
      <c r="E104" s="19">
        <v>0.49009999999999998</v>
      </c>
      <c r="F104" s="20">
        <f t="shared" si="10"/>
        <v>0.22177971375233355</v>
      </c>
      <c r="G104" s="20">
        <f t="shared" si="7"/>
        <v>0.19924769348432539</v>
      </c>
      <c r="H104" s="21">
        <f t="shared" si="13"/>
        <v>21050.40214496728</v>
      </c>
      <c r="I104" s="21">
        <f t="shared" si="11"/>
        <v>4194.2440743022262</v>
      </c>
      <c r="J104" s="21">
        <f t="shared" si="8"/>
        <v>18911.757091480573</v>
      </c>
      <c r="K104" s="21">
        <f t="shared" si="14"/>
        <v>62117.916283918967</v>
      </c>
      <c r="L104" s="22">
        <f t="shared" si="12"/>
        <v>2.9509135196626204</v>
      </c>
    </row>
    <row r="105" spans="1:12" x14ac:dyDescent="0.2">
      <c r="A105" s="14">
        <v>96</v>
      </c>
      <c r="B105" s="6">
        <v>745</v>
      </c>
      <c r="C105" s="6">
        <v>2848</v>
      </c>
      <c r="D105" s="6">
        <v>3024</v>
      </c>
      <c r="E105" s="19">
        <v>0.47810000000000002</v>
      </c>
      <c r="F105" s="20">
        <f t="shared" si="10"/>
        <v>0.25374659400544958</v>
      </c>
      <c r="G105" s="20">
        <f t="shared" si="7"/>
        <v>0.22407258387721063</v>
      </c>
      <c r="H105" s="21">
        <f t="shared" si="13"/>
        <v>16856.158070665053</v>
      </c>
      <c r="I105" s="21">
        <f t="shared" si="11"/>
        <v>3777.002893136616</v>
      </c>
      <c r="J105" s="21">
        <f t="shared" si="8"/>
        <v>14884.940260737054</v>
      </c>
      <c r="K105" s="21">
        <f t="shared" si="14"/>
        <v>43206.159192438397</v>
      </c>
      <c r="L105" s="22">
        <f t="shared" si="12"/>
        <v>2.5632269827624912</v>
      </c>
    </row>
    <row r="106" spans="1:12" x14ac:dyDescent="0.2">
      <c r="A106" s="14">
        <v>97</v>
      </c>
      <c r="B106" s="6">
        <v>577</v>
      </c>
      <c r="C106" s="6">
        <v>2056</v>
      </c>
      <c r="D106" s="6">
        <v>2218</v>
      </c>
      <c r="E106" s="19">
        <v>0.49130000000000001</v>
      </c>
      <c r="F106" s="20">
        <f t="shared" si="10"/>
        <v>0.27000467945718298</v>
      </c>
      <c r="G106" s="20">
        <f t="shared" si="7"/>
        <v>0.23739776827171835</v>
      </c>
      <c r="H106" s="21">
        <f t="shared" si="13"/>
        <v>13079.155177528437</v>
      </c>
      <c r="I106" s="21">
        <f t="shared" si="11"/>
        <v>3104.962250024741</v>
      </c>
      <c r="J106" s="21">
        <f t="shared" si="8"/>
        <v>11499.660880940852</v>
      </c>
      <c r="K106" s="21">
        <f t="shared" si="14"/>
        <v>28321.21893170134</v>
      </c>
      <c r="L106" s="22">
        <f t="shared" si="12"/>
        <v>2.1653706640288668</v>
      </c>
    </row>
    <row r="107" spans="1:12" x14ac:dyDescent="0.2">
      <c r="A107" s="14">
        <v>98</v>
      </c>
      <c r="B107" s="6">
        <v>446</v>
      </c>
      <c r="C107" s="6">
        <v>1388</v>
      </c>
      <c r="D107" s="6">
        <v>1542</v>
      </c>
      <c r="E107" s="19">
        <v>0.48309999999999997</v>
      </c>
      <c r="F107" s="20">
        <f t="shared" si="10"/>
        <v>0.30443686006825937</v>
      </c>
      <c r="G107" s="20">
        <f t="shared" si="7"/>
        <v>0.26304344569456267</v>
      </c>
      <c r="H107" s="21">
        <f t="shared" si="13"/>
        <v>9974.1929275036964</v>
      </c>
      <c r="I107" s="21">
        <f t="shared" si="11"/>
        <v>2623.6460756729098</v>
      </c>
      <c r="J107" s="21">
        <f t="shared" si="8"/>
        <v>8618.030270988369</v>
      </c>
      <c r="K107" s="21">
        <f t="shared" si="14"/>
        <v>16821.55805076049</v>
      </c>
      <c r="L107" s="22">
        <f t="shared" si="12"/>
        <v>1.6865081889859259</v>
      </c>
    </row>
    <row r="108" spans="1:12" x14ac:dyDescent="0.2">
      <c r="A108" s="14">
        <v>99</v>
      </c>
      <c r="B108" s="6">
        <v>379</v>
      </c>
      <c r="C108" s="6">
        <v>962</v>
      </c>
      <c r="D108" s="6">
        <v>1003</v>
      </c>
      <c r="E108" s="19">
        <v>0.47270000000000001</v>
      </c>
      <c r="F108" s="20">
        <f t="shared" si="10"/>
        <v>0.38575063613231553</v>
      </c>
      <c r="G108" s="20">
        <f t="shared" si="7"/>
        <v>0.32054895573354242</v>
      </c>
      <c r="H108" s="21">
        <f t="shared" si="13"/>
        <v>7350.5468518307862</v>
      </c>
      <c r="I108" s="21">
        <f t="shared" si="11"/>
        <v>2356.2101174248364</v>
      </c>
      <c r="J108" s="21">
        <f t="shared" si="8"/>
        <v>6108.1172569126702</v>
      </c>
      <c r="K108" s="21">
        <f t="shared" si="14"/>
        <v>8203.527779772121</v>
      </c>
      <c r="L108" s="22">
        <f t="shared" si="12"/>
        <v>1.1160431931304382</v>
      </c>
    </row>
    <row r="109" spans="1:12" x14ac:dyDescent="0.2">
      <c r="A109" s="14" t="s">
        <v>24</v>
      </c>
      <c r="B109" s="21">
        <v>635</v>
      </c>
      <c r="C109" s="52">
        <v>1432</v>
      </c>
      <c r="D109" s="52">
        <v>1595</v>
      </c>
      <c r="E109" s="19">
        <v>0</v>
      </c>
      <c r="F109" s="20">
        <f>B109/((C109+D109)/2)</f>
        <v>0.41955731747604891</v>
      </c>
      <c r="G109" s="20">
        <v>1</v>
      </c>
      <c r="H109" s="21">
        <f>H108-I108</f>
        <v>4994.3367344059498</v>
      </c>
      <c r="I109" s="21">
        <f>H109*G109</f>
        <v>4994.3367344059498</v>
      </c>
      <c r="J109" s="21">
        <f>H109*F109</f>
        <v>2095.4105228594503</v>
      </c>
      <c r="K109" s="21">
        <f>J109</f>
        <v>2095.4105228594503</v>
      </c>
      <c r="L109" s="22">
        <f>K109/H109</f>
        <v>0.41955731747604891</v>
      </c>
    </row>
    <row r="110" spans="1:12" x14ac:dyDescent="0.2">
      <c r="A110" s="23"/>
      <c r="B110" s="23"/>
      <c r="C110" s="23"/>
      <c r="D110" s="23"/>
      <c r="E110" s="70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69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71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E113" s="72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73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73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73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73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73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73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73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73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73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73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73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71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E126" s="72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E127" s="72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E128" s="72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E129" s="72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E130" s="72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E131" s="72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E132" s="72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E133" s="72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E134" s="72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E135" s="72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E136" s="72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E137" s="72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E138" s="72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E139" s="72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E140" s="72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E141" s="72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E142" s="72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E143" s="72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E144" s="72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E145" s="72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E146" s="72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E147" s="72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E148" s="72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E149" s="72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E150" s="72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E151" s="72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E152" s="72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E153" s="72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E154" s="72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E155" s="72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E156" s="72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E157" s="72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E158" s="72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52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44562</v>
      </c>
      <c r="D7" s="61">
        <v>44927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67</v>
      </c>
      <c r="C9" s="6">
        <v>24956</v>
      </c>
      <c r="D9" s="6">
        <v>24501</v>
      </c>
      <c r="E9" s="15">
        <v>9.06E-2</v>
      </c>
      <c r="F9" s="16">
        <f>B9/((C9+D9)/2)</f>
        <v>2.7094243484238833E-3</v>
      </c>
      <c r="G9" s="16">
        <f t="shared" ref="G9:G72" si="0">F9/((1+(1-E9)*F9))</f>
        <v>2.7027648695654954E-3</v>
      </c>
      <c r="H9" s="11">
        <v>100000</v>
      </c>
      <c r="I9" s="11">
        <f>H9*G9</f>
        <v>270.27648695654955</v>
      </c>
      <c r="J9" s="11">
        <f t="shared" ref="J9:J72" si="1">H10+I9*E9</f>
        <v>99754.210562761713</v>
      </c>
      <c r="K9" s="11">
        <f t="shared" ref="K9:K72" si="2">K10+J9</f>
        <v>8471554.4619084727</v>
      </c>
      <c r="L9" s="17">
        <f>K9/H9</f>
        <v>84.715544619084724</v>
      </c>
    </row>
    <row r="10" spans="1:13" x14ac:dyDescent="0.2">
      <c r="A10" s="14">
        <v>1</v>
      </c>
      <c r="B10" s="6">
        <v>4</v>
      </c>
      <c r="C10" s="6">
        <v>24699</v>
      </c>
      <c r="D10" s="6">
        <v>25048</v>
      </c>
      <c r="E10" s="15">
        <v>0.36580000000000001</v>
      </c>
      <c r="F10" s="16">
        <f t="shared" ref="F10:F73" si="3">B10/((C10+D10)/2)</f>
        <v>1.6081371741009508E-4</v>
      </c>
      <c r="G10" s="16">
        <f t="shared" si="0"/>
        <v>1.60797318003646E-4</v>
      </c>
      <c r="H10" s="11">
        <f>H9-I9</f>
        <v>99729.723513043456</v>
      </c>
      <c r="I10" s="11">
        <f t="shared" ref="I10:I73" si="4">H10*G10</f>
        <v>16.036272066142541</v>
      </c>
      <c r="J10" s="11">
        <f t="shared" si="1"/>
        <v>99719.55330929911</v>
      </c>
      <c r="K10" s="11">
        <f t="shared" si="2"/>
        <v>8371800.2513457108</v>
      </c>
      <c r="L10" s="18">
        <f t="shared" ref="L10:L73" si="5">K10/H10</f>
        <v>83.944885801781851</v>
      </c>
    </row>
    <row r="11" spans="1:13" x14ac:dyDescent="0.2">
      <c r="A11" s="14">
        <v>2</v>
      </c>
      <c r="B11" s="6">
        <v>9</v>
      </c>
      <c r="C11" s="6">
        <v>25238</v>
      </c>
      <c r="D11" s="6">
        <v>23973</v>
      </c>
      <c r="E11" s="15">
        <v>0.34060000000000001</v>
      </c>
      <c r="F11" s="16">
        <f t="shared" si="3"/>
        <v>3.6577188027067117E-4</v>
      </c>
      <c r="G11" s="16">
        <f t="shared" si="0"/>
        <v>3.6568368103174283E-4</v>
      </c>
      <c r="H11" s="11">
        <f t="shared" ref="H11:H74" si="6">H10-I10</f>
        <v>99713.68724097732</v>
      </c>
      <c r="I11" s="11">
        <f t="shared" si="4"/>
        <v>36.463668199528513</v>
      </c>
      <c r="J11" s="11">
        <f t="shared" si="1"/>
        <v>99689.643098166547</v>
      </c>
      <c r="K11" s="11">
        <f t="shared" si="2"/>
        <v>8272080.6980364118</v>
      </c>
      <c r="L11" s="18">
        <f t="shared" si="5"/>
        <v>82.958327255969749</v>
      </c>
    </row>
    <row r="12" spans="1:13" x14ac:dyDescent="0.2">
      <c r="A12" s="14">
        <v>3</v>
      </c>
      <c r="B12" s="6">
        <v>2</v>
      </c>
      <c r="C12" s="6">
        <v>25341</v>
      </c>
      <c r="D12" s="6">
        <v>25262</v>
      </c>
      <c r="E12" s="15">
        <v>0.64380000000000004</v>
      </c>
      <c r="F12" s="16">
        <f t="shared" si="3"/>
        <v>7.9046696836155959E-5</v>
      </c>
      <c r="G12" s="16">
        <f t="shared" si="0"/>
        <v>7.904447122576522E-5</v>
      </c>
      <c r="H12" s="11">
        <f t="shared" si="6"/>
        <v>99677.223572777788</v>
      </c>
      <c r="I12" s="11">
        <f t="shared" si="4"/>
        <v>7.8789334305626006</v>
      </c>
      <c r="J12" s="11">
        <f t="shared" si="1"/>
        <v>99674.417096689824</v>
      </c>
      <c r="K12" s="11">
        <f t="shared" si="2"/>
        <v>8172391.0549382456</v>
      </c>
      <c r="L12" s="18">
        <f t="shared" si="5"/>
        <v>81.988550262651529</v>
      </c>
    </row>
    <row r="13" spans="1:13" x14ac:dyDescent="0.2">
      <c r="A13" s="14">
        <v>4</v>
      </c>
      <c r="B13" s="6">
        <v>2</v>
      </c>
      <c r="C13" s="6">
        <v>26520</v>
      </c>
      <c r="D13" s="6">
        <v>25664</v>
      </c>
      <c r="E13" s="15">
        <v>0.42880000000000001</v>
      </c>
      <c r="F13" s="16">
        <f t="shared" si="3"/>
        <v>7.6651847309520163E-5</v>
      </c>
      <c r="G13" s="16">
        <f t="shared" si="0"/>
        <v>7.6648491367601625E-5</v>
      </c>
      <c r="H13" s="11">
        <f t="shared" si="6"/>
        <v>99669.344639347226</v>
      </c>
      <c r="I13" s="11">
        <f t="shared" si="4"/>
        <v>7.6395049022035169</v>
      </c>
      <c r="J13" s="11">
        <f t="shared" si="1"/>
        <v>99664.980954147075</v>
      </c>
      <c r="K13" s="11">
        <f t="shared" si="2"/>
        <v>8072716.6378415553</v>
      </c>
      <c r="L13" s="18">
        <f t="shared" si="5"/>
        <v>80.994980623707519</v>
      </c>
    </row>
    <row r="14" spans="1:13" x14ac:dyDescent="0.2">
      <c r="A14" s="14">
        <v>5</v>
      </c>
      <c r="B14" s="6">
        <v>4</v>
      </c>
      <c r="C14" s="6">
        <v>27492</v>
      </c>
      <c r="D14" s="6">
        <v>26819</v>
      </c>
      <c r="E14" s="15">
        <v>0.45619999999999999</v>
      </c>
      <c r="F14" s="16">
        <f t="shared" si="3"/>
        <v>1.4729981035149417E-4</v>
      </c>
      <c r="G14" s="16">
        <f t="shared" si="0"/>
        <v>1.4728801234061448E-4</v>
      </c>
      <c r="H14" s="11">
        <f t="shared" si="6"/>
        <v>99661.705134445016</v>
      </c>
      <c r="I14" s="11">
        <f t="shared" si="4"/>
        <v>14.678974455728818</v>
      </c>
      <c r="J14" s="11">
        <f t="shared" si="1"/>
        <v>99653.722708135989</v>
      </c>
      <c r="K14" s="11">
        <f t="shared" si="2"/>
        <v>7973051.6568874083</v>
      </c>
      <c r="L14" s="18">
        <f t="shared" si="5"/>
        <v>80.001156373269467</v>
      </c>
    </row>
    <row r="15" spans="1:13" x14ac:dyDescent="0.2">
      <c r="A15" s="14">
        <v>6</v>
      </c>
      <c r="B15" s="6">
        <v>4</v>
      </c>
      <c r="C15" s="6">
        <v>28180</v>
      </c>
      <c r="D15" s="6">
        <v>27840</v>
      </c>
      <c r="E15" s="15">
        <v>0.439</v>
      </c>
      <c r="F15" s="16">
        <f t="shared" si="3"/>
        <v>1.4280614066404857E-4</v>
      </c>
      <c r="G15" s="16">
        <f t="shared" si="0"/>
        <v>1.4279470077441852E-4</v>
      </c>
      <c r="H15" s="11">
        <f t="shared" si="6"/>
        <v>99647.026159989284</v>
      </c>
      <c r="I15" s="11">
        <f t="shared" si="4"/>
        <v>14.229067283576324</v>
      </c>
      <c r="J15" s="11">
        <f t="shared" si="1"/>
        <v>99639.043653243192</v>
      </c>
      <c r="K15" s="11">
        <f t="shared" si="2"/>
        <v>7873397.9341792725</v>
      </c>
      <c r="L15" s="18">
        <f t="shared" si="5"/>
        <v>79.012874117668687</v>
      </c>
    </row>
    <row r="16" spans="1:13" x14ac:dyDescent="0.2">
      <c r="A16" s="14">
        <v>7</v>
      </c>
      <c r="B16" s="6">
        <v>1</v>
      </c>
      <c r="C16" s="6">
        <v>28018</v>
      </c>
      <c r="D16" s="6">
        <v>28651</v>
      </c>
      <c r="E16" s="15">
        <v>8.2199999999999995E-2</v>
      </c>
      <c r="F16" s="16">
        <f t="shared" si="3"/>
        <v>3.5292664419700363E-5</v>
      </c>
      <c r="G16" s="16">
        <f t="shared" si="0"/>
        <v>3.5291521270598665E-5</v>
      </c>
      <c r="H16" s="11">
        <f t="shared" si="6"/>
        <v>99632.797092705703</v>
      </c>
      <c r="I16" s="11">
        <f t="shared" si="4"/>
        <v>3.516192977846464</v>
      </c>
      <c r="J16" s="11">
        <f t="shared" si="1"/>
        <v>99629.569930790647</v>
      </c>
      <c r="K16" s="11">
        <f t="shared" si="2"/>
        <v>7773758.8905260293</v>
      </c>
      <c r="L16" s="18">
        <f t="shared" si="5"/>
        <v>78.02409565288778</v>
      </c>
    </row>
    <row r="17" spans="1:12" x14ac:dyDescent="0.2">
      <c r="A17" s="14">
        <v>8</v>
      </c>
      <c r="B17" s="6">
        <v>7</v>
      </c>
      <c r="C17" s="6">
        <v>27675</v>
      </c>
      <c r="D17" s="6">
        <v>28584</v>
      </c>
      <c r="E17" s="15">
        <v>0.34599999999999997</v>
      </c>
      <c r="F17" s="16">
        <f t="shared" si="3"/>
        <v>2.4884907303720296E-4</v>
      </c>
      <c r="G17" s="16">
        <f t="shared" si="0"/>
        <v>2.4880858011412351E-4</v>
      </c>
      <c r="H17" s="11">
        <f t="shared" si="6"/>
        <v>99629.280899727863</v>
      </c>
      <c r="I17" s="11">
        <f t="shared" si="4"/>
        <v>24.788619918452454</v>
      </c>
      <c r="J17" s="11">
        <f t="shared" si="1"/>
        <v>99613.069142301189</v>
      </c>
      <c r="K17" s="11">
        <f t="shared" si="2"/>
        <v>7674129.3205952384</v>
      </c>
      <c r="L17" s="18">
        <f t="shared" si="5"/>
        <v>77.026846438035463</v>
      </c>
    </row>
    <row r="18" spans="1:12" x14ac:dyDescent="0.2">
      <c r="A18" s="14">
        <v>9</v>
      </c>
      <c r="B18" s="6">
        <v>2</v>
      </c>
      <c r="C18" s="6">
        <v>28690</v>
      </c>
      <c r="D18" s="6">
        <v>28215</v>
      </c>
      <c r="E18" s="15">
        <v>0.28360000000000002</v>
      </c>
      <c r="F18" s="16">
        <f t="shared" si="3"/>
        <v>7.0292592918021264E-5</v>
      </c>
      <c r="G18" s="16">
        <f t="shared" si="0"/>
        <v>7.0289053329035772E-5</v>
      </c>
      <c r="H18" s="11">
        <f t="shared" si="6"/>
        <v>99604.492279809405</v>
      </c>
      <c r="I18" s="11">
        <f t="shared" si="4"/>
        <v>7.0011054696670554</v>
      </c>
      <c r="J18" s="11">
        <f t="shared" si="1"/>
        <v>99599.47668785094</v>
      </c>
      <c r="K18" s="11">
        <f t="shared" si="2"/>
        <v>7574516.2514529368</v>
      </c>
      <c r="L18" s="18">
        <f t="shared" si="5"/>
        <v>76.045930038723256</v>
      </c>
    </row>
    <row r="19" spans="1:12" x14ac:dyDescent="0.2">
      <c r="A19" s="14">
        <v>10</v>
      </c>
      <c r="B19" s="6">
        <v>2</v>
      </c>
      <c r="C19" s="6">
        <v>29026</v>
      </c>
      <c r="D19" s="6">
        <v>29199</v>
      </c>
      <c r="E19" s="15">
        <v>0.57950000000000002</v>
      </c>
      <c r="F19" s="16">
        <f t="shared" si="3"/>
        <v>6.8699012451696006E-5</v>
      </c>
      <c r="G19" s="16">
        <f t="shared" si="0"/>
        <v>6.8697027936436431E-5</v>
      </c>
      <c r="H19" s="11">
        <f t="shared" si="6"/>
        <v>99597.491174339739</v>
      </c>
      <c r="I19" s="11">
        <f t="shared" si="4"/>
        <v>6.8420516336025976</v>
      </c>
      <c r="J19" s="11">
        <f t="shared" si="1"/>
        <v>99594.614091627809</v>
      </c>
      <c r="K19" s="11">
        <f t="shared" si="2"/>
        <v>7474916.7747650854</v>
      </c>
      <c r="L19" s="18">
        <f t="shared" si="5"/>
        <v>75.051255675513644</v>
      </c>
    </row>
    <row r="20" spans="1:12" x14ac:dyDescent="0.2">
      <c r="A20" s="14">
        <v>11</v>
      </c>
      <c r="B20" s="6">
        <v>2</v>
      </c>
      <c r="C20" s="6">
        <v>29277</v>
      </c>
      <c r="D20" s="6">
        <v>29505</v>
      </c>
      <c r="E20" s="15">
        <v>0.27400000000000002</v>
      </c>
      <c r="F20" s="16">
        <f t="shared" si="3"/>
        <v>6.8048041917593823E-5</v>
      </c>
      <c r="G20" s="16">
        <f t="shared" si="0"/>
        <v>6.8044680314524294E-5</v>
      </c>
      <c r="H20" s="11">
        <f t="shared" si="6"/>
        <v>99590.649122706134</v>
      </c>
      <c r="I20" s="11">
        <f t="shared" si="4"/>
        <v>6.7766138818704986</v>
      </c>
      <c r="J20" s="11">
        <f t="shared" si="1"/>
        <v>99585.729301027895</v>
      </c>
      <c r="K20" s="11">
        <f t="shared" si="2"/>
        <v>7375322.1606734572</v>
      </c>
      <c r="L20" s="18">
        <f t="shared" si="5"/>
        <v>74.056372015271094</v>
      </c>
    </row>
    <row r="21" spans="1:12" x14ac:dyDescent="0.2">
      <c r="A21" s="14">
        <v>12</v>
      </c>
      <c r="B21" s="6">
        <v>2</v>
      </c>
      <c r="C21" s="6">
        <v>29853</v>
      </c>
      <c r="D21" s="6">
        <v>29863</v>
      </c>
      <c r="E21" s="15">
        <v>0.56030000000000002</v>
      </c>
      <c r="F21" s="16">
        <f t="shared" si="3"/>
        <v>6.6983722955321861E-5</v>
      </c>
      <c r="G21" s="16">
        <f t="shared" si="0"/>
        <v>6.6981750159049856E-5</v>
      </c>
      <c r="H21" s="11">
        <f t="shared" si="6"/>
        <v>99583.872508824265</v>
      </c>
      <c r="I21" s="11">
        <f t="shared" si="4"/>
        <v>6.6703020682567402</v>
      </c>
      <c r="J21" s="11">
        <f t="shared" si="1"/>
        <v>99580.939577004843</v>
      </c>
      <c r="K21" s="11">
        <f t="shared" si="2"/>
        <v>7275736.4313724292</v>
      </c>
      <c r="L21" s="18">
        <f t="shared" si="5"/>
        <v>73.061392854829137</v>
      </c>
    </row>
    <row r="22" spans="1:12" x14ac:dyDescent="0.2">
      <c r="A22" s="14">
        <v>13</v>
      </c>
      <c r="B22" s="6">
        <v>2</v>
      </c>
      <c r="C22" s="6">
        <v>30699</v>
      </c>
      <c r="D22" s="6">
        <v>30538</v>
      </c>
      <c r="E22" s="15">
        <v>0.75209999999999999</v>
      </c>
      <c r="F22" s="16">
        <f t="shared" si="3"/>
        <v>6.5319986282802881E-5</v>
      </c>
      <c r="G22" s="16">
        <f t="shared" si="0"/>
        <v>6.5318928584849286E-5</v>
      </c>
      <c r="H22" s="11">
        <f t="shared" si="6"/>
        <v>99577.202206756003</v>
      </c>
      <c r="I22" s="11">
        <f t="shared" si="4"/>
        <v>6.5042761596221919</v>
      </c>
      <c r="J22" s="11">
        <f t="shared" si="1"/>
        <v>99575.589796696033</v>
      </c>
      <c r="K22" s="11">
        <f t="shared" si="2"/>
        <v>7176155.4917954244</v>
      </c>
      <c r="L22" s="18">
        <f t="shared" si="5"/>
        <v>72.066249430218917</v>
      </c>
    </row>
    <row r="23" spans="1:12" x14ac:dyDescent="0.2">
      <c r="A23" s="14">
        <v>14</v>
      </c>
      <c r="B23" s="6">
        <v>4</v>
      </c>
      <c r="C23" s="6">
        <v>29276</v>
      </c>
      <c r="D23" s="6">
        <v>31379</v>
      </c>
      <c r="E23" s="15">
        <v>0.30890000000000001</v>
      </c>
      <c r="F23" s="16">
        <f t="shared" si="3"/>
        <v>1.318934960019784E-4</v>
      </c>
      <c r="G23" s="16">
        <f t="shared" si="0"/>
        <v>1.3188147479518839E-4</v>
      </c>
      <c r="H23" s="11">
        <f t="shared" si="6"/>
        <v>99570.697930596376</v>
      </c>
      <c r="I23" s="11">
        <f t="shared" si="4"/>
        <v>13.131530489473263</v>
      </c>
      <c r="J23" s="11">
        <f t="shared" si="1"/>
        <v>99561.622729875104</v>
      </c>
      <c r="K23" s="11">
        <f t="shared" si="2"/>
        <v>7076579.9019987285</v>
      </c>
      <c r="L23" s="18">
        <f t="shared" si="5"/>
        <v>71.070907898338803</v>
      </c>
    </row>
    <row r="24" spans="1:12" x14ac:dyDescent="0.2">
      <c r="A24" s="14">
        <v>15</v>
      </c>
      <c r="B24" s="6">
        <v>6</v>
      </c>
      <c r="C24" s="6">
        <v>28939</v>
      </c>
      <c r="D24" s="6">
        <v>30086</v>
      </c>
      <c r="E24" s="15">
        <v>0.42330000000000001</v>
      </c>
      <c r="F24" s="16">
        <f t="shared" si="3"/>
        <v>2.0330368487928843E-4</v>
      </c>
      <c r="G24" s="16">
        <f t="shared" si="0"/>
        <v>2.0327985128533951E-4</v>
      </c>
      <c r="H24" s="11">
        <f t="shared" si="6"/>
        <v>99557.566400106909</v>
      </c>
      <c r="I24" s="11">
        <f t="shared" si="4"/>
        <v>20.238047292144046</v>
      </c>
      <c r="J24" s="11">
        <f t="shared" si="1"/>
        <v>99545.89511823353</v>
      </c>
      <c r="K24" s="11">
        <f t="shared" si="2"/>
        <v>6977018.2792688534</v>
      </c>
      <c r="L24" s="18">
        <f t="shared" si="5"/>
        <v>70.080241327206252</v>
      </c>
    </row>
    <row r="25" spans="1:12" x14ac:dyDescent="0.2">
      <c r="A25" s="14">
        <v>16</v>
      </c>
      <c r="B25" s="6">
        <v>6</v>
      </c>
      <c r="C25" s="6">
        <v>28868</v>
      </c>
      <c r="D25" s="6">
        <v>29721</v>
      </c>
      <c r="E25" s="15">
        <v>0.55389999999999995</v>
      </c>
      <c r="F25" s="16">
        <f t="shared" si="3"/>
        <v>2.04816603799348E-4</v>
      </c>
      <c r="G25" s="16">
        <f t="shared" si="0"/>
        <v>2.0479789168489364E-4</v>
      </c>
      <c r="H25" s="11">
        <f t="shared" si="6"/>
        <v>99537.328352814759</v>
      </c>
      <c r="I25" s="11">
        <f t="shared" si="4"/>
        <v>20.385034990603451</v>
      </c>
      <c r="J25" s="11">
        <f t="shared" si="1"/>
        <v>99528.234588705454</v>
      </c>
      <c r="K25" s="11">
        <f t="shared" si="2"/>
        <v>6877472.3841506196</v>
      </c>
      <c r="L25" s="18">
        <f t="shared" si="5"/>
        <v>69.09440405887824</v>
      </c>
    </row>
    <row r="26" spans="1:12" x14ac:dyDescent="0.2">
      <c r="A26" s="14">
        <v>17</v>
      </c>
      <c r="B26" s="6">
        <v>4</v>
      </c>
      <c r="C26" s="6">
        <v>29391</v>
      </c>
      <c r="D26" s="6">
        <v>29777</v>
      </c>
      <c r="E26" s="15">
        <v>0.66849999999999998</v>
      </c>
      <c r="F26" s="16">
        <f t="shared" si="3"/>
        <v>1.3520822065981613E-4</v>
      </c>
      <c r="G26" s="16">
        <f t="shared" si="0"/>
        <v>1.3520216069277046E-4</v>
      </c>
      <c r="H26" s="11">
        <f t="shared" si="6"/>
        <v>99516.94331782416</v>
      </c>
      <c r="I26" s="11">
        <f t="shared" si="4"/>
        <v>13.454905762109792</v>
      </c>
      <c r="J26" s="11">
        <f t="shared" si="1"/>
        <v>99512.483016564031</v>
      </c>
      <c r="K26" s="11">
        <f t="shared" si="2"/>
        <v>6777944.1495619146</v>
      </c>
      <c r="L26" s="18">
        <f t="shared" si="5"/>
        <v>68.10844388493129</v>
      </c>
    </row>
    <row r="27" spans="1:12" x14ac:dyDescent="0.2">
      <c r="A27" s="14">
        <v>18</v>
      </c>
      <c r="B27" s="6">
        <v>8</v>
      </c>
      <c r="C27" s="6">
        <v>30183</v>
      </c>
      <c r="D27" s="6">
        <v>31573</v>
      </c>
      <c r="E27" s="15">
        <v>0.4103</v>
      </c>
      <c r="F27" s="16">
        <f t="shared" si="3"/>
        <v>2.5908413757367703E-4</v>
      </c>
      <c r="G27" s="16">
        <f t="shared" si="0"/>
        <v>2.5904456024945159E-4</v>
      </c>
      <c r="H27" s="11">
        <f t="shared" si="6"/>
        <v>99503.488412062055</v>
      </c>
      <c r="I27" s="11">
        <f t="shared" si="4"/>
        <v>25.775837398989019</v>
      </c>
      <c r="J27" s="11">
        <f t="shared" si="1"/>
        <v>99488.288400747871</v>
      </c>
      <c r="K27" s="11">
        <f t="shared" si="2"/>
        <v>6678431.666545351</v>
      </c>
      <c r="L27" s="18">
        <f t="shared" si="5"/>
        <v>67.117563144005061</v>
      </c>
    </row>
    <row r="28" spans="1:12" x14ac:dyDescent="0.2">
      <c r="A28" s="14">
        <v>19</v>
      </c>
      <c r="B28" s="6">
        <v>7</v>
      </c>
      <c r="C28" s="6">
        <v>30810</v>
      </c>
      <c r="D28" s="6">
        <v>33049</v>
      </c>
      <c r="E28" s="15">
        <v>0.51470000000000005</v>
      </c>
      <c r="F28" s="16">
        <f t="shared" si="3"/>
        <v>2.1923299769805352E-4</v>
      </c>
      <c r="G28" s="16">
        <f t="shared" si="0"/>
        <v>2.1920967515346422E-4</v>
      </c>
      <c r="H28" s="11">
        <f t="shared" si="6"/>
        <v>99477.712574663063</v>
      </c>
      <c r="I28" s="11">
        <f t="shared" si="4"/>
        <v>21.806477058501571</v>
      </c>
      <c r="J28" s="11">
        <f t="shared" si="1"/>
        <v>99467.129891346573</v>
      </c>
      <c r="K28" s="11">
        <f t="shared" si="2"/>
        <v>6578943.3781446032</v>
      </c>
      <c r="L28" s="18">
        <f t="shared" si="5"/>
        <v>66.134847775141324</v>
      </c>
    </row>
    <row r="29" spans="1:12" x14ac:dyDescent="0.2">
      <c r="A29" s="14">
        <v>20</v>
      </c>
      <c r="B29" s="6">
        <v>7</v>
      </c>
      <c r="C29" s="6">
        <v>31457</v>
      </c>
      <c r="D29" s="6">
        <v>33494</v>
      </c>
      <c r="E29" s="15">
        <v>0.31979999999999997</v>
      </c>
      <c r="F29" s="16">
        <f t="shared" si="3"/>
        <v>2.1554710474049667E-4</v>
      </c>
      <c r="G29" s="16">
        <f t="shared" si="0"/>
        <v>2.1551550690414087E-4</v>
      </c>
      <c r="H29" s="11">
        <f t="shared" si="6"/>
        <v>99455.906097604558</v>
      </c>
      <c r="I29" s="11">
        <f t="shared" si="4"/>
        <v>21.434290017235881</v>
      </c>
      <c r="J29" s="11">
        <f t="shared" si="1"/>
        <v>99441.326493534842</v>
      </c>
      <c r="K29" s="11">
        <f t="shared" si="2"/>
        <v>6479476.248253257</v>
      </c>
      <c r="L29" s="18">
        <f t="shared" si="5"/>
        <v>65.149235500347203</v>
      </c>
    </row>
    <row r="30" spans="1:12" x14ac:dyDescent="0.2">
      <c r="A30" s="14">
        <v>21</v>
      </c>
      <c r="B30" s="6">
        <v>5</v>
      </c>
      <c r="C30" s="6">
        <v>32754</v>
      </c>
      <c r="D30" s="6">
        <v>34254</v>
      </c>
      <c r="E30" s="15">
        <v>0.49320000000000003</v>
      </c>
      <c r="F30" s="16">
        <f t="shared" si="3"/>
        <v>1.4923591212989495E-4</v>
      </c>
      <c r="G30" s="16">
        <f t="shared" si="0"/>
        <v>1.4922462585954132E-4</v>
      </c>
      <c r="H30" s="11">
        <f t="shared" si="6"/>
        <v>99434.471807587324</v>
      </c>
      <c r="I30" s="11">
        <f t="shared" si="4"/>
        <v>14.838071853028328</v>
      </c>
      <c r="J30" s="11">
        <f t="shared" si="1"/>
        <v>99426.951872772217</v>
      </c>
      <c r="K30" s="11">
        <f t="shared" si="2"/>
        <v>6380034.9217597218</v>
      </c>
      <c r="L30" s="18">
        <f t="shared" si="5"/>
        <v>64.163210260778939</v>
      </c>
    </row>
    <row r="31" spans="1:12" x14ac:dyDescent="0.2">
      <c r="A31" s="14">
        <v>22</v>
      </c>
      <c r="B31" s="6">
        <v>7</v>
      </c>
      <c r="C31" s="6">
        <v>33247</v>
      </c>
      <c r="D31" s="6">
        <v>36277</v>
      </c>
      <c r="E31" s="15">
        <v>0.4254</v>
      </c>
      <c r="F31" s="16">
        <f t="shared" si="3"/>
        <v>2.013693113169553E-4</v>
      </c>
      <c r="G31" s="16">
        <f t="shared" si="0"/>
        <v>2.0134601421269301E-4</v>
      </c>
      <c r="H31" s="11">
        <f t="shared" si="6"/>
        <v>99419.6337357343</v>
      </c>
      <c r="I31" s="11">
        <f t="shared" si="4"/>
        <v>20.017746987175894</v>
      </c>
      <c r="J31" s="11">
        <f t="shared" si="1"/>
        <v>99408.131538315472</v>
      </c>
      <c r="K31" s="11">
        <f t="shared" si="2"/>
        <v>6280607.9698869493</v>
      </c>
      <c r="L31" s="18">
        <f t="shared" si="5"/>
        <v>63.172712812253266</v>
      </c>
    </row>
    <row r="32" spans="1:12" x14ac:dyDescent="0.2">
      <c r="A32" s="14">
        <v>23</v>
      </c>
      <c r="B32" s="6">
        <v>10</v>
      </c>
      <c r="C32" s="6">
        <v>33969</v>
      </c>
      <c r="D32" s="6">
        <v>37555</v>
      </c>
      <c r="E32" s="15">
        <v>0.49669999999999997</v>
      </c>
      <c r="F32" s="16">
        <f t="shared" si="3"/>
        <v>2.7962641910407696E-4</v>
      </c>
      <c r="G32" s="16">
        <f t="shared" si="0"/>
        <v>2.7958707114453691E-4</v>
      </c>
      <c r="H32" s="11">
        <f t="shared" si="6"/>
        <v>99399.615988747129</v>
      </c>
      <c r="I32" s="11">
        <f t="shared" si="4"/>
        <v>27.790847507185493</v>
      </c>
      <c r="J32" s="11">
        <f t="shared" si="1"/>
        <v>99385.628855196759</v>
      </c>
      <c r="K32" s="11">
        <f t="shared" si="2"/>
        <v>6181199.8383486336</v>
      </c>
      <c r="L32" s="18">
        <f t="shared" si="5"/>
        <v>62.185349277892556</v>
      </c>
    </row>
    <row r="33" spans="1:12" x14ac:dyDescent="0.2">
      <c r="A33" s="14">
        <v>24</v>
      </c>
      <c r="B33" s="6">
        <v>13</v>
      </c>
      <c r="C33" s="6">
        <v>36616</v>
      </c>
      <c r="D33" s="6">
        <v>39085</v>
      </c>
      <c r="E33" s="15">
        <v>0.5383</v>
      </c>
      <c r="F33" s="16">
        <f t="shared" si="3"/>
        <v>3.4345649330920329E-4</v>
      </c>
      <c r="G33" s="16">
        <f t="shared" si="0"/>
        <v>3.4340203872137461E-4</v>
      </c>
      <c r="H33" s="11">
        <f t="shared" si="6"/>
        <v>99371.82514123994</v>
      </c>
      <c r="I33" s="11">
        <f t="shared" si="4"/>
        <v>34.124487344965743</v>
      </c>
      <c r="J33" s="11">
        <f t="shared" si="1"/>
        <v>99356.069865432772</v>
      </c>
      <c r="K33" s="11">
        <f t="shared" si="2"/>
        <v>6081814.2094934369</v>
      </c>
      <c r="L33" s="18">
        <f t="shared" si="5"/>
        <v>61.202601450151342</v>
      </c>
    </row>
    <row r="34" spans="1:12" x14ac:dyDescent="0.2">
      <c r="A34" s="14">
        <v>25</v>
      </c>
      <c r="B34" s="6">
        <v>8</v>
      </c>
      <c r="C34" s="6">
        <v>37962</v>
      </c>
      <c r="D34" s="6">
        <v>42350</v>
      </c>
      <c r="E34" s="15">
        <v>0.5736</v>
      </c>
      <c r="F34" s="16">
        <f t="shared" si="3"/>
        <v>1.9922303018228907E-4</v>
      </c>
      <c r="G34" s="16">
        <f t="shared" si="0"/>
        <v>1.9920610788237849E-4</v>
      </c>
      <c r="H34" s="11">
        <f t="shared" si="6"/>
        <v>99337.700653894979</v>
      </c>
      <c r="I34" s="11">
        <f t="shared" si="4"/>
        <v>19.788676713247224</v>
      </c>
      <c r="J34" s="11">
        <f t="shared" si="1"/>
        <v>99329.262762144455</v>
      </c>
      <c r="K34" s="11">
        <f t="shared" si="2"/>
        <v>5982458.1396280043</v>
      </c>
      <c r="L34" s="18">
        <f t="shared" si="5"/>
        <v>60.223440851239751</v>
      </c>
    </row>
    <row r="35" spans="1:12" x14ac:dyDescent="0.2">
      <c r="A35" s="14">
        <v>26</v>
      </c>
      <c r="B35" s="6">
        <v>7</v>
      </c>
      <c r="C35" s="6">
        <v>39962</v>
      </c>
      <c r="D35" s="6">
        <v>43935</v>
      </c>
      <c r="E35" s="15">
        <v>0.48649999999999999</v>
      </c>
      <c r="F35" s="16">
        <f t="shared" si="3"/>
        <v>1.6687128264419467E-4</v>
      </c>
      <c r="G35" s="16">
        <f t="shared" si="0"/>
        <v>1.6685698493551973E-4</v>
      </c>
      <c r="H35" s="11">
        <f t="shared" si="6"/>
        <v>99317.911977181735</v>
      </c>
      <c r="I35" s="11">
        <f t="shared" si="4"/>
        <v>16.571887342603887</v>
      </c>
      <c r="J35" s="11">
        <f t="shared" si="1"/>
        <v>99309.4023130313</v>
      </c>
      <c r="K35" s="11">
        <f t="shared" si="2"/>
        <v>5883128.8768658601</v>
      </c>
      <c r="L35" s="18">
        <f t="shared" si="5"/>
        <v>59.235325831432171</v>
      </c>
    </row>
    <row r="36" spans="1:12" x14ac:dyDescent="0.2">
      <c r="A36" s="14">
        <v>27</v>
      </c>
      <c r="B36" s="6">
        <v>8</v>
      </c>
      <c r="C36" s="6">
        <v>42698</v>
      </c>
      <c r="D36" s="6">
        <v>45542</v>
      </c>
      <c r="E36" s="15">
        <v>0.52090000000000003</v>
      </c>
      <c r="F36" s="16">
        <f t="shared" si="3"/>
        <v>1.8132366273798732E-4</v>
      </c>
      <c r="G36" s="16">
        <f t="shared" si="0"/>
        <v>1.8130791212679967E-4</v>
      </c>
      <c r="H36" s="11">
        <f t="shared" si="6"/>
        <v>99301.340089839126</v>
      </c>
      <c r="I36" s="11">
        <f t="shared" si="4"/>
        <v>18.004118643082002</v>
      </c>
      <c r="J36" s="11">
        <f t="shared" si="1"/>
        <v>99292.714316597237</v>
      </c>
      <c r="K36" s="11">
        <f t="shared" si="2"/>
        <v>5783819.4745528288</v>
      </c>
      <c r="L36" s="18">
        <f t="shared" si="5"/>
        <v>58.245130119292824</v>
      </c>
    </row>
    <row r="37" spans="1:12" x14ac:dyDescent="0.2">
      <c r="A37" s="14">
        <v>28</v>
      </c>
      <c r="B37" s="6">
        <v>8</v>
      </c>
      <c r="C37" s="6">
        <v>44606</v>
      </c>
      <c r="D37" s="6">
        <v>47502</v>
      </c>
      <c r="E37" s="15">
        <v>0.32640000000000002</v>
      </c>
      <c r="F37" s="16">
        <f t="shared" si="3"/>
        <v>1.7370912407174187E-4</v>
      </c>
      <c r="G37" s="16">
        <f t="shared" si="0"/>
        <v>1.7368880066424155E-4</v>
      </c>
      <c r="H37" s="11">
        <f t="shared" si="6"/>
        <v>99283.335971196051</v>
      </c>
      <c r="I37" s="11">
        <f t="shared" si="4"/>
        <v>17.244403550781993</v>
      </c>
      <c r="J37" s="11">
        <f t="shared" si="1"/>
        <v>99271.720140964244</v>
      </c>
      <c r="K37" s="11">
        <f t="shared" si="2"/>
        <v>5684526.7602362316</v>
      </c>
      <c r="L37" s="18">
        <f t="shared" si="5"/>
        <v>57.255597876822137</v>
      </c>
    </row>
    <row r="38" spans="1:12" x14ac:dyDescent="0.2">
      <c r="A38" s="14">
        <v>29</v>
      </c>
      <c r="B38" s="6">
        <v>11</v>
      </c>
      <c r="C38" s="6">
        <v>45907</v>
      </c>
      <c r="D38" s="6">
        <v>48981</v>
      </c>
      <c r="E38" s="15">
        <v>0.61870000000000003</v>
      </c>
      <c r="F38" s="16">
        <f t="shared" si="3"/>
        <v>2.31852289014417E-4</v>
      </c>
      <c r="G38" s="16">
        <f t="shared" si="0"/>
        <v>2.3183179386027764E-4</v>
      </c>
      <c r="H38" s="11">
        <f t="shared" si="6"/>
        <v>99266.091567645271</v>
      </c>
      <c r="I38" s="11">
        <f t="shared" si="4"/>
        <v>23.013036077625785</v>
      </c>
      <c r="J38" s="11">
        <f t="shared" si="1"/>
        <v>99257.31669698887</v>
      </c>
      <c r="K38" s="11">
        <f t="shared" si="2"/>
        <v>5585255.0400952678</v>
      </c>
      <c r="L38" s="18">
        <f t="shared" si="5"/>
        <v>56.265487558651117</v>
      </c>
    </row>
    <row r="39" spans="1:12" x14ac:dyDescent="0.2">
      <c r="A39" s="14">
        <v>30</v>
      </c>
      <c r="B39" s="6">
        <v>9</v>
      </c>
      <c r="C39" s="6">
        <v>45044</v>
      </c>
      <c r="D39" s="6">
        <v>49449</v>
      </c>
      <c r="E39" s="15">
        <v>0.49680000000000002</v>
      </c>
      <c r="F39" s="16">
        <f t="shared" si="3"/>
        <v>1.9049030086884741E-4</v>
      </c>
      <c r="G39" s="16">
        <f t="shared" si="0"/>
        <v>1.904720432245911E-4</v>
      </c>
      <c r="H39" s="11">
        <f t="shared" si="6"/>
        <v>99243.078531567648</v>
      </c>
      <c r="I39" s="11">
        <f t="shared" si="4"/>
        <v>18.903031943806241</v>
      </c>
      <c r="J39" s="11">
        <f t="shared" si="1"/>
        <v>99233.566525893533</v>
      </c>
      <c r="K39" s="11">
        <f t="shared" si="2"/>
        <v>5485997.7233982794</v>
      </c>
      <c r="L39" s="18">
        <f t="shared" si="5"/>
        <v>55.278391244718094</v>
      </c>
    </row>
    <row r="40" spans="1:12" x14ac:dyDescent="0.2">
      <c r="A40" s="14">
        <v>31</v>
      </c>
      <c r="B40" s="6">
        <v>14</v>
      </c>
      <c r="C40" s="6">
        <v>45444</v>
      </c>
      <c r="D40" s="6">
        <v>48068</v>
      </c>
      <c r="E40" s="15">
        <v>0.48039999999999999</v>
      </c>
      <c r="F40" s="16">
        <f t="shared" si="3"/>
        <v>2.9942681153220975E-4</v>
      </c>
      <c r="G40" s="16">
        <f t="shared" si="0"/>
        <v>2.9938023330547609E-4</v>
      </c>
      <c r="H40" s="11">
        <f t="shared" si="6"/>
        <v>99224.175499623845</v>
      </c>
      <c r="I40" s="11">
        <f t="shared" si="4"/>
        <v>29.70575681062089</v>
      </c>
      <c r="J40" s="11">
        <f t="shared" si="1"/>
        <v>99208.740388385049</v>
      </c>
      <c r="K40" s="11">
        <f t="shared" si="2"/>
        <v>5386764.1568723861</v>
      </c>
      <c r="L40" s="18">
        <f t="shared" si="5"/>
        <v>54.288827594166378</v>
      </c>
    </row>
    <row r="41" spans="1:12" x14ac:dyDescent="0.2">
      <c r="A41" s="14">
        <v>32</v>
      </c>
      <c r="B41" s="6">
        <v>14</v>
      </c>
      <c r="C41" s="6">
        <v>45753</v>
      </c>
      <c r="D41" s="6">
        <v>47809</v>
      </c>
      <c r="E41" s="15">
        <v>0.65500000000000003</v>
      </c>
      <c r="F41" s="16">
        <f t="shared" si="3"/>
        <v>2.9926679634894508E-4</v>
      </c>
      <c r="G41" s="16">
        <f t="shared" si="0"/>
        <v>2.9923590112647353E-4</v>
      </c>
      <c r="H41" s="11">
        <f t="shared" si="6"/>
        <v>99194.46974281322</v>
      </c>
      <c r="I41" s="11">
        <f t="shared" si="4"/>
        <v>29.682546540253426</v>
      </c>
      <c r="J41" s="11">
        <f t="shared" si="1"/>
        <v>99184.229264256835</v>
      </c>
      <c r="K41" s="11">
        <f t="shared" si="2"/>
        <v>5287555.4164840011</v>
      </c>
      <c r="L41" s="18">
        <f t="shared" si="5"/>
        <v>53.304941597987543</v>
      </c>
    </row>
    <row r="42" spans="1:12" x14ac:dyDescent="0.2">
      <c r="A42" s="14">
        <v>33</v>
      </c>
      <c r="B42" s="6">
        <v>16</v>
      </c>
      <c r="C42" s="6">
        <v>44911</v>
      </c>
      <c r="D42" s="6">
        <v>47808</v>
      </c>
      <c r="E42" s="15">
        <v>0.49419999999999997</v>
      </c>
      <c r="F42" s="16">
        <f t="shared" si="3"/>
        <v>3.4512883012111865E-4</v>
      </c>
      <c r="G42" s="16">
        <f t="shared" si="0"/>
        <v>3.4506859282114815E-4</v>
      </c>
      <c r="H42" s="11">
        <f t="shared" si="6"/>
        <v>99164.78719627297</v>
      </c>
      <c r="I42" s="11">
        <f t="shared" si="4"/>
        <v>34.218653575226526</v>
      </c>
      <c r="J42" s="11">
        <f t="shared" si="1"/>
        <v>99147.479401294622</v>
      </c>
      <c r="K42" s="11">
        <f t="shared" si="2"/>
        <v>5188371.1872197445</v>
      </c>
      <c r="L42" s="18">
        <f t="shared" si="5"/>
        <v>52.32070106650464</v>
      </c>
    </row>
    <row r="43" spans="1:12" x14ac:dyDescent="0.2">
      <c r="A43" s="14">
        <v>34</v>
      </c>
      <c r="B43" s="6">
        <v>20</v>
      </c>
      <c r="C43" s="6">
        <v>44421</v>
      </c>
      <c r="D43" s="6">
        <v>46660</v>
      </c>
      <c r="E43" s="15">
        <v>0.61409999999999998</v>
      </c>
      <c r="F43" s="16">
        <f t="shared" si="3"/>
        <v>4.3916953041797961E-4</v>
      </c>
      <c r="G43" s="16">
        <f t="shared" si="0"/>
        <v>4.3909511454432755E-4</v>
      </c>
      <c r="H43" s="11">
        <f t="shared" si="6"/>
        <v>99130.568542697743</v>
      </c>
      <c r="I43" s="11">
        <f t="shared" si="4"/>
        <v>43.527748349100179</v>
      </c>
      <c r="J43" s="11">
        <f t="shared" si="1"/>
        <v>99113.771184609839</v>
      </c>
      <c r="K43" s="11">
        <f t="shared" si="2"/>
        <v>5089223.7078184495</v>
      </c>
      <c r="L43" s="18">
        <f t="shared" si="5"/>
        <v>51.338590937531116</v>
      </c>
    </row>
    <row r="44" spans="1:12" x14ac:dyDescent="0.2">
      <c r="A44" s="14">
        <v>35</v>
      </c>
      <c r="B44" s="6">
        <v>20</v>
      </c>
      <c r="C44" s="6">
        <v>44629</v>
      </c>
      <c r="D44" s="6">
        <v>45803</v>
      </c>
      <c r="E44" s="15">
        <v>0.4945</v>
      </c>
      <c r="F44" s="16">
        <f t="shared" si="3"/>
        <v>4.4232130219391363E-4</v>
      </c>
      <c r="G44" s="16">
        <f t="shared" si="0"/>
        <v>4.4222242417046257E-4</v>
      </c>
      <c r="H44" s="11">
        <f t="shared" si="6"/>
        <v>99087.04079434865</v>
      </c>
      <c r="I44" s="11">
        <f t="shared" si="4"/>
        <v>43.81851138395438</v>
      </c>
      <c r="J44" s="11">
        <f t="shared" si="1"/>
        <v>99064.890536844061</v>
      </c>
      <c r="K44" s="11">
        <f t="shared" si="2"/>
        <v>4990109.9366338393</v>
      </c>
      <c r="L44" s="18">
        <f t="shared" si="5"/>
        <v>50.360873597896834</v>
      </c>
    </row>
    <row r="45" spans="1:12" x14ac:dyDescent="0.2">
      <c r="A45" s="14">
        <v>36</v>
      </c>
      <c r="B45" s="6">
        <v>12</v>
      </c>
      <c r="C45" s="6">
        <v>45258</v>
      </c>
      <c r="D45" s="6">
        <v>45776</v>
      </c>
      <c r="E45" s="15">
        <v>0.30840000000000001</v>
      </c>
      <c r="F45" s="16">
        <f t="shared" si="3"/>
        <v>2.6363776171540304E-4</v>
      </c>
      <c r="G45" s="16">
        <f t="shared" si="0"/>
        <v>2.6358970091074107E-4</v>
      </c>
      <c r="H45" s="11">
        <f t="shared" si="6"/>
        <v>99043.222282964693</v>
      </c>
      <c r="I45" s="11">
        <f t="shared" si="4"/>
        <v>26.106773338802707</v>
      </c>
      <c r="J45" s="11">
        <f t="shared" si="1"/>
        <v>99025.166838523568</v>
      </c>
      <c r="K45" s="11">
        <f t="shared" si="2"/>
        <v>4891045.0460969955</v>
      </c>
      <c r="L45" s="18">
        <f t="shared" si="5"/>
        <v>49.382935382729862</v>
      </c>
    </row>
    <row r="46" spans="1:12" x14ac:dyDescent="0.2">
      <c r="A46" s="14">
        <v>37</v>
      </c>
      <c r="B46" s="6">
        <v>17</v>
      </c>
      <c r="C46" s="6">
        <v>46144</v>
      </c>
      <c r="D46" s="6">
        <v>46078</v>
      </c>
      <c r="E46" s="15">
        <v>0.38400000000000001</v>
      </c>
      <c r="F46" s="16">
        <f t="shared" si="3"/>
        <v>3.6867558717008957E-4</v>
      </c>
      <c r="G46" s="16">
        <f t="shared" si="0"/>
        <v>3.6859187842053264E-4</v>
      </c>
      <c r="H46" s="11">
        <f t="shared" si="6"/>
        <v>99017.115509625888</v>
      </c>
      <c r="I46" s="11">
        <f t="shared" si="4"/>
        <v>36.496904601475862</v>
      </c>
      <c r="J46" s="11">
        <f t="shared" si="1"/>
        <v>98994.633416391385</v>
      </c>
      <c r="K46" s="11">
        <f t="shared" si="2"/>
        <v>4792019.8792584715</v>
      </c>
      <c r="L46" s="18">
        <f t="shared" si="5"/>
        <v>48.395874335408386</v>
      </c>
    </row>
    <row r="47" spans="1:12" x14ac:dyDescent="0.2">
      <c r="A47" s="14">
        <v>38</v>
      </c>
      <c r="B47" s="6">
        <v>37</v>
      </c>
      <c r="C47" s="6">
        <v>46197</v>
      </c>
      <c r="D47" s="6">
        <v>46682</v>
      </c>
      <c r="E47" s="15">
        <v>0.48430000000000001</v>
      </c>
      <c r="F47" s="16">
        <f t="shared" si="3"/>
        <v>7.9673553763498744E-4</v>
      </c>
      <c r="G47" s="16">
        <f t="shared" si="0"/>
        <v>7.9640831216176906E-4</v>
      </c>
      <c r="H47" s="11">
        <f t="shared" si="6"/>
        <v>98980.618605024414</v>
      </c>
      <c r="I47" s="11">
        <f t="shared" si="4"/>
        <v>78.828987399955295</v>
      </c>
      <c r="J47" s="11">
        <f t="shared" si="1"/>
        <v>98939.966496222245</v>
      </c>
      <c r="K47" s="11">
        <f t="shared" si="2"/>
        <v>4693025.2458420806</v>
      </c>
      <c r="L47" s="18">
        <f t="shared" si="5"/>
        <v>47.413577647653284</v>
      </c>
    </row>
    <row r="48" spans="1:12" x14ac:dyDescent="0.2">
      <c r="A48" s="14">
        <v>39</v>
      </c>
      <c r="B48" s="6">
        <v>22</v>
      </c>
      <c r="C48" s="6">
        <v>47973</v>
      </c>
      <c r="D48" s="6">
        <v>46794</v>
      </c>
      <c r="E48" s="15">
        <v>0.59599999999999997</v>
      </c>
      <c r="F48" s="16">
        <f t="shared" si="3"/>
        <v>4.6429664334631253E-4</v>
      </c>
      <c r="G48" s="16">
        <f t="shared" si="0"/>
        <v>4.6420956884468456E-4</v>
      </c>
      <c r="H48" s="11">
        <f t="shared" si="6"/>
        <v>98901.789617624454</v>
      </c>
      <c r="I48" s="11">
        <f t="shared" si="4"/>
        <v>45.911157116365146</v>
      </c>
      <c r="J48" s="11">
        <f t="shared" si="1"/>
        <v>98883.241510149441</v>
      </c>
      <c r="K48" s="11">
        <f t="shared" si="2"/>
        <v>4594085.2793458579</v>
      </c>
      <c r="L48" s="18">
        <f t="shared" si="5"/>
        <v>46.450982303834721</v>
      </c>
    </row>
    <row r="49" spans="1:12" x14ac:dyDescent="0.2">
      <c r="A49" s="14">
        <v>40</v>
      </c>
      <c r="B49" s="6">
        <v>31</v>
      </c>
      <c r="C49" s="6">
        <v>48616</v>
      </c>
      <c r="D49" s="6">
        <v>48425</v>
      </c>
      <c r="E49" s="15">
        <v>0.56879999999999997</v>
      </c>
      <c r="F49" s="16">
        <f t="shared" si="3"/>
        <v>6.3890520501643639E-4</v>
      </c>
      <c r="G49" s="16">
        <f t="shared" si="0"/>
        <v>6.3872923771464884E-4</v>
      </c>
      <c r="H49" s="11">
        <f t="shared" si="6"/>
        <v>98855.878460508087</v>
      </c>
      <c r="I49" s="11">
        <f t="shared" si="4"/>
        <v>63.142139892692306</v>
      </c>
      <c r="J49" s="11">
        <f t="shared" si="1"/>
        <v>98828.651569786365</v>
      </c>
      <c r="K49" s="11">
        <f t="shared" si="2"/>
        <v>4495202.0378357088</v>
      </c>
      <c r="L49" s="18">
        <f t="shared" si="5"/>
        <v>45.472278511302655</v>
      </c>
    </row>
    <row r="50" spans="1:12" x14ac:dyDescent="0.2">
      <c r="A50" s="14">
        <v>41</v>
      </c>
      <c r="B50" s="6">
        <v>24</v>
      </c>
      <c r="C50" s="6">
        <v>49120</v>
      </c>
      <c r="D50" s="6">
        <v>48991</v>
      </c>
      <c r="E50" s="15">
        <v>0.48499999999999999</v>
      </c>
      <c r="F50" s="16">
        <f t="shared" si="3"/>
        <v>4.8924177717075555E-4</v>
      </c>
      <c r="G50" s="16">
        <f t="shared" si="0"/>
        <v>4.8911853910074731E-4</v>
      </c>
      <c r="H50" s="11">
        <f t="shared" si="6"/>
        <v>98792.736320615397</v>
      </c>
      <c r="I50" s="11">
        <f t="shared" si="4"/>
        <v>48.321358862904738</v>
      </c>
      <c r="J50" s="11">
        <f t="shared" si="1"/>
        <v>98767.850820801003</v>
      </c>
      <c r="K50" s="11">
        <f t="shared" si="2"/>
        <v>4396373.3862659223</v>
      </c>
      <c r="L50" s="18">
        <f t="shared" si="5"/>
        <v>44.500978007109993</v>
      </c>
    </row>
    <row r="51" spans="1:12" x14ac:dyDescent="0.2">
      <c r="A51" s="14">
        <v>42</v>
      </c>
      <c r="B51" s="6">
        <v>37</v>
      </c>
      <c r="C51" s="6">
        <v>50016</v>
      </c>
      <c r="D51" s="6">
        <v>49558</v>
      </c>
      <c r="E51" s="15">
        <v>0.42680000000000001</v>
      </c>
      <c r="F51" s="16">
        <f t="shared" si="3"/>
        <v>7.4316588667724503E-4</v>
      </c>
      <c r="G51" s="16">
        <f t="shared" si="0"/>
        <v>7.42849445674902E-4</v>
      </c>
      <c r="H51" s="11">
        <f t="shared" si="6"/>
        <v>98744.414961752496</v>
      </c>
      <c r="I51" s="11">
        <f t="shared" si="4"/>
        <v>73.352233917830347</v>
      </c>
      <c r="J51" s="11">
        <f t="shared" si="1"/>
        <v>98702.369461270791</v>
      </c>
      <c r="K51" s="11">
        <f t="shared" si="2"/>
        <v>4297605.5354451211</v>
      </c>
      <c r="L51" s="18">
        <f t="shared" si="5"/>
        <v>43.522517573371097</v>
      </c>
    </row>
    <row r="52" spans="1:12" x14ac:dyDescent="0.2">
      <c r="A52" s="14">
        <v>43</v>
      </c>
      <c r="B52" s="6">
        <v>38</v>
      </c>
      <c r="C52" s="6">
        <v>51420</v>
      </c>
      <c r="D52" s="6">
        <v>50305</v>
      </c>
      <c r="E52" s="15">
        <v>0.48409999999999997</v>
      </c>
      <c r="F52" s="16">
        <f t="shared" si="3"/>
        <v>7.4711231260752024E-4</v>
      </c>
      <c r="G52" s="16">
        <f t="shared" si="0"/>
        <v>7.4682446014093891E-4</v>
      </c>
      <c r="H52" s="11">
        <f t="shared" si="6"/>
        <v>98671.062727834666</v>
      </c>
      <c r="I52" s="11">
        <f t="shared" si="4"/>
        <v>73.689963153247845</v>
      </c>
      <c r="J52" s="11">
        <f t="shared" si="1"/>
        <v>98633.046075843915</v>
      </c>
      <c r="K52" s="11">
        <f t="shared" si="2"/>
        <v>4198903.1659838501</v>
      </c>
      <c r="L52" s="18">
        <f t="shared" si="5"/>
        <v>42.554555002267733</v>
      </c>
    </row>
    <row r="53" spans="1:12" x14ac:dyDescent="0.2">
      <c r="A53" s="14">
        <v>44</v>
      </c>
      <c r="B53" s="6">
        <v>47</v>
      </c>
      <c r="C53" s="6">
        <v>52246</v>
      </c>
      <c r="D53" s="6">
        <v>51711</v>
      </c>
      <c r="E53" s="15">
        <v>0.57210000000000005</v>
      </c>
      <c r="F53" s="16">
        <f t="shared" si="3"/>
        <v>9.0422001404426831E-4</v>
      </c>
      <c r="G53" s="16">
        <f t="shared" si="0"/>
        <v>9.0387029239759721E-4</v>
      </c>
      <c r="H53" s="11">
        <f t="shared" si="6"/>
        <v>98597.372764681422</v>
      </c>
      <c r="I53" s="11">
        <f t="shared" si="4"/>
        <v>89.119236150447492</v>
      </c>
      <c r="J53" s="11">
        <f t="shared" si="1"/>
        <v>98559.238643532648</v>
      </c>
      <c r="K53" s="11">
        <f t="shared" si="2"/>
        <v>4100270.1199080059</v>
      </c>
      <c r="L53" s="18">
        <f t="shared" si="5"/>
        <v>41.585997729310328</v>
      </c>
    </row>
    <row r="54" spans="1:12" x14ac:dyDescent="0.2">
      <c r="A54" s="14">
        <v>45</v>
      </c>
      <c r="B54" s="6">
        <v>52</v>
      </c>
      <c r="C54" s="6">
        <v>53523</v>
      </c>
      <c r="D54" s="6">
        <v>52570</v>
      </c>
      <c r="E54" s="15">
        <v>0.47499999999999998</v>
      </c>
      <c r="F54" s="16">
        <f t="shared" si="3"/>
        <v>9.8027202548707265E-4</v>
      </c>
      <c r="G54" s="16">
        <f t="shared" si="0"/>
        <v>9.7976779503257741E-4</v>
      </c>
      <c r="H54" s="11">
        <f t="shared" si="6"/>
        <v>98508.253528530971</v>
      </c>
      <c r="I54" s="11">
        <f t="shared" si="4"/>
        <v>96.515214352158907</v>
      </c>
      <c r="J54" s="11">
        <f t="shared" si="1"/>
        <v>98457.583040996091</v>
      </c>
      <c r="K54" s="11">
        <f t="shared" si="2"/>
        <v>4001710.8812644733</v>
      </c>
      <c r="L54" s="18">
        <f t="shared" si="5"/>
        <v>40.623102510953125</v>
      </c>
    </row>
    <row r="55" spans="1:12" x14ac:dyDescent="0.2">
      <c r="A55" s="14">
        <v>46</v>
      </c>
      <c r="B55" s="6">
        <v>42</v>
      </c>
      <c r="C55" s="6">
        <v>53337</v>
      </c>
      <c r="D55" s="6">
        <v>53870</v>
      </c>
      <c r="E55" s="15">
        <v>0.60609999999999997</v>
      </c>
      <c r="F55" s="16">
        <f t="shared" si="3"/>
        <v>7.8353092615221021E-4</v>
      </c>
      <c r="G55" s="16">
        <f t="shared" si="0"/>
        <v>7.8328917739526346E-4</v>
      </c>
      <c r="H55" s="11">
        <f t="shared" si="6"/>
        <v>98411.738314178816</v>
      </c>
      <c r="I55" s="11">
        <f t="shared" si="4"/>
        <v>77.084849550151063</v>
      </c>
      <c r="J55" s="11">
        <f t="shared" si="1"/>
        <v>98381.374591940999</v>
      </c>
      <c r="K55" s="11">
        <f t="shared" si="2"/>
        <v>3903253.2982234773</v>
      </c>
      <c r="L55" s="18">
        <f t="shared" si="5"/>
        <v>39.662476906589816</v>
      </c>
    </row>
    <row r="56" spans="1:12" x14ac:dyDescent="0.2">
      <c r="A56" s="14">
        <v>47</v>
      </c>
      <c r="B56" s="6">
        <v>64</v>
      </c>
      <c r="C56" s="6">
        <v>53586</v>
      </c>
      <c r="D56" s="6">
        <v>53421</v>
      </c>
      <c r="E56" s="15">
        <v>0.56730000000000003</v>
      </c>
      <c r="F56" s="16">
        <f t="shared" si="3"/>
        <v>1.1961834272524226E-3</v>
      </c>
      <c r="G56" s="16">
        <f t="shared" si="0"/>
        <v>1.195564616673365E-3</v>
      </c>
      <c r="H56" s="11">
        <f t="shared" si="6"/>
        <v>98334.65346462866</v>
      </c>
      <c r="I56" s="11">
        <f t="shared" si="4"/>
        <v>117.56543227514695</v>
      </c>
      <c r="J56" s="11">
        <f t="shared" si="1"/>
        <v>98283.7829020832</v>
      </c>
      <c r="K56" s="11">
        <f t="shared" si="2"/>
        <v>3804871.9236315363</v>
      </c>
      <c r="L56" s="18">
        <f t="shared" si="5"/>
        <v>38.693093325438554</v>
      </c>
    </row>
    <row r="57" spans="1:12" x14ac:dyDescent="0.2">
      <c r="A57" s="14">
        <v>48</v>
      </c>
      <c r="B57" s="6">
        <v>71</v>
      </c>
      <c r="C57" s="6">
        <v>51814</v>
      </c>
      <c r="D57" s="6">
        <v>53770</v>
      </c>
      <c r="E57" s="15">
        <v>0.5675</v>
      </c>
      <c r="F57" s="16">
        <f t="shared" si="3"/>
        <v>1.344900742536748E-3</v>
      </c>
      <c r="G57" s="16">
        <f t="shared" si="0"/>
        <v>1.3441189094671076E-3</v>
      </c>
      <c r="H57" s="11">
        <f t="shared" si="6"/>
        <v>98217.088032353509</v>
      </c>
      <c r="I57" s="11">
        <f t="shared" si="4"/>
        <v>132.01544525708189</v>
      </c>
      <c r="J57" s="11">
        <f t="shared" si="1"/>
        <v>98159.991352279816</v>
      </c>
      <c r="K57" s="11">
        <f t="shared" si="2"/>
        <v>3706588.1407294529</v>
      </c>
      <c r="L57" s="18">
        <f t="shared" si="5"/>
        <v>37.738729736198984</v>
      </c>
    </row>
    <row r="58" spans="1:12" x14ac:dyDescent="0.2">
      <c r="A58" s="14">
        <v>49</v>
      </c>
      <c r="B58" s="6">
        <v>68</v>
      </c>
      <c r="C58" s="6">
        <v>51516</v>
      </c>
      <c r="D58" s="6">
        <v>52069</v>
      </c>
      <c r="E58" s="15">
        <v>0.46429999999999999</v>
      </c>
      <c r="F58" s="16">
        <f t="shared" si="3"/>
        <v>1.3129314089877879E-3</v>
      </c>
      <c r="G58" s="16">
        <f t="shared" si="0"/>
        <v>1.3120086243111849E-3</v>
      </c>
      <c r="H58" s="11">
        <f t="shared" si="6"/>
        <v>98085.072587096423</v>
      </c>
      <c r="I58" s="11">
        <f t="shared" si="4"/>
        <v>128.68846115045909</v>
      </c>
      <c r="J58" s="11">
        <f t="shared" si="1"/>
        <v>98016.134178458116</v>
      </c>
      <c r="K58" s="11">
        <f t="shared" si="2"/>
        <v>3608428.1493771733</v>
      </c>
      <c r="L58" s="18">
        <f t="shared" si="5"/>
        <v>36.788759534974133</v>
      </c>
    </row>
    <row r="59" spans="1:12" x14ac:dyDescent="0.2">
      <c r="A59" s="14">
        <v>50</v>
      </c>
      <c r="B59" s="6">
        <v>86</v>
      </c>
      <c r="C59" s="6">
        <v>50994</v>
      </c>
      <c r="D59" s="6">
        <v>51818</v>
      </c>
      <c r="E59" s="15">
        <v>0.49569999999999997</v>
      </c>
      <c r="F59" s="16">
        <f t="shared" si="3"/>
        <v>1.6729564642259658E-3</v>
      </c>
      <c r="G59" s="16">
        <f t="shared" si="0"/>
        <v>1.671546227569147E-3</v>
      </c>
      <c r="H59" s="11">
        <f t="shared" si="6"/>
        <v>97956.384125945959</v>
      </c>
      <c r="I59" s="11">
        <f t="shared" si="4"/>
        <v>163.73862435203924</v>
      </c>
      <c r="J59" s="11">
        <f t="shared" si="1"/>
        <v>97873.810737685213</v>
      </c>
      <c r="K59" s="11">
        <f t="shared" si="2"/>
        <v>3510412.015198715</v>
      </c>
      <c r="L59" s="18">
        <f t="shared" si="5"/>
        <v>35.836480149014641</v>
      </c>
    </row>
    <row r="60" spans="1:12" x14ac:dyDescent="0.2">
      <c r="A60" s="14">
        <v>51</v>
      </c>
      <c r="B60" s="6">
        <v>86</v>
      </c>
      <c r="C60" s="6">
        <v>49590</v>
      </c>
      <c r="D60" s="6">
        <v>51178</v>
      </c>
      <c r="E60" s="15">
        <v>0.4798</v>
      </c>
      <c r="F60" s="16">
        <f t="shared" si="3"/>
        <v>1.7068910765322325E-3</v>
      </c>
      <c r="G60" s="16">
        <f t="shared" si="0"/>
        <v>1.7053768302570148E-3</v>
      </c>
      <c r="H60" s="11">
        <f t="shared" si="6"/>
        <v>97792.645501593914</v>
      </c>
      <c r="I60" s="11">
        <f t="shared" si="4"/>
        <v>166.77331180795613</v>
      </c>
      <c r="J60" s="11">
        <f t="shared" si="1"/>
        <v>97705.890024791413</v>
      </c>
      <c r="K60" s="11">
        <f t="shared" si="2"/>
        <v>3412538.2044610297</v>
      </c>
      <c r="L60" s="18">
        <f t="shared" si="5"/>
        <v>34.895652806584614</v>
      </c>
    </row>
    <row r="61" spans="1:12" x14ac:dyDescent="0.2">
      <c r="A61" s="14">
        <v>52</v>
      </c>
      <c r="B61" s="6">
        <v>104</v>
      </c>
      <c r="C61" s="6">
        <v>49104</v>
      </c>
      <c r="D61" s="6">
        <v>49875</v>
      </c>
      <c r="E61" s="15">
        <v>0.46850000000000003</v>
      </c>
      <c r="F61" s="16">
        <f t="shared" si="3"/>
        <v>2.1014558643752713E-3</v>
      </c>
      <c r="G61" s="16">
        <f t="shared" si="0"/>
        <v>2.0991113170034312E-3</v>
      </c>
      <c r="H61" s="11">
        <f t="shared" si="6"/>
        <v>97625.87218978595</v>
      </c>
      <c r="I61" s="11">
        <f t="shared" si="4"/>
        <v>204.92757314591023</v>
      </c>
      <c r="J61" s="11">
        <f t="shared" si="1"/>
        <v>97516.953184658909</v>
      </c>
      <c r="K61" s="11">
        <f t="shared" si="2"/>
        <v>3314832.3144362383</v>
      </c>
      <c r="L61" s="18">
        <f t="shared" si="5"/>
        <v>33.954445067514087</v>
      </c>
    </row>
    <row r="62" spans="1:12" x14ac:dyDescent="0.2">
      <c r="A62" s="14">
        <v>53</v>
      </c>
      <c r="B62" s="6">
        <v>130</v>
      </c>
      <c r="C62" s="6">
        <v>49290</v>
      </c>
      <c r="D62" s="6">
        <v>49234</v>
      </c>
      <c r="E62" s="15">
        <v>0.4844</v>
      </c>
      <c r="F62" s="16">
        <f t="shared" si="3"/>
        <v>2.6389509155129716E-3</v>
      </c>
      <c r="G62" s="16">
        <f t="shared" si="0"/>
        <v>2.6353651241617817E-3</v>
      </c>
      <c r="H62" s="11">
        <f t="shared" si="6"/>
        <v>97420.944616640045</v>
      </c>
      <c r="I62" s="11">
        <f t="shared" si="4"/>
        <v>256.73975980558964</v>
      </c>
      <c r="J62" s="11">
        <f t="shared" si="1"/>
        <v>97288.569596484289</v>
      </c>
      <c r="K62" s="11">
        <f t="shared" si="2"/>
        <v>3217315.3612515791</v>
      </c>
      <c r="L62" s="18">
        <f t="shared" si="5"/>
        <v>33.024883652196117</v>
      </c>
    </row>
    <row r="63" spans="1:12" x14ac:dyDescent="0.2">
      <c r="A63" s="14">
        <v>54</v>
      </c>
      <c r="B63" s="6">
        <v>135</v>
      </c>
      <c r="C63" s="6">
        <v>49093</v>
      </c>
      <c r="D63" s="6">
        <v>49344</v>
      </c>
      <c r="E63" s="15">
        <v>0.48570000000000002</v>
      </c>
      <c r="F63" s="16">
        <f t="shared" si="3"/>
        <v>2.7428710749006981E-3</v>
      </c>
      <c r="G63" s="16">
        <f t="shared" si="0"/>
        <v>2.7390072707556674E-3</v>
      </c>
      <c r="H63" s="11">
        <f t="shared" si="6"/>
        <v>97164.204856834462</v>
      </c>
      <c r="I63" s="11">
        <f t="shared" si="4"/>
        <v>266.13346356006269</v>
      </c>
      <c r="J63" s="11">
        <f t="shared" si="1"/>
        <v>97027.332416525518</v>
      </c>
      <c r="K63" s="11">
        <f t="shared" si="2"/>
        <v>3120026.7916550948</v>
      </c>
      <c r="L63" s="18">
        <f t="shared" si="5"/>
        <v>32.110866303617307</v>
      </c>
    </row>
    <row r="64" spans="1:12" x14ac:dyDescent="0.2">
      <c r="A64" s="14">
        <v>55</v>
      </c>
      <c r="B64" s="6">
        <v>153</v>
      </c>
      <c r="C64" s="6">
        <v>48530</v>
      </c>
      <c r="D64" s="6">
        <v>49278</v>
      </c>
      <c r="E64" s="15">
        <v>0.47310000000000002</v>
      </c>
      <c r="F64" s="16">
        <f t="shared" si="3"/>
        <v>3.1285784393914606E-3</v>
      </c>
      <c r="G64" s="16">
        <f t="shared" si="0"/>
        <v>3.1234296281311847E-3</v>
      </c>
      <c r="H64" s="11">
        <f t="shared" si="6"/>
        <v>96898.071393274397</v>
      </c>
      <c r="I64" s="11">
        <f t="shared" si="4"/>
        <v>302.65430709852404</v>
      </c>
      <c r="J64" s="11">
        <f t="shared" si="1"/>
        <v>96738.602838864186</v>
      </c>
      <c r="K64" s="11">
        <f t="shared" si="2"/>
        <v>3022999.4592385693</v>
      </c>
      <c r="L64" s="18">
        <f t="shared" si="5"/>
        <v>31.197725772779343</v>
      </c>
    </row>
    <row r="65" spans="1:12" x14ac:dyDescent="0.2">
      <c r="A65" s="14">
        <v>56</v>
      </c>
      <c r="B65" s="6">
        <v>161</v>
      </c>
      <c r="C65" s="6">
        <v>48630</v>
      </c>
      <c r="D65" s="6">
        <v>48611</v>
      </c>
      <c r="E65" s="15">
        <v>0.47089999999999999</v>
      </c>
      <c r="F65" s="16">
        <f t="shared" si="3"/>
        <v>3.3113604343846729E-3</v>
      </c>
      <c r="G65" s="16">
        <f t="shared" si="0"/>
        <v>3.3055689427105503E-3</v>
      </c>
      <c r="H65" s="11">
        <f t="shared" si="6"/>
        <v>96595.417086175876</v>
      </c>
      <c r="I65" s="11">
        <f t="shared" si="4"/>
        <v>319.30281072823499</v>
      </c>
      <c r="J65" s="11">
        <f t="shared" si="1"/>
        <v>96426.473969019571</v>
      </c>
      <c r="K65" s="11">
        <f t="shared" si="2"/>
        <v>2926260.8563997052</v>
      </c>
      <c r="L65" s="18">
        <f t="shared" si="5"/>
        <v>30.29399266208555</v>
      </c>
    </row>
    <row r="66" spans="1:12" x14ac:dyDescent="0.2">
      <c r="A66" s="14">
        <v>57</v>
      </c>
      <c r="B66" s="6">
        <v>182</v>
      </c>
      <c r="C66" s="6">
        <v>48699</v>
      </c>
      <c r="D66" s="6">
        <v>48663</v>
      </c>
      <c r="E66" s="15">
        <v>0.53369999999999995</v>
      </c>
      <c r="F66" s="16">
        <f t="shared" si="3"/>
        <v>3.7386249255356298E-3</v>
      </c>
      <c r="G66" s="16">
        <f t="shared" si="0"/>
        <v>3.7321186454625619E-3</v>
      </c>
      <c r="H66" s="11">
        <f t="shared" si="6"/>
        <v>96276.114275447646</v>
      </c>
      <c r="I66" s="11">
        <f t="shared" si="4"/>
        <v>359.31388120008251</v>
      </c>
      <c r="J66" s="11">
        <f t="shared" si="1"/>
        <v>96108.566212644044</v>
      </c>
      <c r="K66" s="11">
        <f t="shared" si="2"/>
        <v>2829834.3824306857</v>
      </c>
      <c r="L66" s="18">
        <f t="shared" si="5"/>
        <v>29.392901902277444</v>
      </c>
    </row>
    <row r="67" spans="1:12" x14ac:dyDescent="0.2">
      <c r="A67" s="14">
        <v>58</v>
      </c>
      <c r="B67" s="6">
        <v>186</v>
      </c>
      <c r="C67" s="6">
        <v>46573</v>
      </c>
      <c r="D67" s="6">
        <v>48585</v>
      </c>
      <c r="E67" s="15">
        <v>0.49659999999999999</v>
      </c>
      <c r="F67" s="16">
        <f t="shared" si="3"/>
        <v>3.9092877109649215E-3</v>
      </c>
      <c r="G67" s="16">
        <f t="shared" si="0"/>
        <v>3.9016095951940766E-3</v>
      </c>
      <c r="H67" s="11">
        <f t="shared" si="6"/>
        <v>95916.800394247563</v>
      </c>
      <c r="I67" s="11">
        <f t="shared" si="4"/>
        <v>374.22990875851127</v>
      </c>
      <c r="J67" s="11">
        <f t="shared" si="1"/>
        <v>95728.413058178528</v>
      </c>
      <c r="K67" s="11">
        <f t="shared" si="2"/>
        <v>2733725.8162180418</v>
      </c>
      <c r="L67" s="18">
        <f t="shared" si="5"/>
        <v>28.501011345057254</v>
      </c>
    </row>
    <row r="68" spans="1:12" x14ac:dyDescent="0.2">
      <c r="A68" s="14">
        <v>59</v>
      </c>
      <c r="B68" s="6">
        <v>220</v>
      </c>
      <c r="C68" s="6">
        <v>44966</v>
      </c>
      <c r="D68" s="6">
        <v>46533</v>
      </c>
      <c r="E68" s="15">
        <v>0.47560000000000002</v>
      </c>
      <c r="F68" s="16">
        <f t="shared" si="3"/>
        <v>4.8087957245434377E-3</v>
      </c>
      <c r="G68" s="16">
        <f t="shared" si="0"/>
        <v>4.7966997310446855E-3</v>
      </c>
      <c r="H68" s="11">
        <f t="shared" si="6"/>
        <v>95542.57048548905</v>
      </c>
      <c r="I68" s="11">
        <f t="shared" si="4"/>
        <v>458.28902215106325</v>
      </c>
      <c r="J68" s="11">
        <f t="shared" si="1"/>
        <v>95302.243722273037</v>
      </c>
      <c r="K68" s="11">
        <f t="shared" si="2"/>
        <v>2637997.4031598633</v>
      </c>
      <c r="L68" s="18">
        <f t="shared" si="5"/>
        <v>27.610701593595085</v>
      </c>
    </row>
    <row r="69" spans="1:12" x14ac:dyDescent="0.2">
      <c r="A69" s="14">
        <v>60</v>
      </c>
      <c r="B69" s="6">
        <v>223</v>
      </c>
      <c r="C69" s="6">
        <v>42695</v>
      </c>
      <c r="D69" s="6">
        <v>44825</v>
      </c>
      <c r="E69" s="15">
        <v>0.47939999999999999</v>
      </c>
      <c r="F69" s="16">
        <f t="shared" si="3"/>
        <v>5.0959780621572213E-3</v>
      </c>
      <c r="G69" s="16">
        <f t="shared" si="0"/>
        <v>5.0824943764706792E-3</v>
      </c>
      <c r="H69" s="11">
        <f t="shared" si="6"/>
        <v>95084.281463337989</v>
      </c>
      <c r="I69" s="11">
        <f t="shared" si="4"/>
        <v>483.26532582817055</v>
      </c>
      <c r="J69" s="11">
        <f t="shared" si="1"/>
        <v>94832.693534711856</v>
      </c>
      <c r="K69" s="11">
        <f t="shared" si="2"/>
        <v>2542695.1594375903</v>
      </c>
      <c r="L69" s="18">
        <f t="shared" si="5"/>
        <v>26.741487870610737</v>
      </c>
    </row>
    <row r="70" spans="1:12" x14ac:dyDescent="0.2">
      <c r="A70" s="14">
        <v>61</v>
      </c>
      <c r="B70" s="6">
        <v>230</v>
      </c>
      <c r="C70" s="6">
        <v>42543</v>
      </c>
      <c r="D70" s="6">
        <v>42576</v>
      </c>
      <c r="E70" s="15">
        <v>0.50460000000000005</v>
      </c>
      <c r="F70" s="16">
        <f t="shared" si="3"/>
        <v>5.4041988275238192E-3</v>
      </c>
      <c r="G70" s="16">
        <f t="shared" si="0"/>
        <v>5.3897691215065331E-3</v>
      </c>
      <c r="H70" s="11">
        <f t="shared" si="6"/>
        <v>94601.016137509825</v>
      </c>
      <c r="I70" s="11">
        <f t="shared" si="4"/>
        <v>509.87763564109167</v>
      </c>
      <c r="J70" s="11">
        <f t="shared" si="1"/>
        <v>94348.422756813219</v>
      </c>
      <c r="K70" s="11">
        <f t="shared" si="2"/>
        <v>2447862.4659028784</v>
      </c>
      <c r="L70" s="18">
        <f t="shared" si="5"/>
        <v>25.875646645747683</v>
      </c>
    </row>
    <row r="71" spans="1:12" x14ac:dyDescent="0.2">
      <c r="A71" s="14">
        <v>62</v>
      </c>
      <c r="B71" s="6">
        <v>224</v>
      </c>
      <c r="C71" s="6">
        <v>40730</v>
      </c>
      <c r="D71" s="6">
        <v>42338</v>
      </c>
      <c r="E71" s="15">
        <v>0.49869999999999998</v>
      </c>
      <c r="F71" s="16">
        <f t="shared" si="3"/>
        <v>5.3931718591996919E-3</v>
      </c>
      <c r="G71" s="16">
        <f t="shared" si="0"/>
        <v>5.3786302104135509E-3</v>
      </c>
      <c r="H71" s="11">
        <f t="shared" si="6"/>
        <v>94091.138501868729</v>
      </c>
      <c r="I71" s="11">
        <f t="shared" si="4"/>
        <v>506.08144007835676</v>
      </c>
      <c r="J71" s="11">
        <f t="shared" si="1"/>
        <v>93837.439875957454</v>
      </c>
      <c r="K71" s="11">
        <f t="shared" si="2"/>
        <v>2353514.0431460654</v>
      </c>
      <c r="L71" s="18">
        <f t="shared" si="5"/>
        <v>25.013131742468211</v>
      </c>
    </row>
    <row r="72" spans="1:12" x14ac:dyDescent="0.2">
      <c r="A72" s="14">
        <v>63</v>
      </c>
      <c r="B72" s="6">
        <v>245</v>
      </c>
      <c r="C72" s="6">
        <v>39155</v>
      </c>
      <c r="D72" s="6">
        <v>40475</v>
      </c>
      <c r="E72" s="15">
        <v>0.4929</v>
      </c>
      <c r="F72" s="16">
        <f t="shared" si="3"/>
        <v>6.1534597513499935E-3</v>
      </c>
      <c r="G72" s="16">
        <f t="shared" si="0"/>
        <v>6.1343181058818108E-3</v>
      </c>
      <c r="H72" s="11">
        <f t="shared" si="6"/>
        <v>93585.057061790372</v>
      </c>
      <c r="I72" s="11">
        <f t="shared" si="4"/>
        <v>574.08050997412306</v>
      </c>
      <c r="J72" s="11">
        <f t="shared" si="1"/>
        <v>93293.940835182497</v>
      </c>
      <c r="K72" s="11">
        <f t="shared" si="2"/>
        <v>2259676.6032701079</v>
      </c>
      <c r="L72" s="18">
        <f t="shared" si="5"/>
        <v>24.145698834998157</v>
      </c>
    </row>
    <row r="73" spans="1:12" x14ac:dyDescent="0.2">
      <c r="A73" s="14">
        <v>64</v>
      </c>
      <c r="B73" s="6">
        <v>279</v>
      </c>
      <c r="C73" s="6">
        <v>37952</v>
      </c>
      <c r="D73" s="6">
        <v>38828</v>
      </c>
      <c r="E73" s="15">
        <v>0.51070000000000004</v>
      </c>
      <c r="F73" s="16">
        <f t="shared" si="3"/>
        <v>7.267517582703829E-3</v>
      </c>
      <c r="G73" s="16">
        <f t="shared" ref="G73:G108" si="7">F73/((1+(1-E73)*F73))</f>
        <v>7.2417658896095265E-3</v>
      </c>
      <c r="H73" s="11">
        <f t="shared" si="6"/>
        <v>93010.976551816246</v>
      </c>
      <c r="I73" s="11">
        <f t="shared" si="4"/>
        <v>673.56371735221444</v>
      </c>
      <c r="J73" s="11">
        <f t="shared" ref="J73:J108" si="8">H74+I73*E73</f>
        <v>92681.401824915811</v>
      </c>
      <c r="K73" s="11">
        <f t="shared" ref="K73:K97" si="9">K74+J73</f>
        <v>2166382.6624349253</v>
      </c>
      <c r="L73" s="18">
        <f t="shared" si="5"/>
        <v>23.291688172180812</v>
      </c>
    </row>
    <row r="74" spans="1:12" x14ac:dyDescent="0.2">
      <c r="A74" s="14">
        <v>65</v>
      </c>
      <c r="B74" s="6">
        <v>306</v>
      </c>
      <c r="C74" s="6">
        <v>34822</v>
      </c>
      <c r="D74" s="6">
        <v>37637</v>
      </c>
      <c r="E74" s="15">
        <v>0.50990000000000002</v>
      </c>
      <c r="F74" s="16">
        <f t="shared" ref="F74:F108" si="10">B74/((C74+D74)/2)</f>
        <v>8.4461557570488146E-3</v>
      </c>
      <c r="G74" s="16">
        <f t="shared" si="7"/>
        <v>8.4113373546452867E-3</v>
      </c>
      <c r="H74" s="11">
        <f t="shared" si="6"/>
        <v>92337.412834464034</v>
      </c>
      <c r="I74" s="11">
        <f t="shared" ref="I74:I108" si="11">H74*G74</f>
        <v>776.68112980583044</v>
      </c>
      <c r="J74" s="11">
        <f t="shared" si="8"/>
        <v>91956.7614127462</v>
      </c>
      <c r="K74" s="11">
        <f t="shared" si="9"/>
        <v>2073701.2606100095</v>
      </c>
      <c r="L74" s="18">
        <f t="shared" ref="L74:L108" si="12">K74/H74</f>
        <v>22.457866177468002</v>
      </c>
    </row>
    <row r="75" spans="1:12" x14ac:dyDescent="0.2">
      <c r="A75" s="14">
        <v>66</v>
      </c>
      <c r="B75" s="6">
        <v>275</v>
      </c>
      <c r="C75" s="6">
        <v>33491</v>
      </c>
      <c r="D75" s="6">
        <v>34324</v>
      </c>
      <c r="E75" s="15">
        <v>0.5222</v>
      </c>
      <c r="F75" s="16">
        <f t="shared" si="10"/>
        <v>8.1103000811030002E-3</v>
      </c>
      <c r="G75" s="16">
        <f t="shared" si="7"/>
        <v>8.0789931635559843E-3</v>
      </c>
      <c r="H75" s="11">
        <f t="shared" ref="H75:H108" si="13">H74-I74</f>
        <v>91560.731704658203</v>
      </c>
      <c r="I75" s="11">
        <f t="shared" si="11"/>
        <v>739.71852549211724</v>
      </c>
      <c r="J75" s="11">
        <f t="shared" si="8"/>
        <v>91207.294193178066</v>
      </c>
      <c r="K75" s="11">
        <f t="shared" si="9"/>
        <v>1981744.4991972633</v>
      </c>
      <c r="L75" s="18">
        <f t="shared" si="12"/>
        <v>21.644043929112037</v>
      </c>
    </row>
    <row r="76" spans="1:12" x14ac:dyDescent="0.2">
      <c r="A76" s="14">
        <v>67</v>
      </c>
      <c r="B76" s="6">
        <v>286</v>
      </c>
      <c r="C76" s="6">
        <v>31178</v>
      </c>
      <c r="D76" s="6">
        <v>33081</v>
      </c>
      <c r="E76" s="15">
        <v>0.49880000000000002</v>
      </c>
      <c r="F76" s="16">
        <f t="shared" si="10"/>
        <v>8.9014768359295966E-3</v>
      </c>
      <c r="G76" s="16">
        <f t="shared" si="7"/>
        <v>8.8619399978989138E-3</v>
      </c>
      <c r="H76" s="11">
        <f t="shared" si="13"/>
        <v>90821.013179166082</v>
      </c>
      <c r="I76" s="11">
        <f t="shared" si="11"/>
        <v>804.85036934215634</v>
      </c>
      <c r="J76" s="11">
        <f t="shared" si="8"/>
        <v>90417.622174051794</v>
      </c>
      <c r="K76" s="11">
        <f t="shared" si="9"/>
        <v>1890537.2050040851</v>
      </c>
      <c r="L76" s="18">
        <f t="shared" si="12"/>
        <v>20.816077015949492</v>
      </c>
    </row>
    <row r="77" spans="1:12" x14ac:dyDescent="0.2">
      <c r="A77" s="14">
        <v>68</v>
      </c>
      <c r="B77" s="6">
        <v>273</v>
      </c>
      <c r="C77" s="6">
        <v>30188</v>
      </c>
      <c r="D77" s="6">
        <v>30887</v>
      </c>
      <c r="E77" s="15">
        <v>0.5181</v>
      </c>
      <c r="F77" s="16">
        <f t="shared" si="10"/>
        <v>8.9398280802292264E-3</v>
      </c>
      <c r="G77" s="16">
        <f t="shared" si="7"/>
        <v>8.9014795879600976E-3</v>
      </c>
      <c r="H77" s="11">
        <f t="shared" si="13"/>
        <v>90016.162809823931</v>
      </c>
      <c r="I77" s="11">
        <f t="shared" si="11"/>
        <v>801.27703583814059</v>
      </c>
      <c r="J77" s="11">
        <f t="shared" si="8"/>
        <v>89630.027406253532</v>
      </c>
      <c r="K77" s="11">
        <f t="shared" si="9"/>
        <v>1800119.5828300333</v>
      </c>
      <c r="L77" s="18">
        <f t="shared" si="12"/>
        <v>19.99773736893367</v>
      </c>
    </row>
    <row r="78" spans="1:12" x14ac:dyDescent="0.2">
      <c r="A78" s="14">
        <v>69</v>
      </c>
      <c r="B78" s="6">
        <v>336</v>
      </c>
      <c r="C78" s="6">
        <v>30049</v>
      </c>
      <c r="D78" s="6">
        <v>29836</v>
      </c>
      <c r="E78" s="15">
        <v>0.54569999999999996</v>
      </c>
      <c r="F78" s="16">
        <f t="shared" si="10"/>
        <v>1.1221507890122735E-2</v>
      </c>
      <c r="G78" s="16">
        <f t="shared" si="7"/>
        <v>1.1164591572259189E-2</v>
      </c>
      <c r="H78" s="11">
        <f t="shared" si="13"/>
        <v>89214.885773985792</v>
      </c>
      <c r="I78" s="11">
        <f t="shared" si="11"/>
        <v>996.04776183230808</v>
      </c>
      <c r="J78" s="11">
        <f t="shared" si="8"/>
        <v>88762.381275785374</v>
      </c>
      <c r="K78" s="11">
        <f t="shared" si="9"/>
        <v>1710489.5554237796</v>
      </c>
      <c r="L78" s="18">
        <f t="shared" si="12"/>
        <v>19.172692321291322</v>
      </c>
    </row>
    <row r="79" spans="1:12" x14ac:dyDescent="0.2">
      <c r="A79" s="14">
        <v>70</v>
      </c>
      <c r="B79" s="6">
        <v>324</v>
      </c>
      <c r="C79" s="6">
        <v>28150</v>
      </c>
      <c r="D79" s="6">
        <v>29709</v>
      </c>
      <c r="E79" s="15">
        <v>0.50819999999999999</v>
      </c>
      <c r="F79" s="16">
        <f t="shared" si="10"/>
        <v>1.1199640505366494E-2</v>
      </c>
      <c r="G79" s="16">
        <f t="shared" si="7"/>
        <v>1.1138290985734352E-2</v>
      </c>
      <c r="H79" s="11">
        <f t="shared" si="13"/>
        <v>88218.838012153486</v>
      </c>
      <c r="I79" s="11">
        <f t="shared" si="11"/>
        <v>982.60708820272816</v>
      </c>
      <c r="J79" s="11">
        <f t="shared" si="8"/>
        <v>87735.59184617539</v>
      </c>
      <c r="K79" s="11">
        <f t="shared" si="9"/>
        <v>1621727.1741479943</v>
      </c>
      <c r="L79" s="18">
        <f t="shared" si="12"/>
        <v>18.383003116914516</v>
      </c>
    </row>
    <row r="80" spans="1:12" x14ac:dyDescent="0.2">
      <c r="A80" s="14">
        <v>71</v>
      </c>
      <c r="B80" s="6">
        <v>336</v>
      </c>
      <c r="C80" s="6">
        <v>28052</v>
      </c>
      <c r="D80" s="6">
        <v>27765</v>
      </c>
      <c r="E80" s="15">
        <v>0.50860000000000005</v>
      </c>
      <c r="F80" s="16">
        <f t="shared" si="10"/>
        <v>1.2039342852535965E-2</v>
      </c>
      <c r="G80" s="16">
        <f t="shared" si="7"/>
        <v>1.1968535404338303E-2</v>
      </c>
      <c r="H80" s="11">
        <f t="shared" si="13"/>
        <v>87236.230923950759</v>
      </c>
      <c r="I80" s="11">
        <f t="shared" si="11"/>
        <v>1044.0899183543365</v>
      </c>
      <c r="J80" s="11">
        <f t="shared" si="8"/>
        <v>86723.165138071432</v>
      </c>
      <c r="K80" s="11">
        <f t="shared" si="9"/>
        <v>1533991.5823018188</v>
      </c>
      <c r="L80" s="18">
        <f t="shared" si="12"/>
        <v>17.584340428910718</v>
      </c>
    </row>
    <row r="81" spans="1:12" x14ac:dyDescent="0.2">
      <c r="A81" s="14">
        <v>72</v>
      </c>
      <c r="B81" s="6">
        <v>344</v>
      </c>
      <c r="C81" s="6">
        <v>28987</v>
      </c>
      <c r="D81" s="6">
        <v>27722</v>
      </c>
      <c r="E81" s="15">
        <v>0.53759999999999997</v>
      </c>
      <c r="F81" s="16">
        <f t="shared" si="10"/>
        <v>1.2132113068472377E-2</v>
      </c>
      <c r="G81" s="16">
        <f t="shared" si="7"/>
        <v>1.2064432937843454E-2</v>
      </c>
      <c r="H81" s="11">
        <f t="shared" si="13"/>
        <v>86192.141005596422</v>
      </c>
      <c r="I81" s="11">
        <f t="shared" si="11"/>
        <v>1039.8593049311648</v>
      </c>
      <c r="J81" s="11">
        <f t="shared" si="8"/>
        <v>85711.310062996257</v>
      </c>
      <c r="K81" s="11">
        <f t="shared" si="9"/>
        <v>1447268.4171637474</v>
      </c>
      <c r="L81" s="18">
        <f t="shared" si="12"/>
        <v>16.791187691575928</v>
      </c>
    </row>
    <row r="82" spans="1:12" x14ac:dyDescent="0.2">
      <c r="A82" s="14">
        <v>73</v>
      </c>
      <c r="B82" s="6">
        <v>412</v>
      </c>
      <c r="C82" s="6">
        <v>30072</v>
      </c>
      <c r="D82" s="6">
        <v>28568</v>
      </c>
      <c r="E82" s="15">
        <v>0.51300000000000001</v>
      </c>
      <c r="F82" s="16">
        <f t="shared" si="10"/>
        <v>1.4051841746248295E-2</v>
      </c>
      <c r="G82" s="16">
        <f t="shared" si="7"/>
        <v>1.3956335098922639E-2</v>
      </c>
      <c r="H82" s="11">
        <f t="shared" si="13"/>
        <v>85152.281700665262</v>
      </c>
      <c r="I82" s="11">
        <f t="shared" si="11"/>
        <v>1188.4137778523425</v>
      </c>
      <c r="J82" s="11">
        <f t="shared" si="8"/>
        <v>84573.524190851167</v>
      </c>
      <c r="K82" s="11">
        <f t="shared" si="9"/>
        <v>1361557.107100751</v>
      </c>
      <c r="L82" s="18">
        <f t="shared" si="12"/>
        <v>15.989672618368765</v>
      </c>
    </row>
    <row r="83" spans="1:12" x14ac:dyDescent="0.2">
      <c r="A83" s="14">
        <v>74</v>
      </c>
      <c r="B83" s="6">
        <v>511</v>
      </c>
      <c r="C83" s="6">
        <v>27679</v>
      </c>
      <c r="D83" s="6">
        <v>29556</v>
      </c>
      <c r="E83" s="15">
        <v>0.51459999999999995</v>
      </c>
      <c r="F83" s="16">
        <f t="shared" si="10"/>
        <v>1.7856206866427884E-2</v>
      </c>
      <c r="G83" s="16">
        <f t="shared" si="7"/>
        <v>1.7702769829411189E-2</v>
      </c>
      <c r="H83" s="11">
        <f t="shared" si="13"/>
        <v>83963.867922812919</v>
      </c>
      <c r="I83" s="11">
        <f t="shared" si="11"/>
        <v>1486.3930278246385</v>
      </c>
      <c r="J83" s="11">
        <f t="shared" si="8"/>
        <v>83242.372747106841</v>
      </c>
      <c r="K83" s="11">
        <f t="shared" si="9"/>
        <v>1276983.5829098998</v>
      </c>
      <c r="L83" s="18">
        <f t="shared" si="12"/>
        <v>15.208727450286318</v>
      </c>
    </row>
    <row r="84" spans="1:12" x14ac:dyDescent="0.2">
      <c r="A84" s="14">
        <v>75</v>
      </c>
      <c r="B84" s="6">
        <v>445</v>
      </c>
      <c r="C84" s="6">
        <v>26435</v>
      </c>
      <c r="D84" s="6">
        <v>27216</v>
      </c>
      <c r="E84" s="15">
        <v>0.5111</v>
      </c>
      <c r="F84" s="16">
        <f t="shared" si="10"/>
        <v>1.6588693593782036E-2</v>
      </c>
      <c r="G84" s="16">
        <f t="shared" si="7"/>
        <v>1.6455238119221009E-2</v>
      </c>
      <c r="H84" s="11">
        <f t="shared" si="13"/>
        <v>82477.474894988278</v>
      </c>
      <c r="I84" s="11">
        <f t="shared" si="11"/>
        <v>1357.1864888691048</v>
      </c>
      <c r="J84" s="11">
        <f t="shared" si="8"/>
        <v>81813.946420580178</v>
      </c>
      <c r="K84" s="11">
        <f t="shared" si="9"/>
        <v>1193741.2101627928</v>
      </c>
      <c r="L84" s="18">
        <f t="shared" si="12"/>
        <v>14.473542160240532</v>
      </c>
    </row>
    <row r="85" spans="1:12" x14ac:dyDescent="0.2">
      <c r="A85" s="14">
        <v>76</v>
      </c>
      <c r="B85" s="6">
        <v>511</v>
      </c>
      <c r="C85" s="6">
        <v>27570</v>
      </c>
      <c r="D85" s="6">
        <v>25993</v>
      </c>
      <c r="E85" s="15">
        <v>0.5343</v>
      </c>
      <c r="F85" s="16">
        <f t="shared" si="10"/>
        <v>1.9080335306088159E-2</v>
      </c>
      <c r="G85" s="16">
        <f t="shared" si="7"/>
        <v>1.8912286175000004E-2</v>
      </c>
      <c r="H85" s="11">
        <f t="shared" si="13"/>
        <v>81120.288406119173</v>
      </c>
      <c r="I85" s="11">
        <f t="shared" si="11"/>
        <v>1534.1701089350609</v>
      </c>
      <c r="J85" s="11">
        <f t="shared" si="8"/>
        <v>80405.825386388125</v>
      </c>
      <c r="K85" s="11">
        <f t="shared" si="9"/>
        <v>1111927.2637422127</v>
      </c>
      <c r="L85" s="18">
        <f t="shared" si="12"/>
        <v>13.707141401858433</v>
      </c>
    </row>
    <row r="86" spans="1:12" x14ac:dyDescent="0.2">
      <c r="A86" s="14">
        <v>77</v>
      </c>
      <c r="B86" s="6">
        <v>557</v>
      </c>
      <c r="C86" s="6">
        <v>27042</v>
      </c>
      <c r="D86" s="6">
        <v>26955</v>
      </c>
      <c r="E86" s="15">
        <v>0.4849</v>
      </c>
      <c r="F86" s="16">
        <f t="shared" si="10"/>
        <v>2.0630775783839844E-2</v>
      </c>
      <c r="G86" s="16">
        <f t="shared" si="7"/>
        <v>2.0413839693459335E-2</v>
      </c>
      <c r="H86" s="11">
        <f t="shared" si="13"/>
        <v>79586.118297184119</v>
      </c>
      <c r="I86" s="11">
        <f t="shared" si="11"/>
        <v>1624.6582607434075</v>
      </c>
      <c r="J86" s="11">
        <f t="shared" si="8"/>
        <v>78749.25682707518</v>
      </c>
      <c r="K86" s="11">
        <f t="shared" si="9"/>
        <v>1031521.4383558246</v>
      </c>
      <c r="L86" s="18">
        <f t="shared" si="12"/>
        <v>12.961072363197809</v>
      </c>
    </row>
    <row r="87" spans="1:12" x14ac:dyDescent="0.2">
      <c r="A87" s="14">
        <v>78</v>
      </c>
      <c r="B87" s="6">
        <v>634</v>
      </c>
      <c r="C87" s="6">
        <v>26127</v>
      </c>
      <c r="D87" s="6">
        <v>26394</v>
      </c>
      <c r="E87" s="15">
        <v>0.50249999999999995</v>
      </c>
      <c r="F87" s="16">
        <f t="shared" si="10"/>
        <v>2.4142723862835818E-2</v>
      </c>
      <c r="G87" s="16">
        <f t="shared" si="7"/>
        <v>2.3856187077660355E-2</v>
      </c>
      <c r="H87" s="11">
        <f t="shared" si="13"/>
        <v>77961.460036440709</v>
      </c>
      <c r="I87" s="11">
        <f t="shared" si="11"/>
        <v>1859.863175476871</v>
      </c>
      <c r="J87" s="11">
        <f t="shared" si="8"/>
        <v>77036.17810664096</v>
      </c>
      <c r="K87" s="11">
        <f t="shared" si="9"/>
        <v>952772.18152874941</v>
      </c>
      <c r="L87" s="18">
        <f t="shared" si="12"/>
        <v>12.221066422863363</v>
      </c>
    </row>
    <row r="88" spans="1:12" x14ac:dyDescent="0.2">
      <c r="A88" s="14">
        <v>79</v>
      </c>
      <c r="B88" s="6">
        <v>598</v>
      </c>
      <c r="C88" s="6">
        <v>22590</v>
      </c>
      <c r="D88" s="6">
        <v>25476</v>
      </c>
      <c r="E88" s="15">
        <v>0.50290000000000001</v>
      </c>
      <c r="F88" s="16">
        <f t="shared" si="10"/>
        <v>2.4882453293388257E-2</v>
      </c>
      <c r="G88" s="16">
        <f t="shared" si="7"/>
        <v>2.4578440898085051E-2</v>
      </c>
      <c r="H88" s="11">
        <f t="shared" si="13"/>
        <v>76101.596860963837</v>
      </c>
      <c r="I88" s="11">
        <f t="shared" si="11"/>
        <v>1870.4586006970944</v>
      </c>
      <c r="J88" s="11">
        <f t="shared" si="8"/>
        <v>75171.791890557317</v>
      </c>
      <c r="K88" s="11">
        <f t="shared" si="9"/>
        <v>875736.00342210848</v>
      </c>
      <c r="L88" s="18">
        <f t="shared" si="12"/>
        <v>11.507458969909152</v>
      </c>
    </row>
    <row r="89" spans="1:12" x14ac:dyDescent="0.2">
      <c r="A89" s="14">
        <v>80</v>
      </c>
      <c r="B89" s="6">
        <v>609</v>
      </c>
      <c r="C89" s="6">
        <v>20572</v>
      </c>
      <c r="D89" s="6">
        <v>21907</v>
      </c>
      <c r="E89" s="15">
        <v>0.47520000000000001</v>
      </c>
      <c r="F89" s="16">
        <f t="shared" si="10"/>
        <v>2.8672991360436922E-2</v>
      </c>
      <c r="G89" s="16">
        <f t="shared" si="7"/>
        <v>2.8247928234788541E-2</v>
      </c>
      <c r="H89" s="11">
        <f t="shared" si="13"/>
        <v>74231.138260266744</v>
      </c>
      <c r="I89" s="11">
        <f t="shared" si="11"/>
        <v>2096.8758663626809</v>
      </c>
      <c r="J89" s="11">
        <f t="shared" si="8"/>
        <v>73130.697805599615</v>
      </c>
      <c r="K89" s="11">
        <f t="shared" si="9"/>
        <v>800564.21153155121</v>
      </c>
      <c r="L89" s="18">
        <f t="shared" si="12"/>
        <v>10.784749234541435</v>
      </c>
    </row>
    <row r="90" spans="1:12" x14ac:dyDescent="0.2">
      <c r="A90" s="14">
        <v>81</v>
      </c>
      <c r="B90" s="6">
        <v>663</v>
      </c>
      <c r="C90" s="6">
        <v>25679</v>
      </c>
      <c r="D90" s="6">
        <v>19904</v>
      </c>
      <c r="E90" s="15">
        <v>0.51049999999999995</v>
      </c>
      <c r="F90" s="16">
        <f t="shared" si="10"/>
        <v>2.9089792247109669E-2</v>
      </c>
      <c r="G90" s="16">
        <f t="shared" si="7"/>
        <v>2.8681385004614871E-2</v>
      </c>
      <c r="H90" s="11">
        <f t="shared" si="13"/>
        <v>72134.262393904064</v>
      </c>
      <c r="I90" s="11">
        <f t="shared" si="11"/>
        <v>2068.9105517434746</v>
      </c>
      <c r="J90" s="11">
        <f t="shared" si="8"/>
        <v>71121.530678825628</v>
      </c>
      <c r="K90" s="11">
        <f t="shared" si="9"/>
        <v>727433.51372595155</v>
      </c>
      <c r="L90" s="18">
        <f t="shared" si="12"/>
        <v>10.084438234824532</v>
      </c>
    </row>
    <row r="91" spans="1:12" x14ac:dyDescent="0.2">
      <c r="A91" s="14">
        <v>82</v>
      </c>
      <c r="B91" s="6">
        <v>774</v>
      </c>
      <c r="C91" s="6">
        <v>15664</v>
      </c>
      <c r="D91" s="6">
        <v>24655</v>
      </c>
      <c r="E91" s="15">
        <v>0.4506</v>
      </c>
      <c r="F91" s="16">
        <f t="shared" si="10"/>
        <v>3.8393809370272078E-2</v>
      </c>
      <c r="G91" s="16">
        <f t="shared" si="7"/>
        <v>3.760067727078311E-2</v>
      </c>
      <c r="H91" s="11">
        <f t="shared" si="13"/>
        <v>70065.351842160584</v>
      </c>
      <c r="I91" s="11">
        <f t="shared" si="11"/>
        <v>2634.5046824809492</v>
      </c>
      <c r="J91" s="11">
        <f t="shared" si="8"/>
        <v>68617.954969605547</v>
      </c>
      <c r="K91" s="11">
        <f t="shared" si="9"/>
        <v>656311.98304712598</v>
      </c>
      <c r="L91" s="18">
        <f t="shared" si="12"/>
        <v>9.367140331010253</v>
      </c>
    </row>
    <row r="92" spans="1:12" x14ac:dyDescent="0.2">
      <c r="A92" s="14">
        <v>83</v>
      </c>
      <c r="B92" s="6">
        <v>724</v>
      </c>
      <c r="C92" s="6">
        <v>17799</v>
      </c>
      <c r="D92" s="6">
        <v>15007</v>
      </c>
      <c r="E92" s="15">
        <v>0.52059999999999995</v>
      </c>
      <c r="F92" s="16">
        <f t="shared" si="10"/>
        <v>4.4138267390111563E-2</v>
      </c>
      <c r="G92" s="16">
        <f t="shared" si="7"/>
        <v>4.3223659704759949E-2</v>
      </c>
      <c r="H92" s="11">
        <f t="shared" si="13"/>
        <v>67430.84715967963</v>
      </c>
      <c r="I92" s="11">
        <f t="shared" si="11"/>
        <v>2914.6079912336713</v>
      </c>
      <c r="J92" s="11">
        <f t="shared" si="8"/>
        <v>66033.584088682212</v>
      </c>
      <c r="K92" s="11">
        <f t="shared" si="9"/>
        <v>587694.02807752043</v>
      </c>
      <c r="L92" s="18">
        <f t="shared" si="12"/>
        <v>8.7155071133220599</v>
      </c>
    </row>
    <row r="93" spans="1:12" x14ac:dyDescent="0.2">
      <c r="A93" s="14">
        <v>84</v>
      </c>
      <c r="B93" s="6">
        <v>919</v>
      </c>
      <c r="C93" s="6">
        <v>18736</v>
      </c>
      <c r="D93" s="6">
        <v>16863</v>
      </c>
      <c r="E93" s="15">
        <v>0.50749999999999995</v>
      </c>
      <c r="F93" s="16">
        <f t="shared" si="10"/>
        <v>5.1630663782690524E-2</v>
      </c>
      <c r="G93" s="16">
        <f t="shared" si="7"/>
        <v>5.0350349952738328E-2</v>
      </c>
      <c r="H93" s="11">
        <f t="shared" si="13"/>
        <v>64516.239168445958</v>
      </c>
      <c r="I93" s="11">
        <f t="shared" si="11"/>
        <v>3248.4152197658177</v>
      </c>
      <c r="J93" s="11">
        <f t="shared" si="8"/>
        <v>62916.394672711293</v>
      </c>
      <c r="K93" s="11">
        <f t="shared" si="9"/>
        <v>521660.44398883823</v>
      </c>
      <c r="L93" s="18">
        <f t="shared" si="12"/>
        <v>8.0857230786008909</v>
      </c>
    </row>
    <row r="94" spans="1:12" x14ac:dyDescent="0.2">
      <c r="A94" s="14">
        <v>85</v>
      </c>
      <c r="B94" s="6">
        <v>1105</v>
      </c>
      <c r="C94" s="6">
        <v>19392</v>
      </c>
      <c r="D94" s="6">
        <v>17600</v>
      </c>
      <c r="E94" s="15">
        <v>0.52629999999999999</v>
      </c>
      <c r="F94" s="16">
        <f t="shared" si="10"/>
        <v>5.9742647058823532E-2</v>
      </c>
      <c r="G94" s="16">
        <f t="shared" si="7"/>
        <v>5.8098455430216835E-2</v>
      </c>
      <c r="H94" s="11">
        <f t="shared" si="13"/>
        <v>61267.823948680139</v>
      </c>
      <c r="I94" s="11">
        <f t="shared" si="11"/>
        <v>3559.5659389887646</v>
      </c>
      <c r="J94" s="11">
        <f t="shared" si="8"/>
        <v>59581.657563381159</v>
      </c>
      <c r="K94" s="11">
        <f t="shared" si="9"/>
        <v>458744.04931612697</v>
      </c>
      <c r="L94" s="18">
        <f t="shared" si="12"/>
        <v>7.4875198717745457</v>
      </c>
    </row>
    <row r="95" spans="1:12" x14ac:dyDescent="0.2">
      <c r="A95" s="14">
        <v>86</v>
      </c>
      <c r="B95" s="6">
        <v>1139</v>
      </c>
      <c r="C95" s="6">
        <v>17540</v>
      </c>
      <c r="D95" s="6">
        <v>18021</v>
      </c>
      <c r="E95" s="15">
        <v>0.4975</v>
      </c>
      <c r="F95" s="16">
        <f t="shared" si="10"/>
        <v>6.4058940974663262E-2</v>
      </c>
      <c r="G95" s="16">
        <f t="shared" si="7"/>
        <v>6.2061214206678289E-2</v>
      </c>
      <c r="H95" s="11">
        <f t="shared" si="13"/>
        <v>57708.258009691373</v>
      </c>
      <c r="I95" s="11">
        <f t="shared" si="11"/>
        <v>3581.4445618337145</v>
      </c>
      <c r="J95" s="11">
        <f t="shared" si="8"/>
        <v>55908.582117369937</v>
      </c>
      <c r="K95" s="11">
        <f t="shared" si="9"/>
        <v>399162.39175274578</v>
      </c>
      <c r="L95" s="18">
        <f t="shared" si="12"/>
        <v>6.9169024593622543</v>
      </c>
    </row>
    <row r="96" spans="1:12" x14ac:dyDescent="0.2">
      <c r="A96" s="14">
        <v>87</v>
      </c>
      <c r="B96" s="6">
        <v>1275</v>
      </c>
      <c r="C96" s="6">
        <v>16347</v>
      </c>
      <c r="D96" s="6">
        <v>16183</v>
      </c>
      <c r="E96" s="15">
        <v>0.49740000000000001</v>
      </c>
      <c r="F96" s="16">
        <f t="shared" si="10"/>
        <v>7.8389179219182287E-2</v>
      </c>
      <c r="G96" s="16">
        <f t="shared" si="7"/>
        <v>7.5417836998689494E-2</v>
      </c>
      <c r="H96" s="11">
        <f t="shared" si="13"/>
        <v>54126.813447857661</v>
      </c>
      <c r="I96" s="11">
        <f t="shared" si="11"/>
        <v>4082.1271938690038</v>
      </c>
      <c r="J96" s="11">
        <f t="shared" si="8"/>
        <v>52075.136320219099</v>
      </c>
      <c r="K96" s="11">
        <f t="shared" si="9"/>
        <v>343253.80963537586</v>
      </c>
      <c r="L96" s="18">
        <f t="shared" si="12"/>
        <v>6.3416592954625859</v>
      </c>
    </row>
    <row r="97" spans="1:12" x14ac:dyDescent="0.2">
      <c r="A97" s="14">
        <v>88</v>
      </c>
      <c r="B97" s="6">
        <v>1318</v>
      </c>
      <c r="C97" s="6">
        <v>15298</v>
      </c>
      <c r="D97" s="6">
        <v>14860</v>
      </c>
      <c r="E97" s="15">
        <v>0.50529999999999997</v>
      </c>
      <c r="F97" s="16">
        <f t="shared" si="10"/>
        <v>8.7406326679488028E-2</v>
      </c>
      <c r="G97" s="16">
        <f t="shared" si="7"/>
        <v>8.3783534216540612E-2</v>
      </c>
      <c r="H97" s="11">
        <f t="shared" si="13"/>
        <v>50044.686253988657</v>
      </c>
      <c r="I97" s="11">
        <f t="shared" si="11"/>
        <v>4192.9206831170986</v>
      </c>
      <c r="J97" s="11">
        <f t="shared" si="8"/>
        <v>47970.448392050632</v>
      </c>
      <c r="K97" s="11">
        <f t="shared" si="9"/>
        <v>291178.67331515678</v>
      </c>
      <c r="L97" s="18">
        <f t="shared" si="12"/>
        <v>5.8183734400362894</v>
      </c>
    </row>
    <row r="98" spans="1:12" x14ac:dyDescent="0.2">
      <c r="A98" s="14">
        <v>89</v>
      </c>
      <c r="B98" s="6">
        <v>1388</v>
      </c>
      <c r="C98" s="6">
        <v>13530</v>
      </c>
      <c r="D98" s="6">
        <v>13766</v>
      </c>
      <c r="E98" s="15">
        <v>0.499</v>
      </c>
      <c r="F98" s="16">
        <f t="shared" si="10"/>
        <v>0.10169988276670575</v>
      </c>
      <c r="G98" s="16">
        <f t="shared" si="7"/>
        <v>9.6769326744838818E-2</v>
      </c>
      <c r="H98" s="11">
        <f t="shared" si="13"/>
        <v>45851.765570871561</v>
      </c>
      <c r="I98" s="11">
        <f t="shared" si="11"/>
        <v>4437.0444843554214</v>
      </c>
      <c r="J98" s="11">
        <f t="shared" si="8"/>
        <v>43628.806284209495</v>
      </c>
      <c r="K98" s="11">
        <f>K99+J98</f>
        <v>243208.22492310614</v>
      </c>
      <c r="L98" s="18">
        <f t="shared" si="12"/>
        <v>5.3042281337495547</v>
      </c>
    </row>
    <row r="99" spans="1:12" x14ac:dyDescent="0.2">
      <c r="A99" s="14">
        <v>90</v>
      </c>
      <c r="B99" s="6">
        <v>1439</v>
      </c>
      <c r="C99" s="6">
        <v>11464</v>
      </c>
      <c r="D99" s="6">
        <v>11933</v>
      </c>
      <c r="E99" s="15">
        <v>0.49709999999999999</v>
      </c>
      <c r="F99" s="20">
        <f t="shared" si="10"/>
        <v>0.12300722314826687</v>
      </c>
      <c r="G99" s="20">
        <f t="shared" si="7"/>
        <v>0.1158412452004875</v>
      </c>
      <c r="H99" s="21">
        <f t="shared" si="13"/>
        <v>41414.72108651614</v>
      </c>
      <c r="I99" s="21">
        <f t="shared" si="11"/>
        <v>4797.5328602929158</v>
      </c>
      <c r="J99" s="21">
        <f t="shared" si="8"/>
        <v>39002.041811074836</v>
      </c>
      <c r="K99" s="21">
        <f t="shared" ref="K99:K108" si="14">K100+J99</f>
        <v>199579.41863889666</v>
      </c>
      <c r="L99" s="22">
        <f t="shared" si="12"/>
        <v>4.8190453395055215</v>
      </c>
    </row>
    <row r="100" spans="1:12" x14ac:dyDescent="0.2">
      <c r="A100" s="14">
        <v>91</v>
      </c>
      <c r="B100" s="6">
        <v>1433</v>
      </c>
      <c r="C100" s="6">
        <v>9608</v>
      </c>
      <c r="D100" s="6">
        <v>9952</v>
      </c>
      <c r="E100" s="15">
        <v>0.49459999999999998</v>
      </c>
      <c r="F100" s="20">
        <f t="shared" si="10"/>
        <v>0.14652351738241309</v>
      </c>
      <c r="G100" s="20">
        <f t="shared" si="7"/>
        <v>0.1364211257128575</v>
      </c>
      <c r="H100" s="21">
        <f t="shared" si="13"/>
        <v>36617.188226223225</v>
      </c>
      <c r="I100" s="21">
        <f t="shared" si="11"/>
        <v>4995.3580382609643</v>
      </c>
      <c r="J100" s="21">
        <f t="shared" si="8"/>
        <v>34092.534273686135</v>
      </c>
      <c r="K100" s="21">
        <f t="shared" si="14"/>
        <v>160577.37682782183</v>
      </c>
      <c r="L100" s="22">
        <f t="shared" si="12"/>
        <v>4.3853005816766979</v>
      </c>
    </row>
    <row r="101" spans="1:12" x14ac:dyDescent="0.2">
      <c r="A101" s="14">
        <v>92</v>
      </c>
      <c r="B101" s="6">
        <v>1247</v>
      </c>
      <c r="C101" s="6">
        <v>7881</v>
      </c>
      <c r="D101" s="6">
        <v>8119</v>
      </c>
      <c r="E101" s="15">
        <v>0.50180000000000002</v>
      </c>
      <c r="F101" s="20">
        <f t="shared" si="10"/>
        <v>0.15587500000000001</v>
      </c>
      <c r="G101" s="20">
        <f t="shared" si="7"/>
        <v>0.14464250763293707</v>
      </c>
      <c r="H101" s="21">
        <f t="shared" si="13"/>
        <v>31621.83018796226</v>
      </c>
      <c r="I101" s="21">
        <f t="shared" si="11"/>
        <v>4573.8608143297706</v>
      </c>
      <c r="J101" s="21">
        <f t="shared" si="8"/>
        <v>29343.132730263169</v>
      </c>
      <c r="K101" s="21">
        <f t="shared" si="14"/>
        <v>126484.84255413568</v>
      </c>
      <c r="L101" s="22">
        <f t="shared" si="12"/>
        <v>3.9999216301618654</v>
      </c>
    </row>
    <row r="102" spans="1:12" x14ac:dyDescent="0.2">
      <c r="A102" s="14">
        <v>93</v>
      </c>
      <c r="B102" s="6">
        <v>1176</v>
      </c>
      <c r="C102" s="6">
        <v>6382</v>
      </c>
      <c r="D102" s="6">
        <v>6598</v>
      </c>
      <c r="E102" s="15">
        <v>0.51200000000000001</v>
      </c>
      <c r="F102" s="20">
        <f t="shared" si="10"/>
        <v>0.18120184899845918</v>
      </c>
      <c r="G102" s="20">
        <f t="shared" si="7"/>
        <v>0.16648055575060081</v>
      </c>
      <c r="H102" s="21">
        <f t="shared" si="13"/>
        <v>27047.969373632488</v>
      </c>
      <c r="I102" s="21">
        <f t="shared" si="11"/>
        <v>4502.9609732475665</v>
      </c>
      <c r="J102" s="21">
        <f t="shared" si="8"/>
        <v>24850.524418687677</v>
      </c>
      <c r="K102" s="21">
        <f t="shared" si="14"/>
        <v>97141.709823872516</v>
      </c>
      <c r="L102" s="22">
        <f t="shared" si="12"/>
        <v>3.5914603599991648</v>
      </c>
    </row>
    <row r="103" spans="1:12" x14ac:dyDescent="0.2">
      <c r="A103" s="14">
        <v>94</v>
      </c>
      <c r="B103" s="6">
        <v>1052</v>
      </c>
      <c r="C103" s="6">
        <v>4850</v>
      </c>
      <c r="D103" s="6">
        <v>5178</v>
      </c>
      <c r="E103" s="15">
        <v>0.49809999999999999</v>
      </c>
      <c r="F103" s="20">
        <f t="shared" si="10"/>
        <v>0.20981252493019545</v>
      </c>
      <c r="G103" s="20">
        <f t="shared" si="7"/>
        <v>0.18982320963331856</v>
      </c>
      <c r="H103" s="21">
        <f t="shared" si="13"/>
        <v>22545.008400384922</v>
      </c>
      <c r="I103" s="21">
        <f t="shared" si="11"/>
        <v>4279.5658557711949</v>
      </c>
      <c r="J103" s="21">
        <f t="shared" si="8"/>
        <v>20397.094297373362</v>
      </c>
      <c r="K103" s="21">
        <f t="shared" si="14"/>
        <v>72291.185405184835</v>
      </c>
      <c r="L103" s="22">
        <f t="shared" si="12"/>
        <v>3.2065273217618571</v>
      </c>
    </row>
    <row r="104" spans="1:12" x14ac:dyDescent="0.2">
      <c r="A104" s="14">
        <v>95</v>
      </c>
      <c r="B104" s="6">
        <v>917</v>
      </c>
      <c r="C104" s="6">
        <v>3715</v>
      </c>
      <c r="D104" s="6">
        <v>3825</v>
      </c>
      <c r="E104" s="15">
        <v>0.4763</v>
      </c>
      <c r="F104" s="20">
        <f t="shared" si="10"/>
        <v>0.24323607427055702</v>
      </c>
      <c r="G104" s="20">
        <f t="shared" si="7"/>
        <v>0.21575288262438511</v>
      </c>
      <c r="H104" s="21">
        <f t="shared" si="13"/>
        <v>18265.442544613728</v>
      </c>
      <c r="I104" s="21">
        <f t="shared" si="11"/>
        <v>3940.8218814104957</v>
      </c>
      <c r="J104" s="21">
        <f t="shared" si="8"/>
        <v>16201.634125319053</v>
      </c>
      <c r="K104" s="21">
        <f t="shared" si="14"/>
        <v>51894.091107811466</v>
      </c>
      <c r="L104" s="22">
        <f t="shared" si="12"/>
        <v>2.8411077903565189</v>
      </c>
    </row>
    <row r="105" spans="1:12" x14ac:dyDescent="0.2">
      <c r="A105" s="14">
        <v>96</v>
      </c>
      <c r="B105" s="6">
        <v>728</v>
      </c>
      <c r="C105" s="6">
        <v>2757</v>
      </c>
      <c r="D105" s="6">
        <v>2848</v>
      </c>
      <c r="E105" s="15">
        <v>0.4834</v>
      </c>
      <c r="F105" s="20">
        <f t="shared" si="10"/>
        <v>0.25976806422836751</v>
      </c>
      <c r="G105" s="20">
        <f t="shared" si="7"/>
        <v>0.22903274438360116</v>
      </c>
      <c r="H105" s="21">
        <f t="shared" si="13"/>
        <v>14324.620663203234</v>
      </c>
      <c r="I105" s="21">
        <f t="shared" si="11"/>
        <v>3280.8071827474773</v>
      </c>
      <c r="J105" s="21">
        <f t="shared" si="8"/>
        <v>12629.755672595886</v>
      </c>
      <c r="K105" s="21">
        <f t="shared" si="14"/>
        <v>35692.456982492411</v>
      </c>
      <c r="L105" s="22">
        <f t="shared" si="12"/>
        <v>2.4916860154055178</v>
      </c>
    </row>
    <row r="106" spans="1:12" x14ac:dyDescent="0.2">
      <c r="A106" s="14">
        <v>97</v>
      </c>
      <c r="B106" s="6">
        <v>633</v>
      </c>
      <c r="C106" s="6">
        <v>1927</v>
      </c>
      <c r="D106" s="6">
        <v>2056</v>
      </c>
      <c r="E106" s="15">
        <v>0.4627</v>
      </c>
      <c r="F106" s="20">
        <f t="shared" si="10"/>
        <v>0.3178508661812704</v>
      </c>
      <c r="G106" s="20">
        <f t="shared" si="7"/>
        <v>0.27148612146220452</v>
      </c>
      <c r="H106" s="21">
        <f t="shared" si="13"/>
        <v>11043.813480455756</v>
      </c>
      <c r="I106" s="21">
        <f t="shared" si="11"/>
        <v>2998.2420879609431</v>
      </c>
      <c r="J106" s="21">
        <f t="shared" si="8"/>
        <v>9432.8580065943406</v>
      </c>
      <c r="K106" s="21">
        <f t="shared" si="14"/>
        <v>23062.701309896525</v>
      </c>
      <c r="L106" s="22">
        <f t="shared" si="12"/>
        <v>2.0882914539176709</v>
      </c>
    </row>
    <row r="107" spans="1:12" x14ac:dyDescent="0.2">
      <c r="A107" s="14">
        <v>98</v>
      </c>
      <c r="B107" s="6">
        <v>485</v>
      </c>
      <c r="C107" s="6">
        <v>1327</v>
      </c>
      <c r="D107" s="6">
        <v>1388</v>
      </c>
      <c r="E107" s="15">
        <v>0.47410000000000002</v>
      </c>
      <c r="F107" s="20">
        <f t="shared" si="10"/>
        <v>0.35727440147329648</v>
      </c>
      <c r="G107" s="20">
        <f t="shared" si="7"/>
        <v>0.30076372280995173</v>
      </c>
      <c r="H107" s="21">
        <f t="shared" si="13"/>
        <v>8045.5713924948122</v>
      </c>
      <c r="I107" s="21">
        <f t="shared" si="11"/>
        <v>2419.8160041399869</v>
      </c>
      <c r="J107" s="21">
        <f t="shared" si="8"/>
        <v>6772.9901559175933</v>
      </c>
      <c r="K107" s="21">
        <f t="shared" si="14"/>
        <v>13629.843303302187</v>
      </c>
      <c r="L107" s="22">
        <f t="shared" si="12"/>
        <v>1.694080213621195</v>
      </c>
    </row>
    <row r="108" spans="1:12" x14ac:dyDescent="0.2">
      <c r="A108" s="14">
        <v>99</v>
      </c>
      <c r="B108" s="6">
        <v>321</v>
      </c>
      <c r="C108" s="6">
        <v>965</v>
      </c>
      <c r="D108" s="6">
        <v>962</v>
      </c>
      <c r="E108" s="15">
        <v>0.4662</v>
      </c>
      <c r="F108" s="20">
        <f t="shared" si="10"/>
        <v>0.33316035288012452</v>
      </c>
      <c r="G108" s="20">
        <f t="shared" si="7"/>
        <v>0.28285681506045995</v>
      </c>
      <c r="H108" s="21">
        <f t="shared" si="13"/>
        <v>5625.7553883548253</v>
      </c>
      <c r="I108" s="21">
        <f t="shared" si="11"/>
        <v>1591.2832514592669</v>
      </c>
      <c r="J108" s="21">
        <f t="shared" si="8"/>
        <v>4776.3283887258685</v>
      </c>
      <c r="K108" s="21">
        <f t="shared" si="14"/>
        <v>6856.8531473845942</v>
      </c>
      <c r="L108" s="22">
        <f t="shared" si="12"/>
        <v>1.2188324365432082</v>
      </c>
    </row>
    <row r="109" spans="1:12" x14ac:dyDescent="0.2">
      <c r="A109" s="14" t="s">
        <v>24</v>
      </c>
      <c r="B109" s="21">
        <v>715</v>
      </c>
      <c r="C109" s="52">
        <v>1341</v>
      </c>
      <c r="D109" s="52">
        <v>1432</v>
      </c>
      <c r="E109" s="15"/>
      <c r="F109" s="20">
        <f>B109/((C109+D109)/2)</f>
        <v>0.51568698160836635</v>
      </c>
      <c r="G109" s="20">
        <v>1</v>
      </c>
      <c r="H109" s="21">
        <f>H108-I108</f>
        <v>4034.4721368955584</v>
      </c>
      <c r="I109" s="21">
        <f>H109*G109</f>
        <v>4034.4721368955584</v>
      </c>
      <c r="J109" s="21">
        <f>H109*F109</f>
        <v>2080.5247586587261</v>
      </c>
      <c r="K109" s="21">
        <f>J109</f>
        <v>2080.5247586587261</v>
      </c>
      <c r="L109" s="22">
        <f>K109/H109</f>
        <v>0.51568698160836635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35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44197</v>
      </c>
      <c r="D7" s="61">
        <v>44562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73</v>
      </c>
      <c r="C9" s="6">
        <v>24898</v>
      </c>
      <c r="D9" s="6">
        <v>24785</v>
      </c>
      <c r="E9" s="15">
        <v>0.50254403131115466</v>
      </c>
      <c r="F9" s="16">
        <f>B9/((C9+D9)/2)</f>
        <v>2.9386309200330092E-3</v>
      </c>
      <c r="G9" s="16">
        <f t="shared" ref="G9:G72" si="0">F9/((1+(1-E9)*F9))</f>
        <v>2.9343413839180866E-3</v>
      </c>
      <c r="H9" s="11">
        <v>100000</v>
      </c>
      <c r="I9" s="11">
        <f>H9*G9</f>
        <v>293.43413839180863</v>
      </c>
      <c r="J9" s="11">
        <f t="shared" ref="J9:J72" si="1">H10+I9*E9</f>
        <v>99854.029436439931</v>
      </c>
      <c r="K9" s="11">
        <f t="shared" ref="K9:K72" si="2">K10+J9</f>
        <v>8451172.827905694</v>
      </c>
      <c r="L9" s="17">
        <f>K9/H9</f>
        <v>84.511728279056939</v>
      </c>
    </row>
    <row r="10" spans="1:13" x14ac:dyDescent="0.2">
      <c r="A10" s="14">
        <v>1</v>
      </c>
      <c r="B10" s="6">
        <v>4</v>
      </c>
      <c r="C10" s="6">
        <v>26515</v>
      </c>
      <c r="D10" s="6">
        <v>24561</v>
      </c>
      <c r="E10" s="15">
        <v>0.44041095890410953</v>
      </c>
      <c r="F10" s="16">
        <f t="shared" ref="F10:F73" si="3">B10/((C10+D10)/2)</f>
        <v>1.5662933667475918E-4</v>
      </c>
      <c r="G10" s="16">
        <f t="shared" si="0"/>
        <v>1.5661560962036054E-4</v>
      </c>
      <c r="H10" s="11">
        <f>H9-I9</f>
        <v>99706.565861608193</v>
      </c>
      <c r="I10" s="11">
        <f t="shared" ref="I10:I73" si="4">H10*G10</f>
        <v>15.615604595568396</v>
      </c>
      <c r="J10" s="11">
        <f t="shared" si="1"/>
        <v>99697.827540406419</v>
      </c>
      <c r="K10" s="11">
        <f t="shared" si="2"/>
        <v>8351318.7984692538</v>
      </c>
      <c r="L10" s="18">
        <f t="shared" ref="L10:L73" si="5">K10/H10</f>
        <v>83.758965383090299</v>
      </c>
    </row>
    <row r="11" spans="1:13" x14ac:dyDescent="0.2">
      <c r="A11" s="14">
        <v>2</v>
      </c>
      <c r="B11" s="6">
        <v>2</v>
      </c>
      <c r="C11" s="6">
        <v>26369</v>
      </c>
      <c r="D11" s="6">
        <v>25390</v>
      </c>
      <c r="E11" s="15">
        <v>0.38219178082191785</v>
      </c>
      <c r="F11" s="16">
        <f t="shared" si="3"/>
        <v>7.7281245773681877E-5</v>
      </c>
      <c r="G11" s="16">
        <f t="shared" si="0"/>
        <v>7.7277556157626543E-5</v>
      </c>
      <c r="H11" s="11">
        <f t="shared" ref="H11:H74" si="6">H10-I10</f>
        <v>99690.950257012621</v>
      </c>
      <c r="I11" s="11">
        <f t="shared" si="4"/>
        <v>7.7038730068934473</v>
      </c>
      <c r="J11" s="11">
        <f t="shared" si="1"/>
        <v>99686.19074094946</v>
      </c>
      <c r="K11" s="11">
        <f t="shared" si="2"/>
        <v>8251620.9709288478</v>
      </c>
      <c r="L11" s="18">
        <f t="shared" si="5"/>
        <v>82.772016413279189</v>
      </c>
    </row>
    <row r="12" spans="1:13" x14ac:dyDescent="0.2">
      <c r="A12" s="14">
        <v>3</v>
      </c>
      <c r="B12" s="6">
        <v>3</v>
      </c>
      <c r="C12" s="6">
        <v>27292</v>
      </c>
      <c r="D12" s="6">
        <v>25412</v>
      </c>
      <c r="E12" s="15">
        <v>0.45958904109589038</v>
      </c>
      <c r="F12" s="16">
        <f t="shared" si="3"/>
        <v>1.1384335154826958E-4</v>
      </c>
      <c r="G12" s="16">
        <f t="shared" si="0"/>
        <v>1.1383634808629014E-4</v>
      </c>
      <c r="H12" s="11">
        <f t="shared" si="6"/>
        <v>99683.246384005732</v>
      </c>
      <c r="I12" s="11">
        <f t="shared" si="4"/>
        <v>11.3475767337411</v>
      </c>
      <c r="J12" s="11">
        <f t="shared" si="1"/>
        <v>99677.114029181816</v>
      </c>
      <c r="K12" s="11">
        <f t="shared" si="2"/>
        <v>8151934.7801878983</v>
      </c>
      <c r="L12" s="18">
        <f t="shared" si="5"/>
        <v>81.778383789634319</v>
      </c>
    </row>
    <row r="13" spans="1:13" x14ac:dyDescent="0.2">
      <c r="A13" s="14">
        <v>4</v>
      </c>
      <c r="B13" s="6">
        <v>4</v>
      </c>
      <c r="C13" s="6">
        <v>28221</v>
      </c>
      <c r="D13" s="6">
        <v>26597</v>
      </c>
      <c r="E13" s="15">
        <v>0.48407534246575351</v>
      </c>
      <c r="F13" s="16">
        <f t="shared" si="3"/>
        <v>1.4593746579590647E-4</v>
      </c>
      <c r="G13" s="16">
        <f t="shared" si="0"/>
        <v>1.4592647859192344E-4</v>
      </c>
      <c r="H13" s="11">
        <f t="shared" si="6"/>
        <v>99671.898807271995</v>
      </c>
      <c r="I13" s="11">
        <f t="shared" si="4"/>
        <v>14.544769207515737</v>
      </c>
      <c r="J13" s="11">
        <f t="shared" si="1"/>
        <v>99664.394802199691</v>
      </c>
      <c r="K13" s="11">
        <f t="shared" si="2"/>
        <v>8052257.6661587162</v>
      </c>
      <c r="L13" s="18">
        <f t="shared" si="5"/>
        <v>80.787641878166255</v>
      </c>
    </row>
    <row r="14" spans="1:13" x14ac:dyDescent="0.2">
      <c r="A14" s="14">
        <v>5</v>
      </c>
      <c r="B14" s="6">
        <v>3</v>
      </c>
      <c r="C14" s="6">
        <v>28817</v>
      </c>
      <c r="D14" s="6">
        <v>27544</v>
      </c>
      <c r="E14" s="15">
        <v>0.56849315068493156</v>
      </c>
      <c r="F14" s="16">
        <f t="shared" si="3"/>
        <v>1.0645659232447969E-4</v>
      </c>
      <c r="G14" s="16">
        <f t="shared" si="0"/>
        <v>1.0645170227937886E-4</v>
      </c>
      <c r="H14" s="11">
        <f t="shared" si="6"/>
        <v>99657.354038064484</v>
      </c>
      <c r="I14" s="11">
        <f t="shared" si="4"/>
        <v>10.608694982010695</v>
      </c>
      <c r="J14" s="11">
        <f t="shared" si="1"/>
        <v>99652.776313517446</v>
      </c>
      <c r="K14" s="11">
        <f t="shared" si="2"/>
        <v>7952593.2713565165</v>
      </c>
      <c r="L14" s="18">
        <f t="shared" si="5"/>
        <v>79.799362005126028</v>
      </c>
    </row>
    <row r="15" spans="1:13" x14ac:dyDescent="0.2">
      <c r="A15" s="14">
        <v>6</v>
      </c>
      <c r="B15" s="6">
        <v>4</v>
      </c>
      <c r="C15" s="6">
        <v>28531</v>
      </c>
      <c r="D15" s="6">
        <v>28247</v>
      </c>
      <c r="E15" s="15">
        <v>0.57990867579908667</v>
      </c>
      <c r="F15" s="16">
        <f t="shared" si="3"/>
        <v>1.4089964422839832E-4</v>
      </c>
      <c r="G15" s="16">
        <f t="shared" si="0"/>
        <v>1.4089130477089161E-4</v>
      </c>
      <c r="H15" s="11">
        <f t="shared" si="6"/>
        <v>99646.745343082468</v>
      </c>
      <c r="I15" s="11">
        <f t="shared" si="4"/>
        <v>14.039359967559657</v>
      </c>
      <c r="J15" s="11">
        <f t="shared" si="1"/>
        <v>99640.847529762759</v>
      </c>
      <c r="K15" s="11">
        <f t="shared" si="2"/>
        <v>7852940.4950429993</v>
      </c>
      <c r="L15" s="18">
        <f t="shared" si="5"/>
        <v>78.807797163925684</v>
      </c>
    </row>
    <row r="16" spans="1:13" x14ac:dyDescent="0.2">
      <c r="A16" s="14">
        <v>7</v>
      </c>
      <c r="B16" s="6">
        <v>3</v>
      </c>
      <c r="C16" s="6">
        <v>28131</v>
      </c>
      <c r="D16" s="6">
        <v>28070</v>
      </c>
      <c r="E16" s="15">
        <v>0.67123287671232867</v>
      </c>
      <c r="F16" s="16">
        <f t="shared" si="3"/>
        <v>1.0675966619811035E-4</v>
      </c>
      <c r="G16" s="16">
        <f t="shared" si="0"/>
        <v>1.0675591916480798E-4</v>
      </c>
      <c r="H16" s="11">
        <f t="shared" si="6"/>
        <v>99632.705983114909</v>
      </c>
      <c r="I16" s="11">
        <f t="shared" si="4"/>
        <v>10.636381106104496</v>
      </c>
      <c r="J16" s="11">
        <f t="shared" si="1"/>
        <v>99629.209090696473</v>
      </c>
      <c r="K16" s="11">
        <f t="shared" si="2"/>
        <v>7753299.6475132369</v>
      </c>
      <c r="L16" s="18">
        <f t="shared" si="5"/>
        <v>77.818820346274791</v>
      </c>
    </row>
    <row r="17" spans="1:12" x14ac:dyDescent="0.2">
      <c r="A17" s="14">
        <v>8</v>
      </c>
      <c r="B17" s="6">
        <v>2</v>
      </c>
      <c r="C17" s="6">
        <v>29132</v>
      </c>
      <c r="D17" s="6">
        <v>27724</v>
      </c>
      <c r="E17" s="15">
        <v>0.47297633872976347</v>
      </c>
      <c r="F17" s="16">
        <f t="shared" si="3"/>
        <v>7.0353172928099055E-5</v>
      </c>
      <c r="G17" s="16">
        <f t="shared" si="0"/>
        <v>7.0350564484869332E-5</v>
      </c>
      <c r="H17" s="11">
        <f t="shared" si="6"/>
        <v>99622.069602008807</v>
      </c>
      <c r="I17" s="11">
        <f t="shared" si="4"/>
        <v>7.0084688316522614</v>
      </c>
      <c r="J17" s="11">
        <f t="shared" si="1"/>
        <v>99618.375973105241</v>
      </c>
      <c r="K17" s="11">
        <f t="shared" si="2"/>
        <v>7653670.4384225402</v>
      </c>
      <c r="L17" s="18">
        <f t="shared" si="5"/>
        <v>76.827057187217974</v>
      </c>
    </row>
    <row r="18" spans="1:12" x14ac:dyDescent="0.2">
      <c r="A18" s="14">
        <v>9</v>
      </c>
      <c r="B18" s="6">
        <v>0</v>
      </c>
      <c r="C18" s="6">
        <v>29281</v>
      </c>
      <c r="D18" s="6">
        <v>28745</v>
      </c>
      <c r="E18" s="15">
        <v>0.63013698630136994</v>
      </c>
      <c r="F18" s="16">
        <f t="shared" si="3"/>
        <v>0</v>
      </c>
      <c r="G18" s="16">
        <f t="shared" si="0"/>
        <v>0</v>
      </c>
      <c r="H18" s="11">
        <f t="shared" si="6"/>
        <v>99615.061133177151</v>
      </c>
      <c r="I18" s="11">
        <f t="shared" si="4"/>
        <v>0</v>
      </c>
      <c r="J18" s="11">
        <f t="shared" si="1"/>
        <v>99615.061133177151</v>
      </c>
      <c r="K18" s="11">
        <f t="shared" si="2"/>
        <v>7554052.0624494348</v>
      </c>
      <c r="L18" s="18">
        <f t="shared" si="5"/>
        <v>75.832429117824745</v>
      </c>
    </row>
    <row r="19" spans="1:12" x14ac:dyDescent="0.2">
      <c r="A19" s="14">
        <v>10</v>
      </c>
      <c r="B19" s="6">
        <v>4</v>
      </c>
      <c r="C19" s="6">
        <v>29513</v>
      </c>
      <c r="D19" s="6">
        <v>29106</v>
      </c>
      <c r="E19" s="15">
        <v>0.57199391171993919</v>
      </c>
      <c r="F19" s="16">
        <f t="shared" si="3"/>
        <v>1.3647452191269043E-4</v>
      </c>
      <c r="G19" s="16">
        <f t="shared" si="0"/>
        <v>1.3646655063859572E-4</v>
      </c>
      <c r="H19" s="11">
        <f t="shared" si="6"/>
        <v>99615.061133177151</v>
      </c>
      <c r="I19" s="11">
        <f t="shared" si="4"/>
        <v>13.594123784497528</v>
      </c>
      <c r="J19" s="11">
        <f t="shared" si="1"/>
        <v>99609.242765432558</v>
      </c>
      <c r="K19" s="11">
        <f t="shared" si="2"/>
        <v>7454437.0013162578</v>
      </c>
      <c r="L19" s="18">
        <f t="shared" si="5"/>
        <v>74.832429117824745</v>
      </c>
    </row>
    <row r="20" spans="1:12" x14ac:dyDescent="0.2">
      <c r="A20" s="14">
        <v>11</v>
      </c>
      <c r="B20" s="6">
        <v>1</v>
      </c>
      <c r="C20" s="6">
        <v>30057</v>
      </c>
      <c r="D20" s="6">
        <v>29321</v>
      </c>
      <c r="E20" s="15">
        <v>0.39471624266144822</v>
      </c>
      <c r="F20" s="16">
        <f t="shared" si="3"/>
        <v>3.3682508673245981E-5</v>
      </c>
      <c r="G20" s="16">
        <f t="shared" si="0"/>
        <v>3.3681821985928601E-5</v>
      </c>
      <c r="H20" s="11">
        <f t="shared" si="6"/>
        <v>99601.467009392654</v>
      </c>
      <c r="I20" s="11">
        <f t="shared" si="4"/>
        <v>3.3547588813477036</v>
      </c>
      <c r="J20" s="11">
        <f t="shared" si="1"/>
        <v>99599.436428331988</v>
      </c>
      <c r="K20" s="11">
        <f t="shared" si="2"/>
        <v>7354827.7585508255</v>
      </c>
      <c r="L20" s="18">
        <f t="shared" si="5"/>
        <v>73.842564566415959</v>
      </c>
    </row>
    <row r="21" spans="1:12" x14ac:dyDescent="0.2">
      <c r="A21" s="14">
        <v>12</v>
      </c>
      <c r="B21" s="6">
        <v>1</v>
      </c>
      <c r="C21" s="6">
        <v>30958</v>
      </c>
      <c r="D21" s="6">
        <v>29873</v>
      </c>
      <c r="E21" s="15">
        <v>0.4162861491628615</v>
      </c>
      <c r="F21" s="16">
        <f t="shared" si="3"/>
        <v>3.2877973401719516E-5</v>
      </c>
      <c r="G21" s="16">
        <f t="shared" si="0"/>
        <v>3.287734244184176E-5</v>
      </c>
      <c r="H21" s="11">
        <f t="shared" si="6"/>
        <v>99598.112250511302</v>
      </c>
      <c r="I21" s="11">
        <f t="shared" si="4"/>
        <v>3.2745212430210549</v>
      </c>
      <c r="J21" s="11">
        <f t="shared" si="1"/>
        <v>99596.200867106891</v>
      </c>
      <c r="K21" s="11">
        <f t="shared" si="2"/>
        <v>7255228.3221224938</v>
      </c>
      <c r="L21" s="18">
        <f t="shared" si="5"/>
        <v>72.845038507095282</v>
      </c>
    </row>
    <row r="22" spans="1:12" x14ac:dyDescent="0.2">
      <c r="A22" s="14">
        <v>13</v>
      </c>
      <c r="B22" s="6">
        <v>1</v>
      </c>
      <c r="C22" s="6">
        <v>29320</v>
      </c>
      <c r="D22" s="6">
        <v>30761</v>
      </c>
      <c r="E22" s="15">
        <v>0.56783031374281934</v>
      </c>
      <c r="F22" s="16">
        <f t="shared" si="3"/>
        <v>3.3288394001431399E-5</v>
      </c>
      <c r="G22" s="16">
        <f t="shared" si="0"/>
        <v>3.3287915113668851E-5</v>
      </c>
      <c r="H22" s="11">
        <f t="shared" si="6"/>
        <v>99594.837729268285</v>
      </c>
      <c r="I22" s="11">
        <f t="shared" si="4"/>
        <v>3.3153045040915066</v>
      </c>
      <c r="J22" s="11">
        <f t="shared" si="1"/>
        <v>99593.404955160906</v>
      </c>
      <c r="K22" s="11">
        <f t="shared" si="2"/>
        <v>7155632.1212553866</v>
      </c>
      <c r="L22" s="18">
        <f t="shared" si="5"/>
        <v>71.847419850281412</v>
      </c>
    </row>
    <row r="23" spans="1:12" x14ac:dyDescent="0.2">
      <c r="A23" s="14">
        <v>14</v>
      </c>
      <c r="B23" s="6">
        <v>7</v>
      </c>
      <c r="C23" s="6">
        <v>28964</v>
      </c>
      <c r="D23" s="6">
        <v>29300</v>
      </c>
      <c r="E23" s="15">
        <v>0.58281444582814435</v>
      </c>
      <c r="F23" s="16">
        <f t="shared" si="3"/>
        <v>2.4028559659480984E-4</v>
      </c>
      <c r="G23" s="16">
        <f t="shared" si="0"/>
        <v>2.40261511896749E-4</v>
      </c>
      <c r="H23" s="11">
        <f t="shared" si="6"/>
        <v>99591.522424764189</v>
      </c>
      <c r="I23" s="11">
        <f t="shared" si="4"/>
        <v>23.928009749872825</v>
      </c>
      <c r="J23" s="11">
        <f t="shared" si="1"/>
        <v>99581.540004756462</v>
      </c>
      <c r="K23" s="11">
        <f t="shared" si="2"/>
        <v>7056038.7163002258</v>
      </c>
      <c r="L23" s="18">
        <f t="shared" si="5"/>
        <v>70.849792678193737</v>
      </c>
    </row>
    <row r="24" spans="1:12" x14ac:dyDescent="0.2">
      <c r="A24" s="14">
        <v>15</v>
      </c>
      <c r="B24" s="6">
        <v>1</v>
      </c>
      <c r="C24" s="6">
        <v>28786</v>
      </c>
      <c r="D24" s="6">
        <v>28959</v>
      </c>
      <c r="E24" s="15">
        <v>0.57114155251141563</v>
      </c>
      <c r="F24" s="16">
        <f t="shared" si="3"/>
        <v>3.4635033336219584E-5</v>
      </c>
      <c r="G24" s="16">
        <f t="shared" si="0"/>
        <v>3.4634518891471072E-5</v>
      </c>
      <c r="H24" s="11">
        <f t="shared" si="6"/>
        <v>99567.594415014319</v>
      </c>
      <c r="I24" s="11">
        <f t="shared" si="4"/>
        <v>3.4484757297451432</v>
      </c>
      <c r="J24" s="11">
        <f t="shared" si="1"/>
        <v>99566.115507066657</v>
      </c>
      <c r="K24" s="11">
        <f t="shared" si="2"/>
        <v>6956457.1762954695</v>
      </c>
      <c r="L24" s="18">
        <f t="shared" si="5"/>
        <v>69.86667918579812</v>
      </c>
    </row>
    <row r="25" spans="1:12" x14ac:dyDescent="0.2">
      <c r="A25" s="14">
        <v>16</v>
      </c>
      <c r="B25" s="6">
        <v>3</v>
      </c>
      <c r="C25" s="6">
        <v>29405</v>
      </c>
      <c r="D25" s="6">
        <v>28869</v>
      </c>
      <c r="E25" s="15">
        <v>0.42883922134102381</v>
      </c>
      <c r="F25" s="16">
        <f t="shared" si="3"/>
        <v>1.0296186978755534E-4</v>
      </c>
      <c r="G25" s="16">
        <f t="shared" si="0"/>
        <v>1.0295581518444916E-4</v>
      </c>
      <c r="H25" s="11">
        <f t="shared" si="6"/>
        <v>99564.145939284572</v>
      </c>
      <c r="I25" s="11">
        <f t="shared" si="4"/>
        <v>10.250707808322508</v>
      </c>
      <c r="J25" s="11">
        <f t="shared" si="1"/>
        <v>99558.291137030959</v>
      </c>
      <c r="K25" s="11">
        <f t="shared" si="2"/>
        <v>6856891.0607884033</v>
      </c>
      <c r="L25" s="18">
        <f t="shared" si="5"/>
        <v>68.869079286531715</v>
      </c>
    </row>
    <row r="26" spans="1:12" x14ac:dyDescent="0.2">
      <c r="A26" s="14">
        <v>17</v>
      </c>
      <c r="B26" s="6">
        <v>5</v>
      </c>
      <c r="C26" s="6">
        <v>29329</v>
      </c>
      <c r="D26" s="6">
        <v>29501</v>
      </c>
      <c r="E26" s="15">
        <v>0.53986301369863021</v>
      </c>
      <c r="F26" s="16">
        <f t="shared" si="3"/>
        <v>1.6998130205677376E-4</v>
      </c>
      <c r="G26" s="16">
        <f t="shared" si="0"/>
        <v>1.6996800806272353E-4</v>
      </c>
      <c r="H26" s="11">
        <f t="shared" si="6"/>
        <v>99553.895231476243</v>
      </c>
      <c r="I26" s="11">
        <f t="shared" si="4"/>
        <v>16.920977267379087</v>
      </c>
      <c r="J26" s="11">
        <f t="shared" si="1"/>
        <v>99546.109263991151</v>
      </c>
      <c r="K26" s="11">
        <f t="shared" si="2"/>
        <v>6757332.769651372</v>
      </c>
      <c r="L26" s="18">
        <f t="shared" si="5"/>
        <v>67.876126332773438</v>
      </c>
    </row>
    <row r="27" spans="1:12" x14ac:dyDescent="0.2">
      <c r="A27" s="14">
        <v>18</v>
      </c>
      <c r="B27" s="6">
        <v>7</v>
      </c>
      <c r="C27" s="6">
        <v>29604</v>
      </c>
      <c r="D27" s="6">
        <v>30343</v>
      </c>
      <c r="E27" s="15">
        <v>0.55008717310087174</v>
      </c>
      <c r="F27" s="16">
        <f t="shared" si="3"/>
        <v>2.3353962667022537E-4</v>
      </c>
      <c r="G27" s="16">
        <f t="shared" si="0"/>
        <v>2.3351509066202E-4</v>
      </c>
      <c r="H27" s="11">
        <f t="shared" si="6"/>
        <v>99536.974254208864</v>
      </c>
      <c r="I27" s="11">
        <f t="shared" si="4"/>
        <v>23.243385567194732</v>
      </c>
      <c r="J27" s="11">
        <f t="shared" si="1"/>
        <v>99526.516756901619</v>
      </c>
      <c r="K27" s="11">
        <f t="shared" si="2"/>
        <v>6657786.660387381</v>
      </c>
      <c r="L27" s="18">
        <f t="shared" si="5"/>
        <v>66.887573288936494</v>
      </c>
    </row>
    <row r="28" spans="1:12" x14ac:dyDescent="0.2">
      <c r="A28" s="14">
        <v>19</v>
      </c>
      <c r="B28" s="6">
        <v>3</v>
      </c>
      <c r="C28" s="6">
        <v>30647</v>
      </c>
      <c r="D28" s="6">
        <v>30997</v>
      </c>
      <c r="E28" s="15">
        <v>0.51465056884142091</v>
      </c>
      <c r="F28" s="16">
        <f t="shared" si="3"/>
        <v>9.7333073778469931E-5</v>
      </c>
      <c r="G28" s="16">
        <f t="shared" si="0"/>
        <v>9.7328475927542643E-5</v>
      </c>
      <c r="H28" s="11">
        <f t="shared" si="6"/>
        <v>99513.730868641665</v>
      </c>
      <c r="I28" s="11">
        <f t="shared" si="4"/>
        <v>9.6855197593085478</v>
      </c>
      <c r="J28" s="11">
        <f t="shared" si="1"/>
        <v>99509.030007136011</v>
      </c>
      <c r="K28" s="11">
        <f t="shared" si="2"/>
        <v>6558260.1436304795</v>
      </c>
      <c r="L28" s="18">
        <f t="shared" si="5"/>
        <v>65.903067711202553</v>
      </c>
    </row>
    <row r="29" spans="1:12" x14ac:dyDescent="0.2">
      <c r="A29" s="14">
        <v>20</v>
      </c>
      <c r="B29" s="6">
        <v>4</v>
      </c>
      <c r="C29" s="6">
        <v>31989</v>
      </c>
      <c r="D29" s="6">
        <v>31670</v>
      </c>
      <c r="E29" s="15">
        <v>0.54173801369863006</v>
      </c>
      <c r="F29" s="16">
        <f t="shared" si="3"/>
        <v>1.2566958324824456E-4</v>
      </c>
      <c r="G29" s="16">
        <f t="shared" si="0"/>
        <v>1.2566234640488017E-4</v>
      </c>
      <c r="H29" s="11">
        <f t="shared" si="6"/>
        <v>99504.045348882355</v>
      </c>
      <c r="I29" s="11">
        <f t="shared" si="4"/>
        <v>12.50391181531816</v>
      </c>
      <c r="J29" s="11">
        <f t="shared" si="1"/>
        <v>99498.315281417323</v>
      </c>
      <c r="K29" s="11">
        <f t="shared" si="2"/>
        <v>6458751.1136233434</v>
      </c>
      <c r="L29" s="18">
        <f t="shared" si="5"/>
        <v>64.909432485660133</v>
      </c>
    </row>
    <row r="30" spans="1:12" x14ac:dyDescent="0.2">
      <c r="A30" s="14">
        <v>21</v>
      </c>
      <c r="B30" s="6">
        <v>6</v>
      </c>
      <c r="C30" s="6">
        <v>32406</v>
      </c>
      <c r="D30" s="6">
        <v>32998</v>
      </c>
      <c r="E30" s="15">
        <v>0.48452860596293296</v>
      </c>
      <c r="F30" s="16">
        <f t="shared" si="3"/>
        <v>1.834750168185432E-4</v>
      </c>
      <c r="G30" s="16">
        <f t="shared" si="0"/>
        <v>1.8345766610380524E-4</v>
      </c>
      <c r="H30" s="11">
        <f t="shared" si="6"/>
        <v>99491.541437067033</v>
      </c>
      <c r="I30" s="11">
        <f t="shared" si="4"/>
        <v>18.252485989114348</v>
      </c>
      <c r="J30" s="11">
        <f t="shared" si="1"/>
        <v>99482.132802669585</v>
      </c>
      <c r="K30" s="11">
        <f t="shared" si="2"/>
        <v>6359252.7983419262</v>
      </c>
      <c r="L30" s="18">
        <f t="shared" si="5"/>
        <v>63.917522097739791</v>
      </c>
    </row>
    <row r="31" spans="1:12" x14ac:dyDescent="0.2">
      <c r="A31" s="14">
        <v>22</v>
      </c>
      <c r="B31" s="6">
        <v>8</v>
      </c>
      <c r="C31" s="6">
        <v>32862</v>
      </c>
      <c r="D31" s="6">
        <v>33578</v>
      </c>
      <c r="E31" s="15">
        <v>0.51483365949119364</v>
      </c>
      <c r="F31" s="16">
        <f t="shared" si="3"/>
        <v>2.4081878386514148E-4</v>
      </c>
      <c r="G31" s="16">
        <f t="shared" si="0"/>
        <v>2.4079065056742573E-4</v>
      </c>
      <c r="H31" s="11">
        <f t="shared" si="6"/>
        <v>99473.288951077921</v>
      </c>
      <c r="I31" s="11">
        <f t="shared" si="4"/>
        <v>23.952237960611573</v>
      </c>
      <c r="J31" s="11">
        <f t="shared" si="1"/>
        <v>99461.668131439583</v>
      </c>
      <c r="K31" s="11">
        <f t="shared" si="2"/>
        <v>6259770.6655392563</v>
      </c>
      <c r="L31" s="18">
        <f t="shared" si="5"/>
        <v>62.929161502017713</v>
      </c>
    </row>
    <row r="32" spans="1:12" x14ac:dyDescent="0.2">
      <c r="A32" s="14">
        <v>23</v>
      </c>
      <c r="B32" s="6">
        <v>5</v>
      </c>
      <c r="C32" s="6">
        <v>35542</v>
      </c>
      <c r="D32" s="6">
        <v>34283</v>
      </c>
      <c r="E32" s="15">
        <v>0.53041718555417183</v>
      </c>
      <c r="F32" s="16">
        <f t="shared" si="3"/>
        <v>1.4321518080916577E-4</v>
      </c>
      <c r="G32" s="16">
        <f t="shared" si="0"/>
        <v>1.4320555003720289E-4</v>
      </c>
      <c r="H32" s="11">
        <f t="shared" si="6"/>
        <v>99449.336713117315</v>
      </c>
      <c r="I32" s="11">
        <f t="shared" si="4"/>
        <v>14.24169696483696</v>
      </c>
      <c r="J32" s="11">
        <f t="shared" si="1"/>
        <v>99442.649056974085</v>
      </c>
      <c r="K32" s="11">
        <f t="shared" si="2"/>
        <v>6160308.9974078164</v>
      </c>
      <c r="L32" s="18">
        <f t="shared" si="5"/>
        <v>61.944193908286522</v>
      </c>
    </row>
    <row r="33" spans="1:12" x14ac:dyDescent="0.2">
      <c r="A33" s="14">
        <v>24</v>
      </c>
      <c r="B33" s="6">
        <v>9</v>
      </c>
      <c r="C33" s="6">
        <v>36845</v>
      </c>
      <c r="D33" s="6">
        <v>37152</v>
      </c>
      <c r="E33" s="15">
        <v>0.51117519826964697</v>
      </c>
      <c r="F33" s="16">
        <f t="shared" si="3"/>
        <v>2.4325310485560225E-4</v>
      </c>
      <c r="G33" s="16">
        <f t="shared" si="0"/>
        <v>2.4322418351772215E-4</v>
      </c>
      <c r="H33" s="11">
        <f t="shared" si="6"/>
        <v>99435.095016152482</v>
      </c>
      <c r="I33" s="11">
        <f t="shared" si="4"/>
        <v>24.185019798310812</v>
      </c>
      <c r="J33" s="11">
        <f t="shared" si="1"/>
        <v>99423.272778644721</v>
      </c>
      <c r="K33" s="11">
        <f t="shared" si="2"/>
        <v>6060866.3483508425</v>
      </c>
      <c r="L33" s="18">
        <f t="shared" si="5"/>
        <v>60.95298996160561</v>
      </c>
    </row>
    <row r="34" spans="1:12" x14ac:dyDescent="0.2">
      <c r="A34" s="14">
        <v>25</v>
      </c>
      <c r="B34" s="6">
        <v>3</v>
      </c>
      <c r="C34" s="6">
        <v>38986</v>
      </c>
      <c r="D34" s="6">
        <v>38602</v>
      </c>
      <c r="E34" s="15">
        <v>0.47887801696020871</v>
      </c>
      <c r="F34" s="16">
        <f t="shared" si="3"/>
        <v>7.7331546115378663E-5</v>
      </c>
      <c r="G34" s="16">
        <f t="shared" si="0"/>
        <v>7.7328429843941923E-5</v>
      </c>
      <c r="H34" s="11">
        <f t="shared" si="6"/>
        <v>99410.909996354167</v>
      </c>
      <c r="I34" s="11">
        <f t="shared" si="4"/>
        <v>7.6872895793754976</v>
      </c>
      <c r="J34" s="11">
        <f t="shared" si="1"/>
        <v>99406.903980764357</v>
      </c>
      <c r="K34" s="11">
        <f t="shared" si="2"/>
        <v>5961443.0755721973</v>
      </c>
      <c r="L34" s="18">
        <f t="shared" si="5"/>
        <v>59.967694449138726</v>
      </c>
    </row>
    <row r="35" spans="1:12" x14ac:dyDescent="0.2">
      <c r="A35" s="14">
        <v>26</v>
      </c>
      <c r="B35" s="6">
        <v>7</v>
      </c>
      <c r="C35" s="6">
        <v>42022</v>
      </c>
      <c r="D35" s="6">
        <v>40562</v>
      </c>
      <c r="E35" s="15">
        <v>0.49948493150684931</v>
      </c>
      <c r="F35" s="16">
        <f t="shared" si="3"/>
        <v>1.6952436307275017E-4</v>
      </c>
      <c r="G35" s="16">
        <f t="shared" si="0"/>
        <v>1.6950998023598817E-4</v>
      </c>
      <c r="H35" s="11">
        <f t="shared" si="6"/>
        <v>99403.222706774788</v>
      </c>
      <c r="I35" s="11">
        <f t="shared" si="4"/>
        <v>16.849838316418925</v>
      </c>
      <c r="J35" s="11">
        <f t="shared" si="1"/>
        <v>99394.78910879574</v>
      </c>
      <c r="K35" s="11">
        <f t="shared" si="2"/>
        <v>5862036.1715914328</v>
      </c>
      <c r="L35" s="18">
        <f t="shared" si="5"/>
        <v>58.972294981658656</v>
      </c>
    </row>
    <row r="36" spans="1:12" x14ac:dyDescent="0.2">
      <c r="A36" s="14">
        <v>27</v>
      </c>
      <c r="B36" s="6">
        <v>11</v>
      </c>
      <c r="C36" s="6">
        <v>44504</v>
      </c>
      <c r="D36" s="6">
        <v>43352</v>
      </c>
      <c r="E36" s="15">
        <v>0.50073482717953344</v>
      </c>
      <c r="F36" s="16">
        <f t="shared" si="3"/>
        <v>2.5040976142779093E-4</v>
      </c>
      <c r="G36" s="16">
        <f t="shared" si="0"/>
        <v>2.5037845889432585E-4</v>
      </c>
      <c r="H36" s="11">
        <f t="shared" si="6"/>
        <v>99386.372868458362</v>
      </c>
      <c r="I36" s="11">
        <f t="shared" si="4"/>
        <v>24.884206873901444</v>
      </c>
      <c r="J36" s="11">
        <f t="shared" si="1"/>
        <v>99373.949050612966</v>
      </c>
      <c r="K36" s="11">
        <f t="shared" si="2"/>
        <v>5762641.3824826367</v>
      </c>
      <c r="L36" s="18">
        <f t="shared" si="5"/>
        <v>57.98220838695574</v>
      </c>
    </row>
    <row r="37" spans="1:12" x14ac:dyDescent="0.2">
      <c r="A37" s="14">
        <v>28</v>
      </c>
      <c r="B37" s="6">
        <v>9</v>
      </c>
      <c r="C37" s="6">
        <v>46165</v>
      </c>
      <c r="D37" s="6">
        <v>45170</v>
      </c>
      <c r="E37" s="15">
        <v>0.48143659992975052</v>
      </c>
      <c r="F37" s="16">
        <f t="shared" si="3"/>
        <v>1.9707669568073575E-4</v>
      </c>
      <c r="G37" s="16">
        <f t="shared" si="0"/>
        <v>1.9705655713878615E-4</v>
      </c>
      <c r="H37" s="11">
        <f t="shared" si="6"/>
        <v>99361.488661584459</v>
      </c>
      <c r="I37" s="11">
        <f t="shared" si="4"/>
        <v>19.57983286783637</v>
      </c>
      <c r="J37" s="11">
        <f t="shared" si="1"/>
        <v>99351.335276879705</v>
      </c>
      <c r="K37" s="11">
        <f t="shared" si="2"/>
        <v>5663267.433432024</v>
      </c>
      <c r="L37" s="18">
        <f t="shared" si="5"/>
        <v>56.996604114100592</v>
      </c>
    </row>
    <row r="38" spans="1:12" x14ac:dyDescent="0.2">
      <c r="A38" s="14">
        <v>29</v>
      </c>
      <c r="B38" s="6">
        <v>7</v>
      </c>
      <c r="C38" s="6">
        <v>45663</v>
      </c>
      <c r="D38" s="6">
        <v>46434</v>
      </c>
      <c r="E38" s="15">
        <v>0.50082486375018398</v>
      </c>
      <c r="F38" s="16">
        <f t="shared" si="3"/>
        <v>1.5201363779493359E-4</v>
      </c>
      <c r="G38" s="16">
        <f t="shared" si="0"/>
        <v>1.5200210365819456E-4</v>
      </c>
      <c r="H38" s="11">
        <f t="shared" si="6"/>
        <v>99341.908828716623</v>
      </c>
      <c r="I38" s="11">
        <f t="shared" si="4"/>
        <v>15.100179123385498</v>
      </c>
      <c r="J38" s="11">
        <f t="shared" si="1"/>
        <v>99334.371194745312</v>
      </c>
      <c r="K38" s="11">
        <f t="shared" si="2"/>
        <v>5563916.0981551446</v>
      </c>
      <c r="L38" s="18">
        <f t="shared" si="5"/>
        <v>56.00774299342627</v>
      </c>
    </row>
    <row r="39" spans="1:12" x14ac:dyDescent="0.2">
      <c r="A39" s="14">
        <v>30</v>
      </c>
      <c r="B39" s="6">
        <v>11</v>
      </c>
      <c r="C39" s="6">
        <v>46221</v>
      </c>
      <c r="D39" s="6">
        <v>45572</v>
      </c>
      <c r="E39" s="15">
        <v>0.5166992824527068</v>
      </c>
      <c r="F39" s="16">
        <f t="shared" si="3"/>
        <v>2.3966969158868324E-4</v>
      </c>
      <c r="G39" s="16">
        <f t="shared" si="0"/>
        <v>2.3964193325632085E-4</v>
      </c>
      <c r="H39" s="11">
        <f t="shared" si="6"/>
        <v>99326.808649593237</v>
      </c>
      <c r="I39" s="11">
        <f t="shared" si="4"/>
        <v>23.802868448969175</v>
      </c>
      <c r="J39" s="11">
        <f t="shared" si="1"/>
        <v>99315.304706192168</v>
      </c>
      <c r="K39" s="11">
        <f t="shared" si="2"/>
        <v>5464581.7269603992</v>
      </c>
      <c r="L39" s="18">
        <f t="shared" si="5"/>
        <v>55.016181444411863</v>
      </c>
    </row>
    <row r="40" spans="1:12" x14ac:dyDescent="0.2">
      <c r="A40" s="14">
        <v>31</v>
      </c>
      <c r="B40" s="6">
        <v>16</v>
      </c>
      <c r="C40" s="6">
        <v>46888</v>
      </c>
      <c r="D40" s="6">
        <v>45855</v>
      </c>
      <c r="E40" s="15">
        <v>0.50758887301453892</v>
      </c>
      <c r="F40" s="16">
        <f t="shared" si="3"/>
        <v>3.4503951780727384E-4</v>
      </c>
      <c r="G40" s="16">
        <f t="shared" si="0"/>
        <v>3.4498090510377426E-4</v>
      </c>
      <c r="H40" s="11">
        <f t="shared" si="6"/>
        <v>99303.005781144268</v>
      </c>
      <c r="I40" s="11">
        <f t="shared" si="4"/>
        <v>34.25764081390448</v>
      </c>
      <c r="J40" s="11">
        <f t="shared" si="1"/>
        <v>99286.136937623232</v>
      </c>
      <c r="K40" s="11">
        <f t="shared" si="2"/>
        <v>5365266.4222542066</v>
      </c>
      <c r="L40" s="18">
        <f t="shared" si="5"/>
        <v>54.029244936239053</v>
      </c>
    </row>
    <row r="41" spans="1:12" x14ac:dyDescent="0.2">
      <c r="A41" s="14">
        <v>32</v>
      </c>
      <c r="B41" s="6">
        <v>13</v>
      </c>
      <c r="C41" s="6">
        <v>46156</v>
      </c>
      <c r="D41" s="6">
        <v>46211</v>
      </c>
      <c r="E41" s="15">
        <v>0.49113032830795122</v>
      </c>
      <c r="F41" s="16">
        <f t="shared" si="3"/>
        <v>2.8148581203243581E-4</v>
      </c>
      <c r="G41" s="16">
        <f t="shared" si="0"/>
        <v>2.8144549789393475E-4</v>
      </c>
      <c r="H41" s="11">
        <f t="shared" si="6"/>
        <v>99268.748140330368</v>
      </c>
      <c r="I41" s="11">
        <f t="shared" si="4"/>
        <v>27.93874224566289</v>
      </c>
      <c r="J41" s="11">
        <f t="shared" si="1"/>
        <v>99254.530961736324</v>
      </c>
      <c r="K41" s="11">
        <f t="shared" si="2"/>
        <v>5265980.2853165837</v>
      </c>
      <c r="L41" s="18">
        <f t="shared" si="5"/>
        <v>53.047715257498545</v>
      </c>
    </row>
    <row r="42" spans="1:12" x14ac:dyDescent="0.2">
      <c r="A42" s="14">
        <v>33</v>
      </c>
      <c r="B42" s="6">
        <v>17</v>
      </c>
      <c r="C42" s="6">
        <v>45842</v>
      </c>
      <c r="D42" s="6">
        <v>45275</v>
      </c>
      <c r="E42" s="15">
        <v>0.46703968100842497</v>
      </c>
      <c r="F42" s="16">
        <f t="shared" si="3"/>
        <v>3.7314661369448074E-4</v>
      </c>
      <c r="G42" s="16">
        <f t="shared" si="0"/>
        <v>3.7307241990999096E-4</v>
      </c>
      <c r="H42" s="11">
        <f t="shared" si="6"/>
        <v>99240.809398084704</v>
      </c>
      <c r="I42" s="11">
        <f t="shared" si="4"/>
        <v>37.024008915969631</v>
      </c>
      <c r="J42" s="11">
        <f t="shared" si="1"/>
        <v>99221.077070482512</v>
      </c>
      <c r="K42" s="11">
        <f t="shared" si="2"/>
        <v>5166725.7543548476</v>
      </c>
      <c r="L42" s="18">
        <f t="shared" si="5"/>
        <v>52.062511235973076</v>
      </c>
    </row>
    <row r="43" spans="1:12" x14ac:dyDescent="0.2">
      <c r="A43" s="14">
        <v>34</v>
      </c>
      <c r="B43" s="6">
        <v>18</v>
      </c>
      <c r="C43" s="6">
        <v>46101</v>
      </c>
      <c r="D43" s="6">
        <v>44798</v>
      </c>
      <c r="E43" s="15">
        <v>0.54479837156846578</v>
      </c>
      <c r="F43" s="16">
        <f t="shared" si="3"/>
        <v>3.9604396087965764E-4</v>
      </c>
      <c r="G43" s="16">
        <f t="shared" si="0"/>
        <v>3.9597257500088704E-4</v>
      </c>
      <c r="H43" s="11">
        <f t="shared" si="6"/>
        <v>99203.785389168741</v>
      </c>
      <c r="I43" s="11">
        <f t="shared" si="4"/>
        <v>39.28197835038452</v>
      </c>
      <c r="J43" s="11">
        <f t="shared" si="1"/>
        <v>99185.904168655645</v>
      </c>
      <c r="K43" s="11">
        <f t="shared" si="2"/>
        <v>5067504.6772843655</v>
      </c>
      <c r="L43" s="18">
        <f t="shared" si="5"/>
        <v>51.081767267296691</v>
      </c>
    </row>
    <row r="44" spans="1:12" x14ac:dyDescent="0.2">
      <c r="A44" s="14">
        <v>35</v>
      </c>
      <c r="B44" s="6">
        <v>21</v>
      </c>
      <c r="C44" s="6">
        <v>46736</v>
      </c>
      <c r="D44" s="6">
        <v>45000</v>
      </c>
      <c r="E44" s="15">
        <v>0.55021660227139724</v>
      </c>
      <c r="F44" s="16">
        <f t="shared" si="3"/>
        <v>4.5783552803697566E-4</v>
      </c>
      <c r="G44" s="16">
        <f t="shared" si="0"/>
        <v>4.5774126683378787E-4</v>
      </c>
      <c r="H44" s="11">
        <f t="shared" si="6"/>
        <v>99164.503410818361</v>
      </c>
      <c r="I44" s="11">
        <f t="shared" si="4"/>
        <v>45.391685416211473</v>
      </c>
      <c r="J44" s="11">
        <f t="shared" si="1"/>
        <v>99144.086984323236</v>
      </c>
      <c r="K44" s="11">
        <f t="shared" si="2"/>
        <v>4968318.7731157094</v>
      </c>
      <c r="L44" s="18">
        <f t="shared" si="5"/>
        <v>50.101786448049616</v>
      </c>
    </row>
    <row r="45" spans="1:12" x14ac:dyDescent="0.2">
      <c r="A45" s="14">
        <v>36</v>
      </c>
      <c r="B45" s="6">
        <v>24</v>
      </c>
      <c r="C45" s="6">
        <v>47551</v>
      </c>
      <c r="D45" s="6">
        <v>45527</v>
      </c>
      <c r="E45" s="15">
        <v>0.52800486080424214</v>
      </c>
      <c r="F45" s="16">
        <f t="shared" si="3"/>
        <v>5.1569651260233358E-4</v>
      </c>
      <c r="G45" s="16">
        <f t="shared" si="0"/>
        <v>5.1557101939531244E-4</v>
      </c>
      <c r="H45" s="11">
        <f t="shared" si="6"/>
        <v>99119.111725402152</v>
      </c>
      <c r="I45" s="11">
        <f t="shared" si="4"/>
        <v>51.102941473823456</v>
      </c>
      <c r="J45" s="11">
        <f t="shared" si="1"/>
        <v>99094.9913854279</v>
      </c>
      <c r="K45" s="11">
        <f t="shared" si="2"/>
        <v>4869174.6861313861</v>
      </c>
      <c r="L45" s="18">
        <f t="shared" si="5"/>
        <v>49.124478633554162</v>
      </c>
    </row>
    <row r="46" spans="1:12" x14ac:dyDescent="0.2">
      <c r="A46" s="14">
        <v>37</v>
      </c>
      <c r="B46" s="6">
        <v>21</v>
      </c>
      <c r="C46" s="6">
        <v>47767</v>
      </c>
      <c r="D46" s="6">
        <v>46414</v>
      </c>
      <c r="E46" s="15">
        <v>0.51186650882236828</v>
      </c>
      <c r="F46" s="16">
        <f t="shared" si="3"/>
        <v>4.4594982002739403E-4</v>
      </c>
      <c r="G46" s="16">
        <f t="shared" si="0"/>
        <v>4.4585276544088797E-4</v>
      </c>
      <c r="H46" s="11">
        <f t="shared" si="6"/>
        <v>99068.008783928322</v>
      </c>
      <c r="I46" s="11">
        <f t="shared" si="4"/>
        <v>44.169745683036624</v>
      </c>
      <c r="J46" s="11">
        <f t="shared" si="1"/>
        <v>99046.44805176364</v>
      </c>
      <c r="K46" s="11">
        <f t="shared" si="2"/>
        <v>4770079.6947459579</v>
      </c>
      <c r="L46" s="18">
        <f t="shared" si="5"/>
        <v>48.14954649133719</v>
      </c>
    </row>
    <row r="47" spans="1:12" x14ac:dyDescent="0.2">
      <c r="A47" s="14">
        <v>38</v>
      </c>
      <c r="B47" s="6">
        <v>26</v>
      </c>
      <c r="C47" s="6">
        <v>49582</v>
      </c>
      <c r="D47" s="6">
        <v>46519</v>
      </c>
      <c r="E47" s="15">
        <v>0.53227199802542324</v>
      </c>
      <c r="F47" s="16">
        <f t="shared" si="3"/>
        <v>5.4109738712396335E-4</v>
      </c>
      <c r="G47" s="16">
        <f t="shared" si="0"/>
        <v>5.409604773843334E-4</v>
      </c>
      <c r="H47" s="11">
        <f t="shared" si="6"/>
        <v>99023.839038245293</v>
      </c>
      <c r="I47" s="11">
        <f t="shared" si="4"/>
        <v>53.567983238558561</v>
      </c>
      <c r="J47" s="11">
        <f t="shared" si="1"/>
        <v>98998.783792475311</v>
      </c>
      <c r="K47" s="11">
        <f t="shared" si="2"/>
        <v>4671033.2466941942</v>
      </c>
      <c r="L47" s="18">
        <f t="shared" si="5"/>
        <v>47.170795356561904</v>
      </c>
    </row>
    <row r="48" spans="1:12" x14ac:dyDescent="0.2">
      <c r="A48" s="14">
        <v>39</v>
      </c>
      <c r="B48" s="6">
        <v>25</v>
      </c>
      <c r="C48" s="6">
        <v>49972</v>
      </c>
      <c r="D48" s="6">
        <v>48282</v>
      </c>
      <c r="E48" s="15">
        <v>0.51598173515981749</v>
      </c>
      <c r="F48" s="16">
        <f t="shared" si="3"/>
        <v>5.0888513444745256E-4</v>
      </c>
      <c r="G48" s="16">
        <f t="shared" si="0"/>
        <v>5.0875982196844428E-4</v>
      </c>
      <c r="H48" s="11">
        <f t="shared" si="6"/>
        <v>98970.271055006728</v>
      </c>
      <c r="I48" s="11">
        <f t="shared" si="4"/>
        <v>50.352097482113898</v>
      </c>
      <c r="J48" s="11">
        <f t="shared" si="1"/>
        <v>98945.899720152374</v>
      </c>
      <c r="K48" s="11">
        <f t="shared" si="2"/>
        <v>4572034.4629017189</v>
      </c>
      <c r="L48" s="18">
        <f t="shared" si="5"/>
        <v>46.196038610024885</v>
      </c>
    </row>
    <row r="49" spans="1:12" x14ac:dyDescent="0.2">
      <c r="A49" s="14">
        <v>40</v>
      </c>
      <c r="B49" s="6">
        <v>25</v>
      </c>
      <c r="C49" s="6">
        <v>50550</v>
      </c>
      <c r="D49" s="6">
        <v>48836</v>
      </c>
      <c r="E49" s="15">
        <v>0.5113364254125764</v>
      </c>
      <c r="F49" s="16">
        <f t="shared" si="3"/>
        <v>5.0308896625279214E-4</v>
      </c>
      <c r="G49" s="16">
        <f t="shared" si="0"/>
        <v>5.0296531662934543E-4</v>
      </c>
      <c r="H49" s="11">
        <f t="shared" si="6"/>
        <v>98919.918957524613</v>
      </c>
      <c r="I49" s="11">
        <f t="shared" si="4"/>
        <v>49.753288359420559</v>
      </c>
      <c r="J49" s="11">
        <f t="shared" si="1"/>
        <v>98895.606337787409</v>
      </c>
      <c r="K49" s="11">
        <f t="shared" si="2"/>
        <v>4473088.5631815661</v>
      </c>
      <c r="L49" s="18">
        <f t="shared" si="5"/>
        <v>45.219290617315131</v>
      </c>
    </row>
    <row r="50" spans="1:12" x14ac:dyDescent="0.2">
      <c r="A50" s="14">
        <v>41</v>
      </c>
      <c r="B50" s="6">
        <v>37</v>
      </c>
      <c r="C50" s="6">
        <v>51263</v>
      </c>
      <c r="D50" s="6">
        <v>49371</v>
      </c>
      <c r="E50" s="15">
        <v>0.47886211378862126</v>
      </c>
      <c r="F50" s="16">
        <f t="shared" si="3"/>
        <v>7.3533795735039847E-4</v>
      </c>
      <c r="G50" s="16">
        <f t="shared" si="0"/>
        <v>7.3505627462073489E-4</v>
      </c>
      <c r="H50" s="11">
        <f t="shared" si="6"/>
        <v>98870.165669165188</v>
      </c>
      <c r="I50" s="11">
        <f t="shared" si="4"/>
        <v>72.675135647911446</v>
      </c>
      <c r="J50" s="11">
        <f t="shared" si="1"/>
        <v>98832.291902593512</v>
      </c>
      <c r="K50" s="11">
        <f t="shared" si="2"/>
        <v>4374192.9568437785</v>
      </c>
      <c r="L50" s="18">
        <f t="shared" si="5"/>
        <v>44.241788483297398</v>
      </c>
    </row>
    <row r="51" spans="1:12" x14ac:dyDescent="0.2">
      <c r="A51" s="14">
        <v>42</v>
      </c>
      <c r="B51" s="6">
        <v>27</v>
      </c>
      <c r="C51" s="6">
        <v>52532</v>
      </c>
      <c r="D51" s="6">
        <v>50220</v>
      </c>
      <c r="E51" s="15">
        <v>0.51788512376832463</v>
      </c>
      <c r="F51" s="16">
        <f t="shared" si="3"/>
        <v>5.2553721582061666E-4</v>
      </c>
      <c r="G51" s="16">
        <f t="shared" si="0"/>
        <v>5.2540409454783575E-4</v>
      </c>
      <c r="H51" s="11">
        <f t="shared" si="6"/>
        <v>98797.490533517281</v>
      </c>
      <c r="I51" s="11">
        <f t="shared" si="4"/>
        <v>51.90860605736102</v>
      </c>
      <c r="J51" s="11">
        <f t="shared" si="1"/>
        <v>98772.464622332584</v>
      </c>
      <c r="K51" s="11">
        <f t="shared" si="2"/>
        <v>4275360.6649411852</v>
      </c>
      <c r="L51" s="18">
        <f t="shared" si="5"/>
        <v>43.273980359761858</v>
      </c>
    </row>
    <row r="52" spans="1:12" x14ac:dyDescent="0.2">
      <c r="A52" s="14">
        <v>43</v>
      </c>
      <c r="B52" s="6">
        <v>38</v>
      </c>
      <c r="C52" s="6">
        <v>53281</v>
      </c>
      <c r="D52" s="6">
        <v>51624</v>
      </c>
      <c r="E52" s="15">
        <v>0.51410612103346665</v>
      </c>
      <c r="F52" s="16">
        <f t="shared" si="3"/>
        <v>7.2446499213574191E-4</v>
      </c>
      <c r="G52" s="16">
        <f t="shared" si="0"/>
        <v>7.2421006070345342E-4</v>
      </c>
      <c r="H52" s="11">
        <f t="shared" si="6"/>
        <v>98745.58192745992</v>
      </c>
      <c r="I52" s="11">
        <f t="shared" si="4"/>
        <v>71.512543881883587</v>
      </c>
      <c r="J52" s="11">
        <f t="shared" si="1"/>
        <v>98710.834420118394</v>
      </c>
      <c r="K52" s="11">
        <f t="shared" si="2"/>
        <v>4176588.2003188524</v>
      </c>
      <c r="L52" s="18">
        <f t="shared" si="5"/>
        <v>42.296456396267338</v>
      </c>
    </row>
    <row r="53" spans="1:12" x14ac:dyDescent="0.2">
      <c r="A53" s="14">
        <v>44</v>
      </c>
      <c r="B53" s="6">
        <v>43</v>
      </c>
      <c r="C53" s="6">
        <v>54606</v>
      </c>
      <c r="D53" s="6">
        <v>52443</v>
      </c>
      <c r="E53" s="15">
        <v>0.51806769183805945</v>
      </c>
      <c r="F53" s="16">
        <f t="shared" si="3"/>
        <v>8.033704191538454E-4</v>
      </c>
      <c r="G53" s="16">
        <f t="shared" si="0"/>
        <v>8.0305949847899903E-4</v>
      </c>
      <c r="H53" s="11">
        <f t="shared" si="6"/>
        <v>98674.06938357804</v>
      </c>
      <c r="I53" s="11">
        <f t="shared" si="4"/>
        <v>79.241148672058131</v>
      </c>
      <c r="J53" s="11">
        <f t="shared" si="1"/>
        <v>98635.880513897122</v>
      </c>
      <c r="K53" s="11">
        <f t="shared" si="2"/>
        <v>4077877.365898734</v>
      </c>
      <c r="L53" s="18">
        <f t="shared" si="5"/>
        <v>41.326737524594279</v>
      </c>
    </row>
    <row r="54" spans="1:12" x14ac:dyDescent="0.2">
      <c r="A54" s="14">
        <v>45</v>
      </c>
      <c r="B54" s="6">
        <v>49</v>
      </c>
      <c r="C54" s="6">
        <v>54115</v>
      </c>
      <c r="D54" s="6">
        <v>53678</v>
      </c>
      <c r="E54" s="15">
        <v>0.47887265654099265</v>
      </c>
      <c r="F54" s="16">
        <f t="shared" si="3"/>
        <v>9.0914994480161047E-4</v>
      </c>
      <c r="G54" s="16">
        <f t="shared" si="0"/>
        <v>9.0871940908873869E-4</v>
      </c>
      <c r="H54" s="11">
        <f t="shared" si="6"/>
        <v>98594.828234905988</v>
      </c>
      <c r="I54" s="11">
        <f t="shared" si="4"/>
        <v>89.595034052829462</v>
      </c>
      <c r="J54" s="11">
        <f t="shared" si="1"/>
        <v>98548.137812822912</v>
      </c>
      <c r="K54" s="11">
        <f t="shared" si="2"/>
        <v>3979241.4853848368</v>
      </c>
      <c r="L54" s="18">
        <f t="shared" si="5"/>
        <v>40.35953565337261</v>
      </c>
    </row>
    <row r="55" spans="1:12" x14ac:dyDescent="0.2">
      <c r="A55" s="14">
        <v>46</v>
      </c>
      <c r="B55" s="6">
        <v>72</v>
      </c>
      <c r="C55" s="6">
        <v>54496</v>
      </c>
      <c r="D55" s="6">
        <v>53462</v>
      </c>
      <c r="E55" s="15">
        <v>0.51177948219847924</v>
      </c>
      <c r="F55" s="16">
        <f t="shared" si="3"/>
        <v>1.3338520535763909E-3</v>
      </c>
      <c r="G55" s="16">
        <f t="shared" si="0"/>
        <v>1.3329839958161618E-3</v>
      </c>
      <c r="H55" s="11">
        <f t="shared" si="6"/>
        <v>98505.233200853152</v>
      </c>
      <c r="I55" s="11">
        <f t="shared" si="4"/>
        <v>131.30589936087608</v>
      </c>
      <c r="J55" s="11">
        <f t="shared" si="1"/>
        <v>98441.126966676791</v>
      </c>
      <c r="K55" s="11">
        <f t="shared" si="2"/>
        <v>3880693.3475720137</v>
      </c>
      <c r="L55" s="18">
        <f t="shared" si="5"/>
        <v>39.395808948132142</v>
      </c>
    </row>
    <row r="56" spans="1:12" x14ac:dyDescent="0.2">
      <c r="A56" s="14">
        <v>47</v>
      </c>
      <c r="B56" s="6">
        <v>57</v>
      </c>
      <c r="C56" s="6">
        <v>52626</v>
      </c>
      <c r="D56" s="6">
        <v>53751</v>
      </c>
      <c r="E56" s="15">
        <v>0.51424356465452337</v>
      </c>
      <c r="F56" s="16">
        <f t="shared" si="3"/>
        <v>1.0716602273047745E-3</v>
      </c>
      <c r="G56" s="16">
        <f t="shared" si="0"/>
        <v>1.0711026478424097E-3</v>
      </c>
      <c r="H56" s="11">
        <f t="shared" si="6"/>
        <v>98373.92730149228</v>
      </c>
      <c r="I56" s="11">
        <f t="shared" si="4"/>
        <v>105.36857401128511</v>
      </c>
      <c r="J56" s="11">
        <f t="shared" si="1"/>
        <v>98322.743838583119</v>
      </c>
      <c r="K56" s="11">
        <f t="shared" si="2"/>
        <v>3782252.2206053371</v>
      </c>
      <c r="L56" s="18">
        <f t="shared" si="5"/>
        <v>38.447709920268295</v>
      </c>
    </row>
    <row r="57" spans="1:12" x14ac:dyDescent="0.2">
      <c r="A57" s="14">
        <v>48</v>
      </c>
      <c r="B57" s="6">
        <v>70</v>
      </c>
      <c r="C57" s="6">
        <v>52238</v>
      </c>
      <c r="D57" s="6">
        <v>51980</v>
      </c>
      <c r="E57" s="15">
        <v>0.52263201030324336</v>
      </c>
      <c r="F57" s="16">
        <f t="shared" si="3"/>
        <v>1.3433380030321057E-3</v>
      </c>
      <c r="G57" s="16">
        <f t="shared" si="0"/>
        <v>1.3424771173465139E-3</v>
      </c>
      <c r="H57" s="11">
        <f t="shared" si="6"/>
        <v>98268.558727480995</v>
      </c>
      <c r="I57" s="11">
        <f t="shared" si="4"/>
        <v>131.9232914462653</v>
      </c>
      <c r="J57" s="11">
        <f t="shared" si="1"/>
        <v>98205.582771049114</v>
      </c>
      <c r="K57" s="11">
        <f t="shared" si="2"/>
        <v>3683929.4767667539</v>
      </c>
      <c r="L57" s="18">
        <f t="shared" si="5"/>
        <v>37.488384122769638</v>
      </c>
    </row>
    <row r="58" spans="1:12" x14ac:dyDescent="0.2">
      <c r="A58" s="14">
        <v>49</v>
      </c>
      <c r="B58" s="6">
        <v>79</v>
      </c>
      <c r="C58" s="6">
        <v>51623</v>
      </c>
      <c r="D58" s="6">
        <v>51627</v>
      </c>
      <c r="E58" s="15">
        <v>0.50514793269531433</v>
      </c>
      <c r="F58" s="16">
        <f t="shared" si="3"/>
        <v>1.5302663438256658E-3</v>
      </c>
      <c r="G58" s="16">
        <f t="shared" si="0"/>
        <v>1.5291084181213485E-3</v>
      </c>
      <c r="H58" s="11">
        <f t="shared" si="6"/>
        <v>98136.635436034732</v>
      </c>
      <c r="I58" s="11">
        <f t="shared" si="4"/>
        <v>150.06155537134654</v>
      </c>
      <c r="J58" s="11">
        <f t="shared" si="1"/>
        <v>98062.377165136262</v>
      </c>
      <c r="K58" s="11">
        <f t="shared" si="2"/>
        <v>3585723.8939957051</v>
      </c>
      <c r="L58" s="18">
        <f t="shared" si="5"/>
        <v>36.538076509998888</v>
      </c>
    </row>
    <row r="59" spans="1:12" x14ac:dyDescent="0.2">
      <c r="A59" s="14">
        <v>50</v>
      </c>
      <c r="B59" s="6">
        <v>96</v>
      </c>
      <c r="C59" s="6">
        <v>50271</v>
      </c>
      <c r="D59" s="6">
        <v>51151</v>
      </c>
      <c r="E59" s="15">
        <v>0.50777489818585708</v>
      </c>
      <c r="F59" s="16">
        <f t="shared" si="3"/>
        <v>1.8930803967580998E-3</v>
      </c>
      <c r="G59" s="16">
        <f t="shared" si="0"/>
        <v>1.8913180255971998E-3</v>
      </c>
      <c r="H59" s="11">
        <f t="shared" si="6"/>
        <v>97986.573880663389</v>
      </c>
      <c r="I59" s="11">
        <f t="shared" si="4"/>
        <v>185.32377344701044</v>
      </c>
      <c r="J59" s="11">
        <f t="shared" si="1"/>
        <v>97895.352867409849</v>
      </c>
      <c r="K59" s="11">
        <f t="shared" si="2"/>
        <v>3487661.5168305687</v>
      </c>
      <c r="L59" s="18">
        <f t="shared" si="5"/>
        <v>35.593259144647178</v>
      </c>
    </row>
    <row r="60" spans="1:12" x14ac:dyDescent="0.2">
      <c r="A60" s="14">
        <v>51</v>
      </c>
      <c r="B60" s="6">
        <v>92</v>
      </c>
      <c r="C60" s="6">
        <v>49706</v>
      </c>
      <c r="D60" s="6">
        <v>49736</v>
      </c>
      <c r="E60" s="15">
        <v>0.5203180039138946</v>
      </c>
      <c r="F60" s="16">
        <f t="shared" si="3"/>
        <v>1.8503248124534905E-3</v>
      </c>
      <c r="G60" s="16">
        <f t="shared" si="0"/>
        <v>1.8486839806355333E-3</v>
      </c>
      <c r="H60" s="11">
        <f t="shared" si="6"/>
        <v>97801.250107216372</v>
      </c>
      <c r="I60" s="11">
        <f t="shared" si="4"/>
        <v>180.80360435934014</v>
      </c>
      <c r="J60" s="11">
        <f t="shared" si="1"/>
        <v>97714.521873377715</v>
      </c>
      <c r="K60" s="11">
        <f t="shared" si="2"/>
        <v>3389766.1639631586</v>
      </c>
      <c r="L60" s="18">
        <f t="shared" si="5"/>
        <v>34.659742694976465</v>
      </c>
    </row>
    <row r="61" spans="1:12" x14ac:dyDescent="0.2">
      <c r="A61" s="14">
        <v>52</v>
      </c>
      <c r="B61" s="6">
        <v>85</v>
      </c>
      <c r="C61" s="6">
        <v>49830</v>
      </c>
      <c r="D61" s="6">
        <v>49248</v>
      </c>
      <c r="E61" s="15">
        <v>0.47509801208431368</v>
      </c>
      <c r="F61" s="16">
        <f t="shared" si="3"/>
        <v>1.7158198591009104E-3</v>
      </c>
      <c r="G61" s="16">
        <f t="shared" si="0"/>
        <v>1.714275918343591E-3</v>
      </c>
      <c r="H61" s="11">
        <f t="shared" si="6"/>
        <v>97620.446502857027</v>
      </c>
      <c r="I61" s="11">
        <f t="shared" si="4"/>
        <v>167.34838057779663</v>
      </c>
      <c r="J61" s="11">
        <f t="shared" si="1"/>
        <v>97532.60500521728</v>
      </c>
      <c r="K61" s="11">
        <f t="shared" si="2"/>
        <v>3292051.6420897809</v>
      </c>
      <c r="L61" s="18">
        <f t="shared" si="5"/>
        <v>33.722972594613502</v>
      </c>
    </row>
    <row r="62" spans="1:12" x14ac:dyDescent="0.2">
      <c r="A62" s="14">
        <v>53</v>
      </c>
      <c r="B62" s="6">
        <v>136</v>
      </c>
      <c r="C62" s="6">
        <v>49601</v>
      </c>
      <c r="D62" s="6">
        <v>49425</v>
      </c>
      <c r="E62" s="15">
        <v>0.52446391403262549</v>
      </c>
      <c r="F62" s="16">
        <f t="shared" si="3"/>
        <v>2.7467533779007534E-3</v>
      </c>
      <c r="G62" s="16">
        <f t="shared" si="0"/>
        <v>2.7431703027533737E-3</v>
      </c>
      <c r="H62" s="11">
        <f t="shared" si="6"/>
        <v>97453.098122279232</v>
      </c>
      <c r="I62" s="11">
        <f t="shared" si="4"/>
        <v>267.33044468034694</v>
      </c>
      <c r="J62" s="11">
        <f t="shared" si="1"/>
        <v>97325.972848956022</v>
      </c>
      <c r="K62" s="11">
        <f t="shared" si="2"/>
        <v>3194519.0370845636</v>
      </c>
      <c r="L62" s="18">
        <f t="shared" si="5"/>
        <v>32.780066500053621</v>
      </c>
    </row>
    <row r="63" spans="1:12" x14ac:dyDescent="0.2">
      <c r="A63" s="14">
        <v>54</v>
      </c>
      <c r="B63" s="6">
        <v>150</v>
      </c>
      <c r="C63" s="6">
        <v>49019</v>
      </c>
      <c r="D63" s="6">
        <v>49218</v>
      </c>
      <c r="E63" s="15">
        <v>0.51619706267930798</v>
      </c>
      <c r="F63" s="16">
        <f t="shared" si="3"/>
        <v>3.0538391848285271E-3</v>
      </c>
      <c r="G63" s="16">
        <f t="shared" si="0"/>
        <v>3.0493339270007596E-3</v>
      </c>
      <c r="H63" s="11">
        <f t="shared" si="6"/>
        <v>97185.76767759888</v>
      </c>
      <c r="I63" s="11">
        <f t="shared" si="4"/>
        <v>296.3518586009161</v>
      </c>
      <c r="J63" s="11">
        <f t="shared" si="1"/>
        <v>97042.391777927318</v>
      </c>
      <c r="K63" s="11">
        <f t="shared" si="2"/>
        <v>3097193.0642356076</v>
      </c>
      <c r="L63" s="18">
        <f t="shared" si="5"/>
        <v>31.868792501697801</v>
      </c>
    </row>
    <row r="64" spans="1:12" x14ac:dyDescent="0.2">
      <c r="A64" s="14">
        <v>55</v>
      </c>
      <c r="B64" s="6">
        <v>131</v>
      </c>
      <c r="C64" s="6">
        <v>49173</v>
      </c>
      <c r="D64" s="6">
        <v>48628</v>
      </c>
      <c r="E64" s="15">
        <v>0.48691691021601102</v>
      </c>
      <c r="F64" s="16">
        <f t="shared" si="3"/>
        <v>2.6789092136072228E-3</v>
      </c>
      <c r="G64" s="16">
        <f t="shared" si="0"/>
        <v>2.6752320990171032E-3</v>
      </c>
      <c r="H64" s="11">
        <f t="shared" si="6"/>
        <v>96889.415818997964</v>
      </c>
      <c r="I64" s="11">
        <f t="shared" si="4"/>
        <v>259.20167525399881</v>
      </c>
      <c r="J64" s="11">
        <f t="shared" si="1"/>
        <v>96756.423822581462</v>
      </c>
      <c r="K64" s="11">
        <f t="shared" si="2"/>
        <v>3000150.6724576801</v>
      </c>
      <c r="L64" s="18">
        <f t="shared" si="5"/>
        <v>30.964689456507323</v>
      </c>
    </row>
    <row r="65" spans="1:12" x14ac:dyDescent="0.2">
      <c r="A65" s="14">
        <v>56</v>
      </c>
      <c r="B65" s="6">
        <v>167</v>
      </c>
      <c r="C65" s="6">
        <v>49275</v>
      </c>
      <c r="D65" s="6">
        <v>48752</v>
      </c>
      <c r="E65" s="15">
        <v>0.50693592389970754</v>
      </c>
      <c r="F65" s="16">
        <f t="shared" si="3"/>
        <v>3.4072245401777063E-3</v>
      </c>
      <c r="G65" s="16">
        <f t="shared" si="0"/>
        <v>3.401510071220333E-3</v>
      </c>
      <c r="H65" s="11">
        <f t="shared" si="6"/>
        <v>96630.214143743971</v>
      </c>
      <c r="I65" s="11">
        <f t="shared" si="4"/>
        <v>328.68864659412259</v>
      </c>
      <c r="J65" s="11">
        <f t="shared" si="1"/>
        <v>96468.149579886391</v>
      </c>
      <c r="K65" s="11">
        <f t="shared" si="2"/>
        <v>2903394.2486350988</v>
      </c>
      <c r="L65" s="18">
        <f t="shared" si="5"/>
        <v>30.046443282388921</v>
      </c>
    </row>
    <row r="66" spans="1:12" x14ac:dyDescent="0.2">
      <c r="A66" s="14">
        <v>57</v>
      </c>
      <c r="B66" s="6">
        <v>196</v>
      </c>
      <c r="C66" s="6">
        <v>47223</v>
      </c>
      <c r="D66" s="6">
        <v>48821</v>
      </c>
      <c r="E66" s="15">
        <v>0.50106484381382943</v>
      </c>
      <c r="F66" s="16">
        <f t="shared" si="3"/>
        <v>4.0814626629461495E-3</v>
      </c>
      <c r="G66" s="16">
        <f t="shared" si="0"/>
        <v>4.0731681236164646E-3</v>
      </c>
      <c r="H66" s="11">
        <f t="shared" si="6"/>
        <v>96301.525497149851</v>
      </c>
      <c r="I66" s="11">
        <f t="shared" si="4"/>
        <v>392.252303910629</v>
      </c>
      <c r="J66" s="11">
        <f t="shared" si="1"/>
        <v>96105.817032633815</v>
      </c>
      <c r="K66" s="11">
        <f t="shared" si="2"/>
        <v>2806926.0990552125</v>
      </c>
      <c r="L66" s="18">
        <f t="shared" si="5"/>
        <v>29.147265160802529</v>
      </c>
    </row>
    <row r="67" spans="1:12" x14ac:dyDescent="0.2">
      <c r="A67" s="14">
        <v>58</v>
      </c>
      <c r="B67" s="6">
        <v>175</v>
      </c>
      <c r="C67" s="6">
        <v>45619</v>
      </c>
      <c r="D67" s="6">
        <v>46696</v>
      </c>
      <c r="E67" s="15">
        <v>0.51432369000862144</v>
      </c>
      <c r="F67" s="16">
        <f t="shared" si="3"/>
        <v>3.7913665168174187E-3</v>
      </c>
      <c r="G67" s="16">
        <f t="shared" si="0"/>
        <v>3.7843980137356073E-3</v>
      </c>
      <c r="H67" s="11">
        <f t="shared" si="6"/>
        <v>95909.27319323922</v>
      </c>
      <c r="I67" s="11">
        <f t="shared" si="4"/>
        <v>362.95886297132023</v>
      </c>
      <c r="J67" s="11">
        <f t="shared" si="1"/>
        <v>95732.992671992644</v>
      </c>
      <c r="K67" s="11">
        <f t="shared" si="2"/>
        <v>2710820.2820225786</v>
      </c>
      <c r="L67" s="18">
        <f t="shared" si="5"/>
        <v>28.264423155003829</v>
      </c>
    </row>
    <row r="68" spans="1:12" x14ac:dyDescent="0.2">
      <c r="A68" s="14">
        <v>59</v>
      </c>
      <c r="B68" s="6">
        <v>220</v>
      </c>
      <c r="C68" s="6">
        <v>43232</v>
      </c>
      <c r="D68" s="6">
        <v>45077</v>
      </c>
      <c r="E68" s="15">
        <v>0.50584187250566282</v>
      </c>
      <c r="F68" s="16">
        <f t="shared" si="3"/>
        <v>4.9825046144787053E-3</v>
      </c>
      <c r="G68" s="16">
        <f t="shared" si="0"/>
        <v>4.9702670954528336E-3</v>
      </c>
      <c r="H68" s="11">
        <f t="shared" si="6"/>
        <v>95546.314330267895</v>
      </c>
      <c r="I68" s="11">
        <f t="shared" si="4"/>
        <v>474.89070220752404</v>
      </c>
      <c r="J68" s="11">
        <f t="shared" si="1"/>
        <v>95311.643230100555</v>
      </c>
      <c r="K68" s="11">
        <f t="shared" si="2"/>
        <v>2615087.289350586</v>
      </c>
      <c r="L68" s="18">
        <f t="shared" si="5"/>
        <v>27.369839513758812</v>
      </c>
    </row>
    <row r="69" spans="1:12" x14ac:dyDescent="0.2">
      <c r="A69" s="14">
        <v>60</v>
      </c>
      <c r="B69" s="6">
        <v>220</v>
      </c>
      <c r="C69" s="6">
        <v>43200</v>
      </c>
      <c r="D69" s="6">
        <v>42785</v>
      </c>
      <c r="E69" s="15">
        <v>0.48760209152586298</v>
      </c>
      <c r="F69" s="16">
        <f t="shared" si="3"/>
        <v>5.1171715996976216E-3</v>
      </c>
      <c r="G69" s="16">
        <f t="shared" si="0"/>
        <v>5.1037893210641554E-3</v>
      </c>
      <c r="H69" s="11">
        <f t="shared" si="6"/>
        <v>95071.423628060365</v>
      </c>
      <c r="I69" s="11">
        <f t="shared" si="4"/>
        <v>485.2245166512609</v>
      </c>
      <c r="J69" s="11">
        <f t="shared" si="1"/>
        <v>94822.79560058788</v>
      </c>
      <c r="K69" s="11">
        <f t="shared" si="2"/>
        <v>2519775.6461204854</v>
      </c>
      <c r="L69" s="18">
        <f t="shared" si="5"/>
        <v>26.504027708456157</v>
      </c>
    </row>
    <row r="70" spans="1:12" x14ac:dyDescent="0.2">
      <c r="A70" s="14">
        <v>61</v>
      </c>
      <c r="B70" s="6">
        <v>251</v>
      </c>
      <c r="C70" s="6">
        <v>41377</v>
      </c>
      <c r="D70" s="6">
        <v>42634</v>
      </c>
      <c r="E70" s="15">
        <v>0.51335773292899656</v>
      </c>
      <c r="F70" s="16">
        <f t="shared" si="3"/>
        <v>5.9754079822880333E-3</v>
      </c>
      <c r="G70" s="16">
        <f t="shared" si="0"/>
        <v>5.9580825569145431E-3</v>
      </c>
      <c r="H70" s="11">
        <f t="shared" si="6"/>
        <v>94586.199111409107</v>
      </c>
      <c r="I70" s="11">
        <f t="shared" si="4"/>
        <v>563.55238305053251</v>
      </c>
      <c r="J70" s="11">
        <f t="shared" si="1"/>
        <v>94311.950702108137</v>
      </c>
      <c r="K70" s="11">
        <f t="shared" si="2"/>
        <v>2424952.8505198974</v>
      </c>
      <c r="L70" s="18">
        <f t="shared" si="5"/>
        <v>25.637491233405495</v>
      </c>
    </row>
    <row r="71" spans="1:12" x14ac:dyDescent="0.2">
      <c r="A71" s="14">
        <v>62</v>
      </c>
      <c r="B71" s="6">
        <v>258</v>
      </c>
      <c r="C71" s="6">
        <v>39854</v>
      </c>
      <c r="D71" s="6">
        <v>40822</v>
      </c>
      <c r="E71" s="15">
        <v>0.49096517829133085</v>
      </c>
      <c r="F71" s="16">
        <f t="shared" si="3"/>
        <v>6.3959541871188462E-3</v>
      </c>
      <c r="G71" s="16">
        <f t="shared" si="0"/>
        <v>6.3751980506422962E-3</v>
      </c>
      <c r="H71" s="11">
        <f t="shared" si="6"/>
        <v>94022.646728358581</v>
      </c>
      <c r="I71" s="11">
        <f t="shared" si="4"/>
        <v>599.41299413886088</v>
      </c>
      <c r="J71" s="11">
        <f t="shared" si="1"/>
        <v>93717.524641757234</v>
      </c>
      <c r="K71" s="11">
        <f t="shared" si="2"/>
        <v>2330640.8998177894</v>
      </c>
      <c r="L71" s="18">
        <f t="shared" si="5"/>
        <v>24.788080115966729</v>
      </c>
    </row>
    <row r="72" spans="1:12" x14ac:dyDescent="0.2">
      <c r="A72" s="14">
        <v>63</v>
      </c>
      <c r="B72" s="6">
        <v>280</v>
      </c>
      <c r="C72" s="6">
        <v>38667</v>
      </c>
      <c r="D72" s="6">
        <v>39256</v>
      </c>
      <c r="E72" s="15">
        <v>0.50912697115332217</v>
      </c>
      <c r="F72" s="16">
        <f t="shared" si="3"/>
        <v>7.1865816254507659E-3</v>
      </c>
      <c r="G72" s="16">
        <f t="shared" si="0"/>
        <v>7.1613186481756979E-3</v>
      </c>
      <c r="H72" s="11">
        <f t="shared" si="6"/>
        <v>93423.233734219713</v>
      </c>
      <c r="I72" s="11">
        <f t="shared" si="4"/>
        <v>669.03354591374455</v>
      </c>
      <c r="J72" s="11">
        <f t="shared" si="1"/>
        <v>93094.823211137002</v>
      </c>
      <c r="K72" s="11">
        <f t="shared" si="2"/>
        <v>2236923.3751760321</v>
      </c>
      <c r="L72" s="18">
        <f t="shared" si="5"/>
        <v>23.943972883018244</v>
      </c>
    </row>
    <row r="73" spans="1:12" x14ac:dyDescent="0.2">
      <c r="A73" s="14">
        <v>64</v>
      </c>
      <c r="B73" s="6">
        <v>284</v>
      </c>
      <c r="C73" s="6">
        <v>35511</v>
      </c>
      <c r="D73" s="6">
        <v>38035</v>
      </c>
      <c r="E73" s="15">
        <v>0.4966524539599016</v>
      </c>
      <c r="F73" s="16">
        <f t="shared" si="3"/>
        <v>7.7230576781878012E-3</v>
      </c>
      <c r="G73" s="16">
        <f t="shared" ref="G73:G108" si="7">F73/((1+(1-E73)*F73))</f>
        <v>7.6931514586820763E-3</v>
      </c>
      <c r="H73" s="11">
        <f t="shared" si="6"/>
        <v>92754.200188305971</v>
      </c>
      <c r="I73" s="11">
        <f t="shared" si="4"/>
        <v>713.57211047755538</v>
      </c>
      <c r="J73" s="11">
        <f t="shared" ref="J73:J108" si="8">H74+I73*E73</f>
        <v>92395.025417574434</v>
      </c>
      <c r="K73" s="11">
        <f t="shared" ref="K73:K97" si="9">K74+J73</f>
        <v>2143828.5519648949</v>
      </c>
      <c r="L73" s="18">
        <f t="shared" si="5"/>
        <v>23.113007794930876</v>
      </c>
    </row>
    <row r="74" spans="1:12" x14ac:dyDescent="0.2">
      <c r="A74" s="14">
        <v>65</v>
      </c>
      <c r="B74" s="6">
        <v>290</v>
      </c>
      <c r="C74" s="6">
        <v>34226</v>
      </c>
      <c r="D74" s="6">
        <v>34872</v>
      </c>
      <c r="E74" s="15">
        <v>0.48494630284946344</v>
      </c>
      <c r="F74" s="16">
        <f t="shared" ref="F74:F108" si="10">B74/((C74+D74)/2)</f>
        <v>8.393875365423022E-3</v>
      </c>
      <c r="G74" s="16">
        <f t="shared" si="7"/>
        <v>8.3577423667633901E-3</v>
      </c>
      <c r="H74" s="11">
        <f t="shared" si="6"/>
        <v>92040.628077828413</v>
      </c>
      <c r="I74" s="11">
        <f t="shared" ref="I74:I108" si="11">H74*G74</f>
        <v>769.25185674957856</v>
      </c>
      <c r="J74" s="11">
        <f t="shared" si="8"/>
        <v>91644.422064969636</v>
      </c>
      <c r="K74" s="11">
        <f t="shared" si="9"/>
        <v>2051433.5265473204</v>
      </c>
      <c r="L74" s="18">
        <f t="shared" ref="L74:L108" si="12">K74/H74</f>
        <v>22.288347758912007</v>
      </c>
    </row>
    <row r="75" spans="1:12" x14ac:dyDescent="0.2">
      <c r="A75" s="14">
        <v>66</v>
      </c>
      <c r="B75" s="6">
        <v>266</v>
      </c>
      <c r="C75" s="6">
        <v>31869</v>
      </c>
      <c r="D75" s="6">
        <v>33561</v>
      </c>
      <c r="E75" s="15">
        <v>0.49699305223481804</v>
      </c>
      <c r="F75" s="16">
        <f t="shared" si="10"/>
        <v>8.1308268378419684E-3</v>
      </c>
      <c r="G75" s="16">
        <f t="shared" si="7"/>
        <v>8.0977083251137644E-3</v>
      </c>
      <c r="H75" s="11">
        <f t="shared" ref="H75:H108" si="13">H74-I74</f>
        <v>91271.376221078841</v>
      </c>
      <c r="I75" s="11">
        <f t="shared" si="11"/>
        <v>739.08898307002062</v>
      </c>
      <c r="J75" s="11">
        <f t="shared" si="8"/>
        <v>90899.609327577913</v>
      </c>
      <c r="K75" s="11">
        <f t="shared" si="9"/>
        <v>1959789.1044823509</v>
      </c>
      <c r="L75" s="18">
        <f t="shared" si="12"/>
        <v>21.472110815282566</v>
      </c>
    </row>
    <row r="76" spans="1:12" x14ac:dyDescent="0.2">
      <c r="A76" s="14">
        <v>67</v>
      </c>
      <c r="B76" s="6">
        <v>288</v>
      </c>
      <c r="C76" s="6">
        <v>30821</v>
      </c>
      <c r="D76" s="6">
        <v>31230</v>
      </c>
      <c r="E76" s="15">
        <v>0.49553550698198989</v>
      </c>
      <c r="F76" s="16">
        <f t="shared" si="10"/>
        <v>9.2826868221301834E-3</v>
      </c>
      <c r="G76" s="16">
        <f t="shared" si="7"/>
        <v>9.2394205936356232E-3</v>
      </c>
      <c r="H76" s="11">
        <f t="shared" si="13"/>
        <v>90532.287238008823</v>
      </c>
      <c r="I76" s="11">
        <f t="shared" si="11"/>
        <v>836.46587909579421</v>
      </c>
      <c r="J76" s="11">
        <f t="shared" si="8"/>
        <v>90110.319902383897</v>
      </c>
      <c r="K76" s="11">
        <f t="shared" si="9"/>
        <v>1868889.4951547729</v>
      </c>
      <c r="L76" s="18">
        <f t="shared" si="12"/>
        <v>20.643347828399321</v>
      </c>
    </row>
    <row r="77" spans="1:12" x14ac:dyDescent="0.2">
      <c r="A77" s="14">
        <v>68</v>
      </c>
      <c r="B77" s="6">
        <v>308</v>
      </c>
      <c r="C77" s="6">
        <v>30665</v>
      </c>
      <c r="D77" s="6">
        <v>30221</v>
      </c>
      <c r="E77" s="15">
        <v>0.48232208068304622</v>
      </c>
      <c r="F77" s="16">
        <f t="shared" si="10"/>
        <v>1.0117268337548863E-2</v>
      </c>
      <c r="G77" s="16">
        <f t="shared" si="7"/>
        <v>1.0064555365477163E-2</v>
      </c>
      <c r="H77" s="11">
        <f t="shared" si="13"/>
        <v>89695.821358913032</v>
      </c>
      <c r="I77" s="11">
        <f t="shared" si="11"/>
        <v>902.7485601187293</v>
      </c>
      <c r="J77" s="11">
        <f t="shared" si="8"/>
        <v>89228.488362644392</v>
      </c>
      <c r="K77" s="11">
        <f t="shared" si="9"/>
        <v>1778779.1752523889</v>
      </c>
      <c r="L77" s="18">
        <f t="shared" si="12"/>
        <v>19.831237936209973</v>
      </c>
    </row>
    <row r="78" spans="1:12" x14ac:dyDescent="0.2">
      <c r="A78" s="14">
        <v>69</v>
      </c>
      <c r="B78" s="6">
        <v>318</v>
      </c>
      <c r="C78" s="6">
        <v>28734</v>
      </c>
      <c r="D78" s="6">
        <v>30088</v>
      </c>
      <c r="E78" s="15">
        <v>0.45892467810276016</v>
      </c>
      <c r="F78" s="16">
        <f t="shared" si="10"/>
        <v>1.0812281119309103E-2</v>
      </c>
      <c r="G78" s="16">
        <f t="shared" si="7"/>
        <v>1.0749394383585629E-2</v>
      </c>
      <c r="H78" s="11">
        <f t="shared" si="13"/>
        <v>88793.072798794296</v>
      </c>
      <c r="I78" s="11">
        <f t="shared" si="11"/>
        <v>954.47175804466929</v>
      </c>
      <c r="J78" s="11">
        <f t="shared" si="8"/>
        <v>88276.631685068452</v>
      </c>
      <c r="K78" s="11">
        <f t="shared" si="9"/>
        <v>1689550.6868897446</v>
      </c>
      <c r="L78" s="18">
        <f t="shared" si="12"/>
        <v>19.027956051462233</v>
      </c>
    </row>
    <row r="79" spans="1:12" x14ac:dyDescent="0.2">
      <c r="A79" s="14">
        <v>70</v>
      </c>
      <c r="B79" s="6">
        <v>326</v>
      </c>
      <c r="C79" s="6">
        <v>28566</v>
      </c>
      <c r="D79" s="6">
        <v>28178</v>
      </c>
      <c r="E79" s="15">
        <v>0.49050612306228236</v>
      </c>
      <c r="F79" s="16">
        <f t="shared" si="10"/>
        <v>1.1490201607218385E-2</v>
      </c>
      <c r="G79" s="16">
        <f t="shared" si="7"/>
        <v>1.142332730883607E-2</v>
      </c>
      <c r="H79" s="11">
        <f t="shared" si="13"/>
        <v>87838.601040749621</v>
      </c>
      <c r="I79" s="11">
        <f t="shared" si="11"/>
        <v>1003.4090900387516</v>
      </c>
      <c r="J79" s="11">
        <f t="shared" si="8"/>
        <v>87327.370253311223</v>
      </c>
      <c r="K79" s="11">
        <f t="shared" si="9"/>
        <v>1601274.0552046762</v>
      </c>
      <c r="L79" s="18">
        <f t="shared" si="12"/>
        <v>18.229730849900736</v>
      </c>
    </row>
    <row r="80" spans="1:12" x14ac:dyDescent="0.2">
      <c r="A80" s="14">
        <v>71</v>
      </c>
      <c r="B80" s="6">
        <v>383</v>
      </c>
      <c r="C80" s="6">
        <v>29599</v>
      </c>
      <c r="D80" s="6">
        <v>28062</v>
      </c>
      <c r="E80" s="15">
        <v>0.46717867296828297</v>
      </c>
      <c r="F80" s="16">
        <f t="shared" si="10"/>
        <v>1.3284542411682072E-2</v>
      </c>
      <c r="G80" s="16">
        <f t="shared" si="7"/>
        <v>1.3191171507071577E-2</v>
      </c>
      <c r="H80" s="11">
        <f t="shared" si="13"/>
        <v>86835.191950710869</v>
      </c>
      <c r="I80" s="11">
        <f t="shared" si="11"/>
        <v>1145.4579098713084</v>
      </c>
      <c r="J80" s="11">
        <f t="shared" si="8"/>
        <v>86224.867547114249</v>
      </c>
      <c r="K80" s="11">
        <f t="shared" si="9"/>
        <v>1513946.684951365</v>
      </c>
      <c r="L80" s="18">
        <f t="shared" si="12"/>
        <v>17.434713402956568</v>
      </c>
    </row>
    <row r="81" spans="1:12" x14ac:dyDescent="0.2">
      <c r="A81" s="14">
        <v>72</v>
      </c>
      <c r="B81" s="6">
        <v>412</v>
      </c>
      <c r="C81" s="6">
        <v>30776</v>
      </c>
      <c r="D81" s="6">
        <v>29002</v>
      </c>
      <c r="E81" s="15">
        <v>0.44149682592716311</v>
      </c>
      <c r="F81" s="16">
        <f t="shared" si="10"/>
        <v>1.378433537421794E-2</v>
      </c>
      <c r="G81" s="16">
        <f t="shared" si="7"/>
        <v>1.3679026091537897E-2</v>
      </c>
      <c r="H81" s="11">
        <f t="shared" si="13"/>
        <v>85689.734040839554</v>
      </c>
      <c r="I81" s="11">
        <f t="shared" si="11"/>
        <v>1172.1521077215873</v>
      </c>
      <c r="J81" s="11">
        <f t="shared" si="8"/>
        <v>85035.083368180887</v>
      </c>
      <c r="K81" s="11">
        <f t="shared" si="9"/>
        <v>1427721.8174042508</v>
      </c>
      <c r="L81" s="18">
        <f t="shared" si="12"/>
        <v>16.661527000700008</v>
      </c>
    </row>
    <row r="82" spans="1:12" x14ac:dyDescent="0.2">
      <c r="A82" s="14">
        <v>73</v>
      </c>
      <c r="B82" s="6">
        <v>478</v>
      </c>
      <c r="C82" s="6">
        <v>28294</v>
      </c>
      <c r="D82" s="6">
        <v>30101</v>
      </c>
      <c r="E82" s="15">
        <v>0.48735599243422928</v>
      </c>
      <c r="F82" s="16">
        <f t="shared" si="10"/>
        <v>1.637126466307047E-2</v>
      </c>
      <c r="G82" s="16">
        <f t="shared" si="7"/>
        <v>1.6235010217485583E-2</v>
      </c>
      <c r="H82" s="11">
        <f t="shared" si="13"/>
        <v>84517.581933117966</v>
      </c>
      <c r="I82" s="11">
        <f t="shared" si="11"/>
        <v>1372.1438062413451</v>
      </c>
      <c r="J82" s="11">
        <f t="shared" si="8"/>
        <v>83814.16063332984</v>
      </c>
      <c r="K82" s="11">
        <f t="shared" si="9"/>
        <v>1342686.7340360701</v>
      </c>
      <c r="L82" s="18">
        <f t="shared" si="12"/>
        <v>15.886478331793615</v>
      </c>
    </row>
    <row r="83" spans="1:12" x14ac:dyDescent="0.2">
      <c r="A83" s="14">
        <v>74</v>
      </c>
      <c r="B83" s="6">
        <v>438</v>
      </c>
      <c r="C83" s="6">
        <v>27085</v>
      </c>
      <c r="D83" s="6">
        <v>27711</v>
      </c>
      <c r="E83" s="15">
        <v>0.50088822168011526</v>
      </c>
      <c r="F83" s="16">
        <f t="shared" si="10"/>
        <v>1.5986568362654208E-2</v>
      </c>
      <c r="G83" s="16">
        <f t="shared" si="7"/>
        <v>1.5860019922494532E-2</v>
      </c>
      <c r="H83" s="11">
        <f t="shared" si="13"/>
        <v>83145.438126876616</v>
      </c>
      <c r="I83" s="11">
        <f t="shared" si="11"/>
        <v>1318.6883051567995</v>
      </c>
      <c r="J83" s="11">
        <f t="shared" si="8"/>
        <v>82487.265261840163</v>
      </c>
      <c r="K83" s="11">
        <f t="shared" si="9"/>
        <v>1258872.5734027403</v>
      </c>
      <c r="L83" s="18">
        <f t="shared" si="12"/>
        <v>15.140609055204582</v>
      </c>
    </row>
    <row r="84" spans="1:12" x14ac:dyDescent="0.2">
      <c r="A84" s="14">
        <v>75</v>
      </c>
      <c r="B84" s="6">
        <v>505</v>
      </c>
      <c r="C84" s="6">
        <v>28294</v>
      </c>
      <c r="D84" s="6">
        <v>26441</v>
      </c>
      <c r="E84" s="15">
        <v>0.50530855825308563</v>
      </c>
      <c r="F84" s="16">
        <f t="shared" si="10"/>
        <v>1.8452544076002556E-2</v>
      </c>
      <c r="G84" s="16">
        <f t="shared" si="7"/>
        <v>1.8285627100286434E-2</v>
      </c>
      <c r="H84" s="11">
        <f t="shared" si="13"/>
        <v>81826.749821719815</v>
      </c>
      <c r="I84" s="11">
        <f t="shared" si="11"/>
        <v>1496.2534340683981</v>
      </c>
      <c r="J84" s="11">
        <f t="shared" si="8"/>
        <v>81086.56605320175</v>
      </c>
      <c r="K84" s="11">
        <f t="shared" si="9"/>
        <v>1176385.3081409002</v>
      </c>
      <c r="L84" s="18">
        <f t="shared" si="12"/>
        <v>14.376537143464111</v>
      </c>
    </row>
    <row r="85" spans="1:12" x14ac:dyDescent="0.2">
      <c r="A85" s="14">
        <v>76</v>
      </c>
      <c r="B85" s="6">
        <v>550</v>
      </c>
      <c r="C85" s="6">
        <v>27737</v>
      </c>
      <c r="D85" s="6">
        <v>27593</v>
      </c>
      <c r="E85" s="15">
        <v>0.48445828144458331</v>
      </c>
      <c r="F85" s="16">
        <f t="shared" si="10"/>
        <v>1.9880715705765408E-2</v>
      </c>
      <c r="G85" s="16">
        <f t="shared" si="7"/>
        <v>1.9679018784027794E-2</v>
      </c>
      <c r="H85" s="11">
        <f t="shared" si="13"/>
        <v>80330.496387651423</v>
      </c>
      <c r="I85" s="11">
        <f t="shared" si="11"/>
        <v>1580.8253473428692</v>
      </c>
      <c r="J85" s="11">
        <f t="shared" si="8"/>
        <v>79515.514971346318</v>
      </c>
      <c r="K85" s="11">
        <f t="shared" si="9"/>
        <v>1095298.7420876985</v>
      </c>
      <c r="L85" s="18">
        <f t="shared" si="12"/>
        <v>13.634905687649532</v>
      </c>
    </row>
    <row r="86" spans="1:12" x14ac:dyDescent="0.2">
      <c r="A86" s="14">
        <v>77</v>
      </c>
      <c r="B86" s="6">
        <v>588</v>
      </c>
      <c r="C86" s="6">
        <v>26912</v>
      </c>
      <c r="D86" s="6">
        <v>27068</v>
      </c>
      <c r="E86" s="15">
        <v>0.50964029447395409</v>
      </c>
      <c r="F86" s="16">
        <f t="shared" si="10"/>
        <v>2.1785846609855501E-2</v>
      </c>
      <c r="G86" s="16">
        <f t="shared" si="7"/>
        <v>2.1555570576314725E-2</v>
      </c>
      <c r="H86" s="11">
        <f t="shared" si="13"/>
        <v>78749.67104030856</v>
      </c>
      <c r="I86" s="11">
        <f t="shared" si="11"/>
        <v>1697.4940919709391</v>
      </c>
      <c r="J86" s="11">
        <f t="shared" si="8"/>
        <v>77917.288337237493</v>
      </c>
      <c r="K86" s="11">
        <f t="shared" si="9"/>
        <v>1015783.2271163522</v>
      </c>
      <c r="L86" s="18">
        <f t="shared" si="12"/>
        <v>12.898888512136343</v>
      </c>
    </row>
    <row r="87" spans="1:12" x14ac:dyDescent="0.2">
      <c r="A87" s="14">
        <v>78</v>
      </c>
      <c r="B87" s="6">
        <v>632</v>
      </c>
      <c r="C87" s="6">
        <v>23360</v>
      </c>
      <c r="D87" s="6">
        <v>26127</v>
      </c>
      <c r="E87" s="15">
        <v>0.50493757586266641</v>
      </c>
      <c r="F87" s="16">
        <f t="shared" si="10"/>
        <v>2.5542061551518582E-2</v>
      </c>
      <c r="G87" s="16">
        <f t="shared" si="7"/>
        <v>2.5223117378523403E-2</v>
      </c>
      <c r="H87" s="11">
        <f t="shared" si="13"/>
        <v>77052.176948337627</v>
      </c>
      <c r="I87" s="11">
        <f t="shared" si="11"/>
        <v>1943.4961034386752</v>
      </c>
      <c r="J87" s="11">
        <f t="shared" si="8"/>
        <v>76090.025056067811</v>
      </c>
      <c r="K87" s="11">
        <f t="shared" si="9"/>
        <v>937865.93877911475</v>
      </c>
      <c r="L87" s="18">
        <f t="shared" si="12"/>
        <v>12.17182921915289</v>
      </c>
    </row>
    <row r="88" spans="1:12" x14ac:dyDescent="0.2">
      <c r="A88" s="14">
        <v>79</v>
      </c>
      <c r="B88" s="6">
        <v>578</v>
      </c>
      <c r="C88" s="6">
        <v>21413</v>
      </c>
      <c r="D88" s="6">
        <v>22598</v>
      </c>
      <c r="E88" s="15">
        <v>0.49686211309664874</v>
      </c>
      <c r="F88" s="16">
        <f t="shared" si="10"/>
        <v>2.6266160732544137E-2</v>
      </c>
      <c r="G88" s="16">
        <f t="shared" si="7"/>
        <v>2.5923567806435718E-2</v>
      </c>
      <c r="H88" s="11">
        <f t="shared" si="13"/>
        <v>75108.680844898947</v>
      </c>
      <c r="I88" s="11">
        <f t="shared" si="11"/>
        <v>1947.0849807346774</v>
      </c>
      <c r="J88" s="11">
        <f t="shared" si="8"/>
        <v>74129.028622070851</v>
      </c>
      <c r="K88" s="11">
        <f t="shared" si="9"/>
        <v>861775.91372304689</v>
      </c>
      <c r="L88" s="18">
        <f t="shared" si="12"/>
        <v>11.473719203012402</v>
      </c>
    </row>
    <row r="89" spans="1:12" x14ac:dyDescent="0.2">
      <c r="A89" s="14">
        <v>80</v>
      </c>
      <c r="B89" s="6">
        <v>706</v>
      </c>
      <c r="C89" s="6">
        <v>26802</v>
      </c>
      <c r="D89" s="6">
        <v>20589</v>
      </c>
      <c r="E89" s="15">
        <v>0.53581046994450798</v>
      </c>
      <c r="F89" s="16">
        <f t="shared" si="10"/>
        <v>2.9794686754869067E-2</v>
      </c>
      <c r="G89" s="16">
        <f t="shared" si="7"/>
        <v>2.9388236231969424E-2</v>
      </c>
      <c r="H89" s="11">
        <f t="shared" si="13"/>
        <v>73161.595864164265</v>
      </c>
      <c r="I89" s="11">
        <f t="shared" si="11"/>
        <v>2150.0902623639367</v>
      </c>
      <c r="J89" s="11">
        <f t="shared" si="8"/>
        <v>72163.546475700656</v>
      </c>
      <c r="K89" s="11">
        <f t="shared" si="9"/>
        <v>787646.8851009761</v>
      </c>
      <c r="L89" s="18">
        <f t="shared" si="12"/>
        <v>10.765851616514263</v>
      </c>
    </row>
    <row r="90" spans="1:12" x14ac:dyDescent="0.2">
      <c r="A90" s="14">
        <v>81</v>
      </c>
      <c r="B90" s="6">
        <v>741</v>
      </c>
      <c r="C90" s="6">
        <v>16414</v>
      </c>
      <c r="D90" s="6">
        <v>25684</v>
      </c>
      <c r="E90" s="15">
        <v>0.47667165807035999</v>
      </c>
      <c r="F90" s="16">
        <f t="shared" si="10"/>
        <v>3.520357261627631E-2</v>
      </c>
      <c r="G90" s="16">
        <f t="shared" si="7"/>
        <v>3.4566748466053808E-2</v>
      </c>
      <c r="H90" s="11">
        <f t="shared" si="13"/>
        <v>71011.505601800323</v>
      </c>
      <c r="I90" s="11">
        <f t="shared" si="11"/>
        <v>2454.6368523332026</v>
      </c>
      <c r="J90" s="11">
        <f t="shared" si="8"/>
        <v>69726.924567829396</v>
      </c>
      <c r="K90" s="11">
        <f t="shared" si="9"/>
        <v>715483.33862527541</v>
      </c>
      <c r="L90" s="18">
        <f t="shared" si="12"/>
        <v>10.075597363579009</v>
      </c>
    </row>
    <row r="91" spans="1:12" x14ac:dyDescent="0.2">
      <c r="A91" s="14">
        <v>82</v>
      </c>
      <c r="B91" s="6">
        <v>716</v>
      </c>
      <c r="C91" s="6">
        <v>18780</v>
      </c>
      <c r="D91" s="6">
        <v>15673</v>
      </c>
      <c r="E91" s="15">
        <v>0.54301293334353695</v>
      </c>
      <c r="F91" s="16">
        <f t="shared" si="10"/>
        <v>4.1563869619481615E-2</v>
      </c>
      <c r="G91" s="16">
        <f t="shared" si="7"/>
        <v>4.078911501558076E-2</v>
      </c>
      <c r="H91" s="11">
        <f t="shared" si="13"/>
        <v>68556.868749467118</v>
      </c>
      <c r="I91" s="11">
        <f t="shared" si="11"/>
        <v>2796.3740045300888</v>
      </c>
      <c r="J91" s="11">
        <f t="shared" si="8"/>
        <v>67278.961995862526</v>
      </c>
      <c r="K91" s="11">
        <f t="shared" si="9"/>
        <v>645756.41405744606</v>
      </c>
      <c r="L91" s="18">
        <f t="shared" si="12"/>
        <v>9.4192810412226624</v>
      </c>
    </row>
    <row r="92" spans="1:12" x14ac:dyDescent="0.2">
      <c r="A92" s="14">
        <v>83</v>
      </c>
      <c r="B92" s="6">
        <v>857</v>
      </c>
      <c r="C92" s="6">
        <v>19895</v>
      </c>
      <c r="D92" s="6">
        <v>17810</v>
      </c>
      <c r="E92" s="15">
        <v>0.51856268282156748</v>
      </c>
      <c r="F92" s="16">
        <f t="shared" si="10"/>
        <v>4.5458162047473813E-2</v>
      </c>
      <c r="G92" s="16">
        <f t="shared" si="7"/>
        <v>4.448460509558172E-2</v>
      </c>
      <c r="H92" s="11">
        <f t="shared" si="13"/>
        <v>65760.494744937023</v>
      </c>
      <c r="I92" s="11">
        <f t="shared" si="11"/>
        <v>2925.3296396186006</v>
      </c>
      <c r="J92" s="11">
        <f t="shared" si="8"/>
        <v>64352.131891376499</v>
      </c>
      <c r="K92" s="11">
        <f t="shared" si="9"/>
        <v>578477.45206158352</v>
      </c>
      <c r="L92" s="18">
        <f t="shared" si="12"/>
        <v>8.7967320547891887</v>
      </c>
    </row>
    <row r="93" spans="1:12" x14ac:dyDescent="0.2">
      <c r="A93" s="14">
        <v>84</v>
      </c>
      <c r="B93" s="6">
        <v>1043</v>
      </c>
      <c r="C93" s="6">
        <v>20737</v>
      </c>
      <c r="D93" s="6">
        <v>18744</v>
      </c>
      <c r="E93" s="15">
        <v>0.50943668816243948</v>
      </c>
      <c r="F93" s="16">
        <f t="shared" si="10"/>
        <v>5.2835541146374204E-2</v>
      </c>
      <c r="G93" s="16">
        <f t="shared" si="7"/>
        <v>5.150068570404303E-2</v>
      </c>
      <c r="H93" s="11">
        <f t="shared" si="13"/>
        <v>62835.165105318425</v>
      </c>
      <c r="I93" s="11">
        <f t="shared" si="11"/>
        <v>3236.054089250656</v>
      </c>
      <c r="J93" s="11">
        <f t="shared" si="8"/>
        <v>61247.675694010148</v>
      </c>
      <c r="K93" s="11">
        <f t="shared" si="9"/>
        <v>514125.32017020701</v>
      </c>
      <c r="L93" s="18">
        <f t="shared" si="12"/>
        <v>8.1821273057606874</v>
      </c>
    </row>
    <row r="94" spans="1:12" x14ac:dyDescent="0.2">
      <c r="A94" s="14">
        <v>85</v>
      </c>
      <c r="B94" s="6">
        <v>1148</v>
      </c>
      <c r="C94" s="6">
        <v>18916</v>
      </c>
      <c r="D94" s="6">
        <v>19408</v>
      </c>
      <c r="E94" s="15">
        <v>0.49662307288434959</v>
      </c>
      <c r="F94" s="16">
        <f t="shared" si="10"/>
        <v>5.9910239014716628E-2</v>
      </c>
      <c r="G94" s="16">
        <f t="shared" si="7"/>
        <v>5.8156391588960805E-2</v>
      </c>
      <c r="H94" s="11">
        <f t="shared" si="13"/>
        <v>59599.111016067771</v>
      </c>
      <c r="I94" s="11">
        <f t="shared" si="11"/>
        <v>3466.0692386043852</v>
      </c>
      <c r="J94" s="11">
        <f t="shared" si="8"/>
        <v>57854.371733569009</v>
      </c>
      <c r="K94" s="11">
        <f t="shared" si="9"/>
        <v>452877.64447619685</v>
      </c>
      <c r="L94" s="18">
        <f t="shared" si="12"/>
        <v>7.5987315373563566</v>
      </c>
    </row>
    <row r="95" spans="1:12" x14ac:dyDescent="0.2">
      <c r="A95" s="14">
        <v>86</v>
      </c>
      <c r="B95" s="6">
        <v>1165</v>
      </c>
      <c r="C95" s="6">
        <v>17809</v>
      </c>
      <c r="D95" s="6">
        <v>17557</v>
      </c>
      <c r="E95" s="15">
        <v>0.4978540772532184</v>
      </c>
      <c r="F95" s="16">
        <f t="shared" si="10"/>
        <v>6.5882486003506199E-2</v>
      </c>
      <c r="G95" s="16">
        <f t="shared" si="7"/>
        <v>6.3772717319903666E-2</v>
      </c>
      <c r="H95" s="11">
        <f t="shared" si="13"/>
        <v>56133.041777463382</v>
      </c>
      <c r="I95" s="11">
        <f t="shared" si="11"/>
        <v>3579.756605580515</v>
      </c>
      <c r="J95" s="11">
        <f t="shared" si="8"/>
        <v>54335.481593545272</v>
      </c>
      <c r="K95" s="11">
        <f t="shared" si="9"/>
        <v>395023.27274262783</v>
      </c>
      <c r="L95" s="18">
        <f t="shared" si="12"/>
        <v>7.0372682511786495</v>
      </c>
    </row>
    <row r="96" spans="1:12" x14ac:dyDescent="0.2">
      <c r="A96" s="14">
        <v>87</v>
      </c>
      <c r="B96" s="6">
        <v>1224</v>
      </c>
      <c r="C96" s="6">
        <v>16854</v>
      </c>
      <c r="D96" s="6">
        <v>16361</v>
      </c>
      <c r="E96" s="15">
        <v>0.50459754678126967</v>
      </c>
      <c r="F96" s="16">
        <f t="shared" si="10"/>
        <v>7.3701640824928499E-2</v>
      </c>
      <c r="G96" s="16">
        <f t="shared" si="7"/>
        <v>7.1105440841080142E-2</v>
      </c>
      <c r="H96" s="11">
        <f t="shared" si="13"/>
        <v>52553.285171882868</v>
      </c>
      <c r="I96" s="11">
        <f t="shared" si="11"/>
        <v>3736.8245097937315</v>
      </c>
      <c r="J96" s="11">
        <f t="shared" si="8"/>
        <v>50702.053142483172</v>
      </c>
      <c r="K96" s="11">
        <f t="shared" si="9"/>
        <v>340687.79114908254</v>
      </c>
      <c r="L96" s="18">
        <f t="shared" si="12"/>
        <v>6.4827115951898246</v>
      </c>
    </row>
    <row r="97" spans="1:12" x14ac:dyDescent="0.2">
      <c r="A97" s="14">
        <v>88</v>
      </c>
      <c r="B97" s="6">
        <v>1342</v>
      </c>
      <c r="C97" s="6">
        <v>15161</v>
      </c>
      <c r="D97" s="6">
        <v>15311</v>
      </c>
      <c r="E97" s="15">
        <v>0.4986076802155851</v>
      </c>
      <c r="F97" s="16">
        <f t="shared" si="10"/>
        <v>8.8080861118403783E-2</v>
      </c>
      <c r="G97" s="16">
        <f t="shared" si="7"/>
        <v>8.4355465040004407E-2</v>
      </c>
      <c r="H97" s="11">
        <f t="shared" si="13"/>
        <v>48816.460662089135</v>
      </c>
      <c r="I97" s="11">
        <f t="shared" si="11"/>
        <v>4117.9352407576107</v>
      </c>
      <c r="J97" s="11">
        <f t="shared" si="8"/>
        <v>46751.759559003687</v>
      </c>
      <c r="K97" s="11">
        <f t="shared" si="9"/>
        <v>289985.73800659936</v>
      </c>
      <c r="L97" s="18">
        <f t="shared" si="12"/>
        <v>5.9403269731884167</v>
      </c>
    </row>
    <row r="98" spans="1:12" x14ac:dyDescent="0.2">
      <c r="A98" s="14">
        <v>89</v>
      </c>
      <c r="B98" s="6">
        <v>1405</v>
      </c>
      <c r="C98" s="6">
        <v>12987</v>
      </c>
      <c r="D98" s="6">
        <v>13544</v>
      </c>
      <c r="E98" s="15">
        <v>0.49456442256130195</v>
      </c>
      <c r="F98" s="16">
        <f t="shared" si="10"/>
        <v>0.10591383664392598</v>
      </c>
      <c r="G98" s="16">
        <f t="shared" si="7"/>
        <v>0.10053209033528504</v>
      </c>
      <c r="H98" s="11">
        <f t="shared" si="13"/>
        <v>44698.525421331527</v>
      </c>
      <c r="I98" s="11">
        <f t="shared" si="11"/>
        <v>4493.6361955113362</v>
      </c>
      <c r="J98" s="11">
        <f t="shared" si="8"/>
        <v>42427.281816053815</v>
      </c>
      <c r="K98" s="11">
        <f>K99+J98</f>
        <v>243233.97844759567</v>
      </c>
      <c r="L98" s="18">
        <f t="shared" si="12"/>
        <v>5.4416555390777352</v>
      </c>
    </row>
    <row r="99" spans="1:12" x14ac:dyDescent="0.2">
      <c r="A99" s="14">
        <v>90</v>
      </c>
      <c r="B99" s="6">
        <v>1290</v>
      </c>
      <c r="C99" s="6">
        <v>11132</v>
      </c>
      <c r="D99" s="6">
        <v>11484</v>
      </c>
      <c r="E99" s="15">
        <v>0.50148454921949615</v>
      </c>
      <c r="F99" s="20">
        <f t="shared" si="10"/>
        <v>0.11407852847541564</v>
      </c>
      <c r="G99" s="20">
        <f t="shared" si="7"/>
        <v>0.10793999100442762</v>
      </c>
      <c r="H99" s="21">
        <f t="shared" si="13"/>
        <v>40204.889225820189</v>
      </c>
      <c r="I99" s="21">
        <f t="shared" si="11"/>
        <v>4339.7153813690402</v>
      </c>
      <c r="J99" s="21">
        <f t="shared" si="8"/>
        <v>38041.474056217914</v>
      </c>
      <c r="K99" s="21">
        <f t="shared" ref="K99:K108" si="14">K100+J99</f>
        <v>200806.69663154185</v>
      </c>
      <c r="L99" s="22">
        <f t="shared" si="12"/>
        <v>4.9945840045389494</v>
      </c>
    </row>
    <row r="100" spans="1:12" x14ac:dyDescent="0.2">
      <c r="A100" s="14">
        <v>91</v>
      </c>
      <c r="B100" s="6">
        <v>1235</v>
      </c>
      <c r="C100" s="6">
        <v>9264</v>
      </c>
      <c r="D100" s="6">
        <v>9627</v>
      </c>
      <c r="E100" s="15">
        <v>0.49799567411679901</v>
      </c>
      <c r="F100" s="20">
        <f t="shared" si="10"/>
        <v>0.13075009263670531</v>
      </c>
      <c r="G100" s="20">
        <f t="shared" si="7"/>
        <v>0.12269663955060273</v>
      </c>
      <c r="H100" s="21">
        <f t="shared" si="13"/>
        <v>35865.17384445115</v>
      </c>
      <c r="I100" s="21">
        <f t="shared" si="11"/>
        <v>4400.5363076123276</v>
      </c>
      <c r="J100" s="21">
        <f t="shared" si="8"/>
        <v>33656.085581823674</v>
      </c>
      <c r="K100" s="21">
        <f t="shared" si="14"/>
        <v>162765.22257532395</v>
      </c>
      <c r="L100" s="22">
        <f t="shared" si="12"/>
        <v>4.5382527150500911</v>
      </c>
    </row>
    <row r="101" spans="1:12" x14ac:dyDescent="0.2">
      <c r="A101" s="14">
        <v>92</v>
      </c>
      <c r="B101" s="6">
        <v>1259</v>
      </c>
      <c r="C101" s="6">
        <v>7658</v>
      </c>
      <c r="D101" s="6">
        <v>7895</v>
      </c>
      <c r="E101" s="15">
        <v>0.4921344402493838</v>
      </c>
      <c r="F101" s="20">
        <f t="shared" si="10"/>
        <v>0.16189802610428855</v>
      </c>
      <c r="G101" s="20">
        <f t="shared" si="7"/>
        <v>0.14959773644449054</v>
      </c>
      <c r="H101" s="21">
        <f t="shared" si="13"/>
        <v>31464.637536838822</v>
      </c>
      <c r="I101" s="21">
        <f t="shared" si="11"/>
        <v>4707.0385535574378</v>
      </c>
      <c r="J101" s="21">
        <f t="shared" si="8"/>
        <v>29074.094767068644</v>
      </c>
      <c r="K101" s="21">
        <f t="shared" si="14"/>
        <v>129109.13699350026</v>
      </c>
      <c r="L101" s="22">
        <f t="shared" si="12"/>
        <v>4.1033092099770476</v>
      </c>
    </row>
    <row r="102" spans="1:12" x14ac:dyDescent="0.2">
      <c r="A102" s="14">
        <v>93</v>
      </c>
      <c r="B102" s="6">
        <v>1064</v>
      </c>
      <c r="C102" s="6">
        <v>5960</v>
      </c>
      <c r="D102" s="6">
        <v>6390</v>
      </c>
      <c r="E102" s="15">
        <v>0.50138531259656005</v>
      </c>
      <c r="F102" s="20">
        <f t="shared" si="10"/>
        <v>0.1723076923076923</v>
      </c>
      <c r="G102" s="20">
        <f t="shared" si="7"/>
        <v>0.15867509806877747</v>
      </c>
      <c r="H102" s="21">
        <f t="shared" si="13"/>
        <v>26757.598983281383</v>
      </c>
      <c r="I102" s="21">
        <f t="shared" si="11"/>
        <v>4245.7646427571935</v>
      </c>
      <c r="J102" s="21">
        <f t="shared" si="8"/>
        <v>24640.598373144428</v>
      </c>
      <c r="K102" s="21">
        <f t="shared" si="14"/>
        <v>100035.04222643161</v>
      </c>
      <c r="L102" s="22">
        <f t="shared" si="12"/>
        <v>3.7385657169365332</v>
      </c>
    </row>
    <row r="103" spans="1:12" x14ac:dyDescent="0.2">
      <c r="A103" s="14">
        <v>94</v>
      </c>
      <c r="B103" s="6">
        <v>954</v>
      </c>
      <c r="C103" s="6">
        <v>4652</v>
      </c>
      <c r="D103" s="6">
        <v>4868</v>
      </c>
      <c r="E103" s="15">
        <v>0.485115303983228</v>
      </c>
      <c r="F103" s="20">
        <f t="shared" si="10"/>
        <v>0.2004201680672269</v>
      </c>
      <c r="G103" s="20">
        <f t="shared" si="7"/>
        <v>0.18167276051188297</v>
      </c>
      <c r="H103" s="21">
        <f t="shared" si="13"/>
        <v>22511.83434052419</v>
      </c>
      <c r="I103" s="21">
        <f t="shared" si="11"/>
        <v>4089.7870888292341</v>
      </c>
      <c r="J103" s="21">
        <f t="shared" si="8"/>
        <v>20406.065558519032</v>
      </c>
      <c r="K103" s="21">
        <f t="shared" si="14"/>
        <v>75394.443853287186</v>
      </c>
      <c r="L103" s="22">
        <f t="shared" si="12"/>
        <v>3.349102641430135</v>
      </c>
    </row>
    <row r="104" spans="1:12" x14ac:dyDescent="0.2">
      <c r="A104" s="14">
        <v>95</v>
      </c>
      <c r="B104" s="6">
        <v>764</v>
      </c>
      <c r="C104" s="6">
        <v>3490</v>
      </c>
      <c r="D104" s="6">
        <v>3729</v>
      </c>
      <c r="E104" s="15">
        <v>0.48745248511797995</v>
      </c>
      <c r="F104" s="20">
        <f t="shared" si="10"/>
        <v>0.21166366532760769</v>
      </c>
      <c r="G104" s="20">
        <f t="shared" si="7"/>
        <v>0.19094814319261924</v>
      </c>
      <c r="H104" s="21">
        <f t="shared" si="13"/>
        <v>18422.047251694956</v>
      </c>
      <c r="I104" s="21">
        <f t="shared" si="11"/>
        <v>3517.655716517846</v>
      </c>
      <c r="J104" s="21">
        <f t="shared" si="8"/>
        <v>16619.081555983204</v>
      </c>
      <c r="K104" s="21">
        <f t="shared" si="14"/>
        <v>54988.378294768154</v>
      </c>
      <c r="L104" s="22">
        <f t="shared" si="12"/>
        <v>2.9849222262584765</v>
      </c>
    </row>
    <row r="105" spans="1:12" x14ac:dyDescent="0.2">
      <c r="A105" s="14">
        <v>96</v>
      </c>
      <c r="B105" s="6">
        <v>625</v>
      </c>
      <c r="C105" s="6">
        <v>2558</v>
      </c>
      <c r="D105" s="6">
        <v>2771</v>
      </c>
      <c r="E105" s="15">
        <v>0.49052054794520555</v>
      </c>
      <c r="F105" s="20">
        <f t="shared" si="10"/>
        <v>0.23456558453743667</v>
      </c>
      <c r="G105" s="20">
        <f t="shared" si="7"/>
        <v>0.20952590888320968</v>
      </c>
      <c r="H105" s="21">
        <f t="shared" si="13"/>
        <v>14904.39153517711</v>
      </c>
      <c r="I105" s="21">
        <f t="shared" si="11"/>
        <v>3122.8561827592007</v>
      </c>
      <c r="J105" s="21">
        <f t="shared" si="8"/>
        <v>13313.360478339026</v>
      </c>
      <c r="K105" s="21">
        <f t="shared" si="14"/>
        <v>38369.296738784949</v>
      </c>
      <c r="L105" s="22">
        <f t="shared" si="12"/>
        <v>2.5743618347804631</v>
      </c>
    </row>
    <row r="106" spans="1:12" x14ac:dyDescent="0.2">
      <c r="A106" s="14">
        <v>97</v>
      </c>
      <c r="B106" s="6">
        <v>538</v>
      </c>
      <c r="C106" s="6">
        <v>1803</v>
      </c>
      <c r="D106" s="6">
        <v>1932</v>
      </c>
      <c r="E106" s="15">
        <v>0.47098334776187845</v>
      </c>
      <c r="F106" s="20">
        <f t="shared" si="10"/>
        <v>0.28808567603748325</v>
      </c>
      <c r="G106" s="20">
        <f t="shared" si="7"/>
        <v>0.24998711045733374</v>
      </c>
      <c r="H106" s="21">
        <f t="shared" si="13"/>
        <v>11781.53535241791</v>
      </c>
      <c r="I106" s="21">
        <f t="shared" si="11"/>
        <v>2945.2319795018784</v>
      </c>
      <c r="J106" s="21">
        <f t="shared" si="8"/>
        <v>10223.458590557169</v>
      </c>
      <c r="K106" s="21">
        <f t="shared" si="14"/>
        <v>25055.936260445924</v>
      </c>
      <c r="L106" s="22">
        <f t="shared" si="12"/>
        <v>2.1267123096399931</v>
      </c>
    </row>
    <row r="107" spans="1:12" x14ac:dyDescent="0.2">
      <c r="A107" s="14">
        <v>98</v>
      </c>
      <c r="B107" s="6">
        <v>418</v>
      </c>
      <c r="C107" s="6">
        <v>1350</v>
      </c>
      <c r="D107" s="6">
        <v>1332</v>
      </c>
      <c r="E107" s="15">
        <v>0.46530772760044509</v>
      </c>
      <c r="F107" s="20">
        <f t="shared" si="10"/>
        <v>0.31170768083519762</v>
      </c>
      <c r="G107" s="20">
        <f t="shared" si="7"/>
        <v>0.26717777820584437</v>
      </c>
      <c r="H107" s="21">
        <f t="shared" si="13"/>
        <v>8836.3033729160306</v>
      </c>
      <c r="I107" s="21">
        <f t="shared" si="11"/>
        <v>2360.8639027285139</v>
      </c>
      <c r="J107" s="21">
        <f t="shared" si="8"/>
        <v>7573.9676879400404</v>
      </c>
      <c r="K107" s="21">
        <f t="shared" si="14"/>
        <v>14832.477669888754</v>
      </c>
      <c r="L107" s="22">
        <f t="shared" si="12"/>
        <v>1.6785840236485625</v>
      </c>
    </row>
    <row r="108" spans="1:12" x14ac:dyDescent="0.2">
      <c r="A108" s="14">
        <v>99</v>
      </c>
      <c r="B108" s="6">
        <v>304</v>
      </c>
      <c r="C108" s="6">
        <v>861</v>
      </c>
      <c r="D108" s="6">
        <v>969</v>
      </c>
      <c r="E108" s="15">
        <v>0.46062545061283389</v>
      </c>
      <c r="F108" s="20">
        <f t="shared" si="10"/>
        <v>0.33224043715846996</v>
      </c>
      <c r="G108" s="20">
        <f t="shared" si="7"/>
        <v>0.28175022345006911</v>
      </c>
      <c r="H108" s="21">
        <f t="shared" si="13"/>
        <v>6475.4394701875171</v>
      </c>
      <c r="I108" s="21">
        <f t="shared" si="11"/>
        <v>1824.4565176627302</v>
      </c>
      <c r="J108" s="21">
        <f t="shared" si="8"/>
        <v>5491.3740580967042</v>
      </c>
      <c r="K108" s="21">
        <f t="shared" si="14"/>
        <v>7258.509981948715</v>
      </c>
      <c r="L108" s="22">
        <f t="shared" si="12"/>
        <v>1.1209293230778237</v>
      </c>
    </row>
    <row r="109" spans="1:12" x14ac:dyDescent="0.2">
      <c r="A109" s="14" t="s">
        <v>24</v>
      </c>
      <c r="B109" s="21">
        <v>595</v>
      </c>
      <c r="C109" s="52">
        <v>1516</v>
      </c>
      <c r="D109" s="52">
        <v>1616</v>
      </c>
      <c r="E109" s="15"/>
      <c r="F109" s="20">
        <f>B109/((C109+D109)/2)</f>
        <v>0.37994891443167306</v>
      </c>
      <c r="G109" s="20">
        <v>1</v>
      </c>
      <c r="H109" s="21">
        <f>H108-I108</f>
        <v>4650.9829525247869</v>
      </c>
      <c r="I109" s="21">
        <f>H109*G109</f>
        <v>4650.9829525247869</v>
      </c>
      <c r="J109" s="21">
        <f>H109*F109</f>
        <v>1767.1359238520104</v>
      </c>
      <c r="K109" s="21">
        <f>J109</f>
        <v>1767.1359238520104</v>
      </c>
      <c r="L109" s="22">
        <f>K109/H109</f>
        <v>0.37994891443167306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35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43831</v>
      </c>
      <c r="D7" s="61">
        <v>44197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68</v>
      </c>
      <c r="C9" s="6">
        <v>26953</v>
      </c>
      <c r="D9" s="6">
        <v>24898</v>
      </c>
      <c r="E9" s="15">
        <v>0.15140000000000001</v>
      </c>
      <c r="F9" s="16">
        <f>B9/((C9+D9)/2)</f>
        <v>2.6229002333609764E-3</v>
      </c>
      <c r="G9" s="16">
        <f t="shared" ref="G9:G72" si="0">F9/((1+(1-E9)*F9))</f>
        <v>2.6170751654160844E-3</v>
      </c>
      <c r="H9" s="11">
        <v>100000</v>
      </c>
      <c r="I9" s="11">
        <f>H9*G9</f>
        <v>261.70751654160847</v>
      </c>
      <c r="J9" s="11">
        <f t="shared" ref="J9:J72" si="1">H10+I9*E9</f>
        <v>99777.915001462796</v>
      </c>
      <c r="K9" s="11">
        <f t="shared" ref="K9:K72" si="2">K10+J9</f>
        <v>8214078.2967885509</v>
      </c>
      <c r="L9" s="17">
        <f>K9/H9</f>
        <v>82.140782967885514</v>
      </c>
    </row>
    <row r="10" spans="1:13" x14ac:dyDescent="0.2">
      <c r="A10" s="14">
        <v>1</v>
      </c>
      <c r="B10" s="6">
        <v>6</v>
      </c>
      <c r="C10" s="6">
        <v>27368</v>
      </c>
      <c r="D10" s="6">
        <v>26515</v>
      </c>
      <c r="E10" s="15">
        <v>0.29549999999999998</v>
      </c>
      <c r="F10" s="16">
        <f t="shared" ref="F10:F73" si="3">B10/((C10+D10)/2)</f>
        <v>2.2270474917877623E-4</v>
      </c>
      <c r="G10" s="16">
        <f t="shared" si="0"/>
        <v>2.226698132880215E-4</v>
      </c>
      <c r="H10" s="11">
        <f>H9-I9</f>
        <v>99738.292483458397</v>
      </c>
      <c r="I10" s="11">
        <f t="shared" ref="I10:I73" si="4">H10*G10</f>
        <v>22.208706964957759</v>
      </c>
      <c r="J10" s="11">
        <f t="shared" si="1"/>
        <v>99722.646449401582</v>
      </c>
      <c r="K10" s="11">
        <f t="shared" si="2"/>
        <v>8114300.3817870878</v>
      </c>
      <c r="L10" s="18">
        <f t="shared" ref="L10:L73" si="5">K10/H10</f>
        <v>81.355918371400278</v>
      </c>
    </row>
    <row r="11" spans="1:13" x14ac:dyDescent="0.2">
      <c r="A11" s="14">
        <v>2</v>
      </c>
      <c r="B11" s="6">
        <v>1</v>
      </c>
      <c r="C11" s="6">
        <v>27956</v>
      </c>
      <c r="D11" s="6">
        <v>26369</v>
      </c>
      <c r="E11" s="15">
        <v>0.95899999999999996</v>
      </c>
      <c r="F11" s="16">
        <f t="shared" si="3"/>
        <v>3.6815462494247583E-5</v>
      </c>
      <c r="G11" s="16">
        <f t="shared" si="0"/>
        <v>3.6815406923822037E-5</v>
      </c>
      <c r="H11" s="11">
        <f t="shared" ref="H11:H74" si="6">H10-I10</f>
        <v>99716.08377649344</v>
      </c>
      <c r="I11" s="11">
        <f t="shared" si="4"/>
        <v>3.6710882010815347</v>
      </c>
      <c r="J11" s="11">
        <f t="shared" si="1"/>
        <v>99715.933261877202</v>
      </c>
      <c r="K11" s="11">
        <f t="shared" si="2"/>
        <v>8014577.7353376858</v>
      </c>
      <c r="L11" s="18">
        <f t="shared" si="5"/>
        <v>80.373972099644391</v>
      </c>
    </row>
    <row r="12" spans="1:13" x14ac:dyDescent="0.2">
      <c r="A12" s="14">
        <v>3</v>
      </c>
      <c r="B12" s="6">
        <v>1</v>
      </c>
      <c r="C12" s="6">
        <v>28889</v>
      </c>
      <c r="D12" s="6">
        <v>27292</v>
      </c>
      <c r="E12" s="15">
        <v>0.87160000000000004</v>
      </c>
      <c r="F12" s="16">
        <f t="shared" si="3"/>
        <v>3.5599223936918172E-5</v>
      </c>
      <c r="G12" s="16">
        <f t="shared" si="0"/>
        <v>3.5599061215732715E-5</v>
      </c>
      <c r="H12" s="11">
        <f t="shared" si="6"/>
        <v>99712.412688292359</v>
      </c>
      <c r="I12" s="11">
        <f t="shared" si="4"/>
        <v>3.549668283258923</v>
      </c>
      <c r="J12" s="11">
        <f t="shared" si="1"/>
        <v>99711.956910884794</v>
      </c>
      <c r="K12" s="11">
        <f t="shared" si="2"/>
        <v>7914861.8020758089</v>
      </c>
      <c r="L12" s="18">
        <f t="shared" si="5"/>
        <v>79.376895901799045</v>
      </c>
    </row>
    <row r="13" spans="1:13" x14ac:dyDescent="0.2">
      <c r="A13" s="14">
        <v>4</v>
      </c>
      <c r="B13" s="6">
        <v>2</v>
      </c>
      <c r="C13" s="6">
        <v>29379</v>
      </c>
      <c r="D13" s="6">
        <v>28221</v>
      </c>
      <c r="E13" s="15">
        <v>0.91259999999999997</v>
      </c>
      <c r="F13" s="16">
        <f t="shared" si="3"/>
        <v>6.9444444444444444E-5</v>
      </c>
      <c r="G13" s="16">
        <f t="shared" si="0"/>
        <v>6.9444022957805112E-5</v>
      </c>
      <c r="H13" s="11">
        <f t="shared" si="6"/>
        <v>99708.863020009099</v>
      </c>
      <c r="I13" s="11">
        <f t="shared" si="4"/>
        <v>6.9241845726581568</v>
      </c>
      <c r="J13" s="11">
        <f t="shared" si="1"/>
        <v>99708.25784627744</v>
      </c>
      <c r="K13" s="11">
        <f t="shared" si="2"/>
        <v>7815149.8451649239</v>
      </c>
      <c r="L13" s="18">
        <f t="shared" si="5"/>
        <v>78.379690716126376</v>
      </c>
    </row>
    <row r="14" spans="1:13" x14ac:dyDescent="0.2">
      <c r="A14" s="14">
        <v>5</v>
      </c>
      <c r="B14" s="6">
        <v>4</v>
      </c>
      <c r="C14" s="6">
        <v>29077</v>
      </c>
      <c r="D14" s="6">
        <v>28817</v>
      </c>
      <c r="E14" s="15">
        <v>0.48630000000000001</v>
      </c>
      <c r="F14" s="16">
        <f t="shared" si="3"/>
        <v>1.3818357688188758E-4</v>
      </c>
      <c r="G14" s="16">
        <f t="shared" si="0"/>
        <v>1.3817376863026285E-4</v>
      </c>
      <c r="H14" s="11">
        <f t="shared" si="6"/>
        <v>99701.938835436435</v>
      </c>
      <c r="I14" s="11">
        <f t="shared" si="4"/>
        <v>13.776192628636212</v>
      </c>
      <c r="J14" s="11">
        <f t="shared" si="1"/>
        <v>99694.86200528311</v>
      </c>
      <c r="K14" s="11">
        <f t="shared" si="2"/>
        <v>7715441.5873186467</v>
      </c>
      <c r="L14" s="18">
        <f t="shared" si="5"/>
        <v>77.385070716161394</v>
      </c>
    </row>
    <row r="15" spans="1:13" x14ac:dyDescent="0.2">
      <c r="A15" s="14">
        <v>6</v>
      </c>
      <c r="B15" s="6">
        <v>0</v>
      </c>
      <c r="C15" s="6">
        <v>28693</v>
      </c>
      <c r="D15" s="6">
        <v>28531</v>
      </c>
      <c r="E15" s="15">
        <v>0</v>
      </c>
      <c r="F15" s="16">
        <f t="shared" si="3"/>
        <v>0</v>
      </c>
      <c r="G15" s="16">
        <f t="shared" si="0"/>
        <v>0</v>
      </c>
      <c r="H15" s="11">
        <f t="shared" si="6"/>
        <v>99688.162642807802</v>
      </c>
      <c r="I15" s="11">
        <f t="shared" si="4"/>
        <v>0</v>
      </c>
      <c r="J15" s="11">
        <f t="shared" si="1"/>
        <v>99688.162642807802</v>
      </c>
      <c r="K15" s="11">
        <f t="shared" si="2"/>
        <v>7615746.7253133636</v>
      </c>
      <c r="L15" s="18">
        <f t="shared" si="5"/>
        <v>76.395697577467757</v>
      </c>
    </row>
    <row r="16" spans="1:13" x14ac:dyDescent="0.2">
      <c r="A16" s="14">
        <v>7</v>
      </c>
      <c r="B16" s="6">
        <v>0</v>
      </c>
      <c r="C16" s="6">
        <v>29524</v>
      </c>
      <c r="D16" s="6">
        <v>28131</v>
      </c>
      <c r="E16" s="15">
        <v>0</v>
      </c>
      <c r="F16" s="16">
        <f t="shared" si="3"/>
        <v>0</v>
      </c>
      <c r="G16" s="16">
        <f t="shared" si="0"/>
        <v>0</v>
      </c>
      <c r="H16" s="11">
        <f t="shared" si="6"/>
        <v>99688.162642807802</v>
      </c>
      <c r="I16" s="11">
        <f t="shared" si="4"/>
        <v>0</v>
      </c>
      <c r="J16" s="11">
        <f t="shared" si="1"/>
        <v>99688.162642807802</v>
      </c>
      <c r="K16" s="11">
        <f t="shared" si="2"/>
        <v>7516058.5626705559</v>
      </c>
      <c r="L16" s="18">
        <f t="shared" si="5"/>
        <v>75.395697577467757</v>
      </c>
    </row>
    <row r="17" spans="1:12" x14ac:dyDescent="0.2">
      <c r="A17" s="14">
        <v>8</v>
      </c>
      <c r="B17" s="6">
        <v>0</v>
      </c>
      <c r="C17" s="6">
        <v>29619</v>
      </c>
      <c r="D17" s="6">
        <v>29132</v>
      </c>
      <c r="E17" s="15">
        <v>0</v>
      </c>
      <c r="F17" s="16">
        <f t="shared" si="3"/>
        <v>0</v>
      </c>
      <c r="G17" s="16">
        <f t="shared" si="0"/>
        <v>0</v>
      </c>
      <c r="H17" s="11">
        <f t="shared" si="6"/>
        <v>99688.162642807802</v>
      </c>
      <c r="I17" s="11">
        <f t="shared" si="4"/>
        <v>0</v>
      </c>
      <c r="J17" s="11">
        <f t="shared" si="1"/>
        <v>99688.162642807802</v>
      </c>
      <c r="K17" s="11">
        <f t="shared" si="2"/>
        <v>7416370.4000277482</v>
      </c>
      <c r="L17" s="18">
        <f t="shared" si="5"/>
        <v>74.395697577467757</v>
      </c>
    </row>
    <row r="18" spans="1:12" x14ac:dyDescent="0.2">
      <c r="A18" s="14">
        <v>9</v>
      </c>
      <c r="B18" s="6">
        <v>1</v>
      </c>
      <c r="C18" s="6">
        <v>29851</v>
      </c>
      <c r="D18" s="6">
        <v>29281</v>
      </c>
      <c r="E18" s="15">
        <v>0.61750000000000005</v>
      </c>
      <c r="F18" s="16">
        <f t="shared" si="3"/>
        <v>3.3822634106744234E-5</v>
      </c>
      <c r="G18" s="16">
        <f t="shared" si="0"/>
        <v>3.3822196543659002E-5</v>
      </c>
      <c r="H18" s="11">
        <f t="shared" si="6"/>
        <v>99688.162642807802</v>
      </c>
      <c r="I18" s="11">
        <f t="shared" si="4"/>
        <v>3.3716726299812905</v>
      </c>
      <c r="J18" s="11">
        <f t="shared" si="1"/>
        <v>99686.872978026833</v>
      </c>
      <c r="K18" s="11">
        <f t="shared" si="2"/>
        <v>7316682.2373849405</v>
      </c>
      <c r="L18" s="18">
        <f t="shared" si="5"/>
        <v>73.395697577467757</v>
      </c>
    </row>
    <row r="19" spans="1:12" x14ac:dyDescent="0.2">
      <c r="A19" s="14">
        <v>10</v>
      </c>
      <c r="B19" s="6">
        <v>3</v>
      </c>
      <c r="C19" s="6">
        <v>30346</v>
      </c>
      <c r="D19" s="6">
        <v>29513</v>
      </c>
      <c r="E19" s="15">
        <v>0.69310000000000005</v>
      </c>
      <c r="F19" s="16">
        <f t="shared" si="3"/>
        <v>1.0023555355084449E-4</v>
      </c>
      <c r="G19" s="16">
        <f t="shared" si="0"/>
        <v>1.002324701703909E-4</v>
      </c>
      <c r="H19" s="11">
        <f t="shared" si="6"/>
        <v>99684.790970177826</v>
      </c>
      <c r="I19" s="11">
        <f t="shared" si="4"/>
        <v>9.991652837360002</v>
      </c>
      <c r="J19" s="11">
        <f t="shared" si="1"/>
        <v>99681.724531922038</v>
      </c>
      <c r="K19" s="11">
        <f t="shared" si="2"/>
        <v>7216995.3644069135</v>
      </c>
      <c r="L19" s="18">
        <f t="shared" si="5"/>
        <v>72.398159179227093</v>
      </c>
    </row>
    <row r="20" spans="1:12" x14ac:dyDescent="0.2">
      <c r="A20" s="14">
        <v>11</v>
      </c>
      <c r="B20" s="6">
        <v>6</v>
      </c>
      <c r="C20" s="6">
        <v>31120</v>
      </c>
      <c r="D20" s="6">
        <v>30057</v>
      </c>
      <c r="E20" s="15">
        <v>0.47539999999999999</v>
      </c>
      <c r="F20" s="16">
        <f t="shared" si="3"/>
        <v>1.961521486833287E-4</v>
      </c>
      <c r="G20" s="16">
        <f t="shared" si="0"/>
        <v>1.9613196642602536E-4</v>
      </c>
      <c r="H20" s="11">
        <f t="shared" si="6"/>
        <v>99674.799317340468</v>
      </c>
      <c r="I20" s="11">
        <f t="shared" si="4"/>
        <v>19.549414393229437</v>
      </c>
      <c r="J20" s="11">
        <f t="shared" si="1"/>
        <v>99664.543694549779</v>
      </c>
      <c r="K20" s="11">
        <f t="shared" si="2"/>
        <v>7117313.639874991</v>
      </c>
      <c r="L20" s="18">
        <f t="shared" si="5"/>
        <v>71.405347074892873</v>
      </c>
    </row>
    <row r="21" spans="1:12" x14ac:dyDescent="0.2">
      <c r="A21" s="14">
        <v>12</v>
      </c>
      <c r="B21" s="6">
        <v>1</v>
      </c>
      <c r="C21" s="6">
        <v>29546</v>
      </c>
      <c r="D21" s="6">
        <v>30958</v>
      </c>
      <c r="E21" s="15">
        <v>8.2000000000000003E-2</v>
      </c>
      <c r="F21" s="16">
        <f t="shared" si="3"/>
        <v>3.3055665741108028E-5</v>
      </c>
      <c r="G21" s="16">
        <f t="shared" si="0"/>
        <v>3.3054662694025088E-5</v>
      </c>
      <c r="H21" s="11">
        <f t="shared" si="6"/>
        <v>99655.249902947238</v>
      </c>
      <c r="I21" s="11">
        <f t="shared" si="4"/>
        <v>3.2940706712306973</v>
      </c>
      <c r="J21" s="11">
        <f t="shared" si="1"/>
        <v>99652.225946071048</v>
      </c>
      <c r="K21" s="11">
        <f t="shared" si="2"/>
        <v>7017649.0961804409</v>
      </c>
      <c r="L21" s="18">
        <f t="shared" si="5"/>
        <v>70.419261433941756</v>
      </c>
    </row>
    <row r="22" spans="1:12" x14ac:dyDescent="0.2">
      <c r="A22" s="14">
        <v>13</v>
      </c>
      <c r="B22" s="6">
        <v>3</v>
      </c>
      <c r="C22" s="6">
        <v>29049</v>
      </c>
      <c r="D22" s="6">
        <v>29320</v>
      </c>
      <c r="E22" s="15">
        <v>0.2077</v>
      </c>
      <c r="F22" s="16">
        <f t="shared" si="3"/>
        <v>1.027942914903459E-4</v>
      </c>
      <c r="G22" s="16">
        <f t="shared" si="0"/>
        <v>1.02785920202377E-4</v>
      </c>
      <c r="H22" s="11">
        <f t="shared" si="6"/>
        <v>99651.955832276013</v>
      </c>
      <c r="I22" s="11">
        <f t="shared" si="4"/>
        <v>10.24281798018712</v>
      </c>
      <c r="J22" s="11">
        <f t="shared" si="1"/>
        <v>99643.840447590308</v>
      </c>
      <c r="K22" s="11">
        <f t="shared" si="2"/>
        <v>6917996.8702343702</v>
      </c>
      <c r="L22" s="18">
        <f t="shared" si="5"/>
        <v>69.421586485247062</v>
      </c>
    </row>
    <row r="23" spans="1:12" x14ac:dyDescent="0.2">
      <c r="A23" s="14">
        <v>14</v>
      </c>
      <c r="B23" s="6">
        <v>3</v>
      </c>
      <c r="C23" s="6">
        <v>28885</v>
      </c>
      <c r="D23" s="6">
        <v>28964</v>
      </c>
      <c r="E23" s="15">
        <v>0.32240000000000002</v>
      </c>
      <c r="F23" s="16">
        <f t="shared" si="3"/>
        <v>1.0371830109422808E-4</v>
      </c>
      <c r="G23" s="16">
        <f t="shared" si="0"/>
        <v>1.0371101233397734E-4</v>
      </c>
      <c r="H23" s="11">
        <f t="shared" si="6"/>
        <v>99641.713014295819</v>
      </c>
      <c r="I23" s="11">
        <f t="shared" si="4"/>
        <v>10.333942927404264</v>
      </c>
      <c r="J23" s="11">
        <f t="shared" si="1"/>
        <v>99634.710734568216</v>
      </c>
      <c r="K23" s="11">
        <f t="shared" si="2"/>
        <v>6818353.0297867795</v>
      </c>
      <c r="L23" s="18">
        <f t="shared" si="5"/>
        <v>68.428701429576336</v>
      </c>
    </row>
    <row r="24" spans="1:12" x14ac:dyDescent="0.2">
      <c r="A24" s="14">
        <v>15</v>
      </c>
      <c r="B24" s="6">
        <v>5</v>
      </c>
      <c r="C24" s="6">
        <v>29400</v>
      </c>
      <c r="D24" s="6">
        <v>28786</v>
      </c>
      <c r="E24" s="15">
        <v>0.61370000000000002</v>
      </c>
      <c r="F24" s="16">
        <f t="shared" si="3"/>
        <v>1.7186264737222012E-4</v>
      </c>
      <c r="G24" s="16">
        <f t="shared" si="0"/>
        <v>1.7185123807560778E-4</v>
      </c>
      <c r="H24" s="11">
        <f t="shared" si="6"/>
        <v>99631.379071368414</v>
      </c>
      <c r="I24" s="11">
        <f t="shared" si="4"/>
        <v>17.121775844594858</v>
      </c>
      <c r="J24" s="11">
        <f t="shared" si="1"/>
        <v>99624.764929359648</v>
      </c>
      <c r="K24" s="11">
        <f t="shared" si="2"/>
        <v>6718718.319052211</v>
      </c>
      <c r="L24" s="18">
        <f t="shared" si="5"/>
        <v>67.435765535669518</v>
      </c>
    </row>
    <row r="25" spans="1:12" x14ac:dyDescent="0.2">
      <c r="A25" s="14">
        <v>16</v>
      </c>
      <c r="B25" s="6">
        <v>3</v>
      </c>
      <c r="C25" s="6">
        <v>29180</v>
      </c>
      <c r="D25" s="6">
        <v>29405</v>
      </c>
      <c r="E25" s="15">
        <v>0.27139999999999997</v>
      </c>
      <c r="F25" s="16">
        <f t="shared" si="3"/>
        <v>1.024152940172399E-4</v>
      </c>
      <c r="G25" s="16">
        <f t="shared" si="0"/>
        <v>1.0240765238041912E-4</v>
      </c>
      <c r="H25" s="11">
        <f t="shared" si="6"/>
        <v>99614.257295523814</v>
      </c>
      <c r="I25" s="11">
        <f t="shared" si="4"/>
        <v>10.201262233253631</v>
      </c>
      <c r="J25" s="11">
        <f t="shared" si="1"/>
        <v>99606.824655860662</v>
      </c>
      <c r="K25" s="11">
        <f t="shared" si="2"/>
        <v>6619093.5541228512</v>
      </c>
      <c r="L25" s="18">
        <f t="shared" si="5"/>
        <v>66.447250964147699</v>
      </c>
    </row>
    <row r="26" spans="1:12" x14ac:dyDescent="0.2">
      <c r="A26" s="14">
        <v>17</v>
      </c>
      <c r="B26" s="6">
        <v>4</v>
      </c>
      <c r="C26" s="6">
        <v>28885</v>
      </c>
      <c r="D26" s="6">
        <v>29329</v>
      </c>
      <c r="E26" s="15">
        <v>0.27050000000000002</v>
      </c>
      <c r="F26" s="16">
        <f t="shared" si="3"/>
        <v>1.3742398735699316E-4</v>
      </c>
      <c r="G26" s="16">
        <f t="shared" si="0"/>
        <v>1.3741021187349276E-4</v>
      </c>
      <c r="H26" s="11">
        <f t="shared" si="6"/>
        <v>99604.056033290559</v>
      </c>
      <c r="I26" s="11">
        <f t="shared" si="4"/>
        <v>13.686614442993701</v>
      </c>
      <c r="J26" s="11">
        <f t="shared" si="1"/>
        <v>99594.071648054392</v>
      </c>
      <c r="K26" s="11">
        <f t="shared" si="2"/>
        <v>6519486.7294669906</v>
      </c>
      <c r="L26" s="18">
        <f t="shared" si="5"/>
        <v>65.454028571768092</v>
      </c>
    </row>
    <row r="27" spans="1:12" x14ac:dyDescent="0.2">
      <c r="A27" s="14">
        <v>18</v>
      </c>
      <c r="B27" s="6">
        <v>3</v>
      </c>
      <c r="C27" s="6">
        <v>29674</v>
      </c>
      <c r="D27" s="6">
        <v>29604</v>
      </c>
      <c r="E27" s="15">
        <v>0.43440000000000001</v>
      </c>
      <c r="F27" s="16">
        <f t="shared" si="3"/>
        <v>1.0121798981072236E-4</v>
      </c>
      <c r="G27" s="16">
        <f t="shared" si="0"/>
        <v>1.0121219552436432E-4</v>
      </c>
      <c r="H27" s="11">
        <f t="shared" si="6"/>
        <v>99590.369418847564</v>
      </c>
      <c r="I27" s="11">
        <f t="shared" si="4"/>
        <v>10.079759941964072</v>
      </c>
      <c r="J27" s="11">
        <f t="shared" si="1"/>
        <v>99584.668306624386</v>
      </c>
      <c r="K27" s="11">
        <f t="shared" si="2"/>
        <v>6419892.6578189358</v>
      </c>
      <c r="L27" s="18">
        <f t="shared" si="5"/>
        <v>64.462986685176062</v>
      </c>
    </row>
    <row r="28" spans="1:12" x14ac:dyDescent="0.2">
      <c r="A28" s="14">
        <v>19</v>
      </c>
      <c r="B28" s="6">
        <v>5</v>
      </c>
      <c r="C28" s="6">
        <v>31228</v>
      </c>
      <c r="D28" s="6">
        <v>30647</v>
      </c>
      <c r="E28" s="15">
        <v>0.47539999999999999</v>
      </c>
      <c r="F28" s="16">
        <f t="shared" si="3"/>
        <v>1.6161616161616162E-4</v>
      </c>
      <c r="G28" s="16">
        <f t="shared" si="0"/>
        <v>1.6160246033928181E-4</v>
      </c>
      <c r="H28" s="11">
        <f t="shared" si="6"/>
        <v>99580.289658905604</v>
      </c>
      <c r="I28" s="11">
        <f t="shared" si="4"/>
        <v>16.092419810177486</v>
      </c>
      <c r="J28" s="11">
        <f t="shared" si="1"/>
        <v>99571.847575473192</v>
      </c>
      <c r="K28" s="11">
        <f t="shared" si="2"/>
        <v>6320307.9895123113</v>
      </c>
      <c r="L28" s="18">
        <f t="shared" si="5"/>
        <v>63.469467814980163</v>
      </c>
    </row>
    <row r="29" spans="1:12" x14ac:dyDescent="0.2">
      <c r="A29" s="14">
        <v>20</v>
      </c>
      <c r="B29" s="6">
        <v>7</v>
      </c>
      <c r="C29" s="6">
        <v>31701</v>
      </c>
      <c r="D29" s="6">
        <v>31989</v>
      </c>
      <c r="E29" s="15">
        <v>0.36609999999999998</v>
      </c>
      <c r="F29" s="16">
        <f t="shared" si="3"/>
        <v>2.1981472758674832E-4</v>
      </c>
      <c r="G29" s="16">
        <f t="shared" si="0"/>
        <v>2.1978410274771167E-4</v>
      </c>
      <c r="H29" s="11">
        <f t="shared" si="6"/>
        <v>99564.197239095432</v>
      </c>
      <c r="I29" s="11">
        <f t="shared" si="4"/>
        <v>21.882627755990782</v>
      </c>
      <c r="J29" s="11">
        <f t="shared" si="1"/>
        <v>99550.325841360915</v>
      </c>
      <c r="K29" s="11">
        <f t="shared" si="2"/>
        <v>6220736.1419368377</v>
      </c>
      <c r="L29" s="18">
        <f t="shared" si="5"/>
        <v>62.479649456704188</v>
      </c>
    </row>
    <row r="30" spans="1:12" x14ac:dyDescent="0.2">
      <c r="A30" s="14">
        <v>21</v>
      </c>
      <c r="B30" s="6">
        <v>1</v>
      </c>
      <c r="C30" s="6">
        <v>31945</v>
      </c>
      <c r="D30" s="6">
        <v>32406</v>
      </c>
      <c r="E30" s="15">
        <v>5.1900000000000002E-2</v>
      </c>
      <c r="F30" s="16">
        <f t="shared" si="3"/>
        <v>3.1079548103370577E-5</v>
      </c>
      <c r="G30" s="16">
        <f t="shared" si="0"/>
        <v>3.1078632324243397E-5</v>
      </c>
      <c r="H30" s="11">
        <f t="shared" si="6"/>
        <v>99542.314611339447</v>
      </c>
      <c r="I30" s="11">
        <f t="shared" si="4"/>
        <v>3.0936389965099798</v>
      </c>
      <c r="J30" s="11">
        <f t="shared" si="1"/>
        <v>99539.381532206855</v>
      </c>
      <c r="K30" s="11">
        <f t="shared" si="2"/>
        <v>6121185.816095477</v>
      </c>
      <c r="L30" s="18">
        <f t="shared" si="5"/>
        <v>61.493304028497818</v>
      </c>
    </row>
    <row r="31" spans="1:12" x14ac:dyDescent="0.2">
      <c r="A31" s="14">
        <v>22</v>
      </c>
      <c r="B31" s="6">
        <v>4</v>
      </c>
      <c r="C31" s="6">
        <v>33983</v>
      </c>
      <c r="D31" s="6">
        <v>32862</v>
      </c>
      <c r="E31" s="15">
        <v>0.2787</v>
      </c>
      <c r="F31" s="16">
        <f t="shared" si="3"/>
        <v>1.1967985638417233E-4</v>
      </c>
      <c r="G31" s="16">
        <f t="shared" si="0"/>
        <v>1.1966952590272616E-4</v>
      </c>
      <c r="H31" s="11">
        <f t="shared" si="6"/>
        <v>99539.220972342941</v>
      </c>
      <c r="I31" s="11">
        <f t="shared" si="4"/>
        <v>11.911811382486977</v>
      </c>
      <c r="J31" s="11">
        <f t="shared" si="1"/>
        <v>99530.628982792754</v>
      </c>
      <c r="K31" s="11">
        <f t="shared" si="2"/>
        <v>6021646.4345632698</v>
      </c>
      <c r="L31" s="18">
        <f t="shared" si="5"/>
        <v>60.495213602650054</v>
      </c>
    </row>
    <row r="32" spans="1:12" x14ac:dyDescent="0.2">
      <c r="A32" s="14">
        <v>23</v>
      </c>
      <c r="B32" s="6">
        <v>6</v>
      </c>
      <c r="C32" s="6">
        <v>35283</v>
      </c>
      <c r="D32" s="6">
        <v>35542</v>
      </c>
      <c r="E32" s="15">
        <v>0.23719999999999999</v>
      </c>
      <c r="F32" s="16">
        <f t="shared" si="3"/>
        <v>1.6943169784680551E-4</v>
      </c>
      <c r="G32" s="16">
        <f t="shared" si="0"/>
        <v>1.6940980290050365E-4</v>
      </c>
      <c r="H32" s="11">
        <f t="shared" si="6"/>
        <v>99527.30916096046</v>
      </c>
      <c r="I32" s="11">
        <f t="shared" si="4"/>
        <v>16.860901828175802</v>
      </c>
      <c r="J32" s="11">
        <f t="shared" si="1"/>
        <v>99514.447665045926</v>
      </c>
      <c r="K32" s="11">
        <f t="shared" si="2"/>
        <v>5922115.8055804772</v>
      </c>
      <c r="L32" s="18">
        <f t="shared" si="5"/>
        <v>59.502420546735976</v>
      </c>
    </row>
    <row r="33" spans="1:12" x14ac:dyDescent="0.2">
      <c r="A33" s="14">
        <v>24</v>
      </c>
      <c r="B33" s="6">
        <v>4</v>
      </c>
      <c r="C33" s="6">
        <v>37390</v>
      </c>
      <c r="D33" s="6">
        <v>36845</v>
      </c>
      <c r="E33" s="15">
        <v>0.53759999999999997</v>
      </c>
      <c r="F33" s="16">
        <f t="shared" si="3"/>
        <v>1.0776587862867919E-4</v>
      </c>
      <c r="G33" s="16">
        <f t="shared" si="0"/>
        <v>1.077605088209843E-4</v>
      </c>
      <c r="H33" s="11">
        <f t="shared" si="6"/>
        <v>99510.448259132289</v>
      </c>
      <c r="I33" s="11">
        <f t="shared" si="4"/>
        <v>10.723296537408327</v>
      </c>
      <c r="J33" s="11">
        <f t="shared" si="1"/>
        <v>99505.489806813392</v>
      </c>
      <c r="K33" s="11">
        <f t="shared" si="2"/>
        <v>5822601.3579154313</v>
      </c>
      <c r="L33" s="18">
        <f t="shared" si="5"/>
        <v>58.512462357248786</v>
      </c>
    </row>
    <row r="34" spans="1:12" x14ac:dyDescent="0.2">
      <c r="A34" s="14">
        <v>25</v>
      </c>
      <c r="B34" s="6">
        <v>12</v>
      </c>
      <c r="C34" s="6">
        <v>40237</v>
      </c>
      <c r="D34" s="6">
        <v>38986</v>
      </c>
      <c r="E34" s="15">
        <v>0.52439999999999998</v>
      </c>
      <c r="F34" s="16">
        <f t="shared" si="3"/>
        <v>3.0294232735442991E-4</v>
      </c>
      <c r="G34" s="16">
        <f t="shared" si="0"/>
        <v>3.0289868590232177E-4</v>
      </c>
      <c r="H34" s="11">
        <f t="shared" si="6"/>
        <v>99499.724962594875</v>
      </c>
      <c r="I34" s="11">
        <f t="shared" si="4"/>
        <v>30.138335938812428</v>
      </c>
      <c r="J34" s="11">
        <f t="shared" si="1"/>
        <v>99485.391170022369</v>
      </c>
      <c r="K34" s="11">
        <f t="shared" si="2"/>
        <v>5723095.8681086181</v>
      </c>
      <c r="L34" s="18">
        <f t="shared" si="5"/>
        <v>57.518710431210863</v>
      </c>
    </row>
    <row r="35" spans="1:12" x14ac:dyDescent="0.2">
      <c r="A35" s="14">
        <v>26</v>
      </c>
      <c r="B35" s="6">
        <v>6</v>
      </c>
      <c r="C35" s="6">
        <v>43180</v>
      </c>
      <c r="D35" s="6">
        <v>42022</v>
      </c>
      <c r="E35" s="15">
        <v>0.58379999999999999</v>
      </c>
      <c r="F35" s="16">
        <f t="shared" si="3"/>
        <v>1.4084176427783387E-4</v>
      </c>
      <c r="G35" s="16">
        <f t="shared" si="0"/>
        <v>1.408335088510058E-4</v>
      </c>
      <c r="H35" s="11">
        <f t="shared" si="6"/>
        <v>99469.586626656062</v>
      </c>
      <c r="I35" s="11">
        <f t="shared" si="4"/>
        <v>14.008650908591056</v>
      </c>
      <c r="J35" s="11">
        <f t="shared" si="1"/>
        <v>99463.756226147903</v>
      </c>
      <c r="K35" s="11">
        <f t="shared" si="2"/>
        <v>5623610.476938596</v>
      </c>
      <c r="L35" s="18">
        <f t="shared" si="5"/>
        <v>56.535979163620745</v>
      </c>
    </row>
    <row r="36" spans="1:12" x14ac:dyDescent="0.2">
      <c r="A36" s="14">
        <v>27</v>
      </c>
      <c r="B36" s="6">
        <v>9</v>
      </c>
      <c r="C36" s="6">
        <v>45184</v>
      </c>
      <c r="D36" s="6">
        <v>44504</v>
      </c>
      <c r="E36" s="15">
        <v>0.58650000000000002</v>
      </c>
      <c r="F36" s="16">
        <f t="shared" si="3"/>
        <v>2.0069574525020069E-4</v>
      </c>
      <c r="G36" s="16">
        <f t="shared" si="0"/>
        <v>2.0067909135584514E-4</v>
      </c>
      <c r="H36" s="11">
        <f t="shared" si="6"/>
        <v>99455.577975747467</v>
      </c>
      <c r="I36" s="11">
        <f t="shared" si="4"/>
        <v>19.958655018443405</v>
      </c>
      <c r="J36" s="11">
        <f t="shared" si="1"/>
        <v>99447.325071897343</v>
      </c>
      <c r="K36" s="11">
        <f t="shared" si="2"/>
        <v>5524146.7207124485</v>
      </c>
      <c r="L36" s="18">
        <f t="shared" si="5"/>
        <v>55.54386021525638</v>
      </c>
    </row>
    <row r="37" spans="1:12" x14ac:dyDescent="0.2">
      <c r="A37" s="14">
        <v>28</v>
      </c>
      <c r="B37" s="6">
        <v>13</v>
      </c>
      <c r="C37" s="6">
        <v>44955</v>
      </c>
      <c r="D37" s="6">
        <v>46165</v>
      </c>
      <c r="E37" s="15">
        <v>0.59440000000000004</v>
      </c>
      <c r="F37" s="16">
        <f t="shared" si="3"/>
        <v>2.8533801580333629E-4</v>
      </c>
      <c r="G37" s="16">
        <f t="shared" si="0"/>
        <v>2.8530499657186296E-4</v>
      </c>
      <c r="H37" s="11">
        <f t="shared" si="6"/>
        <v>99435.61932072902</v>
      </c>
      <c r="I37" s="11">
        <f t="shared" si="4"/>
        <v>28.369479029421662</v>
      </c>
      <c r="J37" s="11">
        <f t="shared" si="1"/>
        <v>99424.112660034676</v>
      </c>
      <c r="K37" s="11">
        <f t="shared" si="2"/>
        <v>5424699.3956405511</v>
      </c>
      <c r="L37" s="18">
        <f t="shared" si="5"/>
        <v>54.554891222060121</v>
      </c>
    </row>
    <row r="38" spans="1:12" x14ac:dyDescent="0.2">
      <c r="A38" s="14">
        <v>29</v>
      </c>
      <c r="B38" s="6">
        <v>7</v>
      </c>
      <c r="C38" s="6">
        <v>45712</v>
      </c>
      <c r="D38" s="6">
        <v>45663</v>
      </c>
      <c r="E38" s="15">
        <v>0.53159999999999996</v>
      </c>
      <c r="F38" s="16">
        <f t="shared" si="3"/>
        <v>1.5321477428180576E-4</v>
      </c>
      <c r="G38" s="16">
        <f t="shared" si="0"/>
        <v>1.5320377948996571E-4</v>
      </c>
      <c r="H38" s="11">
        <f t="shared" si="6"/>
        <v>99407.249841699595</v>
      </c>
      <c r="I38" s="11">
        <f t="shared" si="4"/>
        <v>15.229566384451674</v>
      </c>
      <c r="J38" s="11">
        <f t="shared" si="1"/>
        <v>99400.116312805112</v>
      </c>
      <c r="K38" s="11">
        <f t="shared" si="2"/>
        <v>5325275.2829805166</v>
      </c>
      <c r="L38" s="18">
        <f t="shared" si="5"/>
        <v>53.570290813403602</v>
      </c>
    </row>
    <row r="39" spans="1:12" x14ac:dyDescent="0.2">
      <c r="A39" s="14">
        <v>30</v>
      </c>
      <c r="B39" s="6">
        <v>15</v>
      </c>
      <c r="C39" s="6">
        <v>46740</v>
      </c>
      <c r="D39" s="6">
        <v>46221</v>
      </c>
      <c r="E39" s="15">
        <v>0.37119999999999997</v>
      </c>
      <c r="F39" s="16">
        <f t="shared" si="3"/>
        <v>3.2271597766805437E-4</v>
      </c>
      <c r="G39" s="16">
        <f t="shared" si="0"/>
        <v>3.2265050419948995E-4</v>
      </c>
      <c r="H39" s="11">
        <f t="shared" si="6"/>
        <v>99392.020275315139</v>
      </c>
      <c r="I39" s="11">
        <f t="shared" si="4"/>
        <v>32.068885455236355</v>
      </c>
      <c r="J39" s="11">
        <f t="shared" si="1"/>
        <v>99371.855360140878</v>
      </c>
      <c r="K39" s="11">
        <f t="shared" si="2"/>
        <v>5225875.166667711</v>
      </c>
      <c r="L39" s="18">
        <f t="shared" si="5"/>
        <v>52.578417786378388</v>
      </c>
    </row>
    <row r="40" spans="1:12" x14ac:dyDescent="0.2">
      <c r="A40" s="14">
        <v>31</v>
      </c>
      <c r="B40" s="6">
        <v>12</v>
      </c>
      <c r="C40" s="6">
        <v>46272</v>
      </c>
      <c r="D40" s="6">
        <v>46888</v>
      </c>
      <c r="E40" s="15">
        <v>0.5968</v>
      </c>
      <c r="F40" s="16">
        <f t="shared" si="3"/>
        <v>2.5762129669386005E-4</v>
      </c>
      <c r="G40" s="16">
        <f t="shared" si="0"/>
        <v>2.5759453960024902E-4</v>
      </c>
      <c r="H40" s="11">
        <f t="shared" si="6"/>
        <v>99359.951389859896</v>
      </c>
      <c r="I40" s="11">
        <f t="shared" si="4"/>
        <v>25.594580932974083</v>
      </c>
      <c r="J40" s="11">
        <f t="shared" si="1"/>
        <v>99349.631654827725</v>
      </c>
      <c r="K40" s="11">
        <f t="shared" si="2"/>
        <v>5126503.31130757</v>
      </c>
      <c r="L40" s="18">
        <f t="shared" si="5"/>
        <v>51.595267908220329</v>
      </c>
    </row>
    <row r="41" spans="1:12" x14ac:dyDescent="0.2">
      <c r="A41" s="14">
        <v>32</v>
      </c>
      <c r="B41" s="6">
        <v>11</v>
      </c>
      <c r="C41" s="6">
        <v>46236</v>
      </c>
      <c r="D41" s="6">
        <v>46156</v>
      </c>
      <c r="E41" s="15">
        <v>0.54790000000000005</v>
      </c>
      <c r="F41" s="16">
        <f t="shared" si="3"/>
        <v>2.3811585418650964E-4</v>
      </c>
      <c r="G41" s="16">
        <f t="shared" si="0"/>
        <v>2.3809022325549243E-4</v>
      </c>
      <c r="H41" s="11">
        <f t="shared" si="6"/>
        <v>99334.356808926925</v>
      </c>
      <c r="I41" s="11">
        <f t="shared" si="4"/>
        <v>23.650539189578154</v>
      </c>
      <c r="J41" s="11">
        <f t="shared" si="1"/>
        <v>99323.664400159323</v>
      </c>
      <c r="K41" s="11">
        <f t="shared" si="2"/>
        <v>5027153.6796527421</v>
      </c>
      <c r="L41" s="18">
        <f t="shared" si="5"/>
        <v>50.608408219954015</v>
      </c>
    </row>
    <row r="42" spans="1:12" x14ac:dyDescent="0.2">
      <c r="A42" s="14">
        <v>33</v>
      </c>
      <c r="B42" s="6">
        <v>22</v>
      </c>
      <c r="C42" s="6">
        <v>46577</v>
      </c>
      <c r="D42" s="6">
        <v>45842</v>
      </c>
      <c r="E42" s="15">
        <v>0.53290000000000004</v>
      </c>
      <c r="F42" s="16">
        <f t="shared" si="3"/>
        <v>4.7609257836592043E-4</v>
      </c>
      <c r="G42" s="16">
        <f t="shared" si="0"/>
        <v>4.7598672708415235E-4</v>
      </c>
      <c r="H42" s="11">
        <f t="shared" si="6"/>
        <v>99310.706269737348</v>
      </c>
      <c r="I42" s="11">
        <f t="shared" si="4"/>
        <v>47.270578041747889</v>
      </c>
      <c r="J42" s="11">
        <f t="shared" si="1"/>
        <v>99288.62618273405</v>
      </c>
      <c r="K42" s="11">
        <f t="shared" si="2"/>
        <v>4927830.0152525827</v>
      </c>
      <c r="L42" s="18">
        <f t="shared" si="5"/>
        <v>49.620329975985939</v>
      </c>
    </row>
    <row r="43" spans="1:12" x14ac:dyDescent="0.2">
      <c r="A43" s="14">
        <v>34</v>
      </c>
      <c r="B43" s="6">
        <v>17</v>
      </c>
      <c r="C43" s="6">
        <v>47391</v>
      </c>
      <c r="D43" s="6">
        <v>46101</v>
      </c>
      <c r="E43" s="15">
        <v>0.44180000000000003</v>
      </c>
      <c r="F43" s="16">
        <f t="shared" si="3"/>
        <v>3.6366747957044453E-4</v>
      </c>
      <c r="G43" s="16">
        <f t="shared" si="0"/>
        <v>3.6359367035092998E-4</v>
      </c>
      <c r="H43" s="11">
        <f t="shared" si="6"/>
        <v>99263.435691695602</v>
      </c>
      <c r="I43" s="11">
        <f t="shared" si="4"/>
        <v>36.091556914787105</v>
      </c>
      <c r="J43" s="11">
        <f t="shared" si="1"/>
        <v>99243.289384625765</v>
      </c>
      <c r="K43" s="11">
        <f t="shared" si="2"/>
        <v>4828541.3890698487</v>
      </c>
      <c r="L43" s="18">
        <f t="shared" si="5"/>
        <v>48.643706067830628</v>
      </c>
    </row>
    <row r="44" spans="1:12" x14ac:dyDescent="0.2">
      <c r="A44" s="14">
        <v>35</v>
      </c>
      <c r="B44" s="6">
        <v>24</v>
      </c>
      <c r="C44" s="6">
        <v>48398</v>
      </c>
      <c r="D44" s="6">
        <v>46736</v>
      </c>
      <c r="E44" s="15">
        <v>0.50480000000000003</v>
      </c>
      <c r="F44" s="16">
        <f t="shared" si="3"/>
        <v>5.0455147476191479E-4</v>
      </c>
      <c r="G44" s="16">
        <f t="shared" si="0"/>
        <v>5.0442544210283803E-4</v>
      </c>
      <c r="H44" s="11">
        <f t="shared" si="6"/>
        <v>99227.344134780811</v>
      </c>
      <c r="I44" s="11">
        <f t="shared" si="4"/>
        <v>50.052796933877261</v>
      </c>
      <c r="J44" s="11">
        <f t="shared" si="1"/>
        <v>99202.557989739158</v>
      </c>
      <c r="K44" s="11">
        <f t="shared" si="2"/>
        <v>4729298.0996852228</v>
      </c>
      <c r="L44" s="18">
        <f t="shared" si="5"/>
        <v>47.661238350402712</v>
      </c>
    </row>
    <row r="45" spans="1:12" x14ac:dyDescent="0.2">
      <c r="A45" s="14">
        <v>36</v>
      </c>
      <c r="B45" s="6">
        <v>29</v>
      </c>
      <c r="C45" s="6">
        <v>48369</v>
      </c>
      <c r="D45" s="6">
        <v>47551</v>
      </c>
      <c r="E45" s="15">
        <v>0.54630000000000001</v>
      </c>
      <c r="F45" s="16">
        <f t="shared" si="3"/>
        <v>6.0467055879899912E-4</v>
      </c>
      <c r="G45" s="16">
        <f t="shared" si="0"/>
        <v>6.0450471955907721E-4</v>
      </c>
      <c r="H45" s="11">
        <f t="shared" si="6"/>
        <v>99177.291337846938</v>
      </c>
      <c r="I45" s="11">
        <f t="shared" si="4"/>
        <v>59.953140686814059</v>
      </c>
      <c r="J45" s="11">
        <f t="shared" si="1"/>
        <v>99150.090597917326</v>
      </c>
      <c r="K45" s="11">
        <f t="shared" si="2"/>
        <v>4630095.541695484</v>
      </c>
      <c r="L45" s="18">
        <f t="shared" si="5"/>
        <v>46.685037262442336</v>
      </c>
    </row>
    <row r="46" spans="1:12" x14ac:dyDescent="0.2">
      <c r="A46" s="14">
        <v>37</v>
      </c>
      <c r="B46" s="6">
        <v>34</v>
      </c>
      <c r="C46" s="6">
        <v>50278</v>
      </c>
      <c r="D46" s="6">
        <v>47767</v>
      </c>
      <c r="E46" s="15">
        <v>0.61780000000000002</v>
      </c>
      <c r="F46" s="16">
        <f t="shared" si="3"/>
        <v>6.9355908001427912E-4</v>
      </c>
      <c r="G46" s="16">
        <f t="shared" si="0"/>
        <v>6.9337528128705656E-4</v>
      </c>
      <c r="H46" s="11">
        <f t="shared" si="6"/>
        <v>99117.338197160119</v>
      </c>
      <c r="I46" s="11">
        <f t="shared" si="4"/>
        <v>68.725512252880208</v>
      </c>
      <c r="J46" s="11">
        <f t="shared" si="1"/>
        <v>99091.071306377082</v>
      </c>
      <c r="K46" s="11">
        <f t="shared" si="2"/>
        <v>4530945.4510975666</v>
      </c>
      <c r="L46" s="18">
        <f t="shared" si="5"/>
        <v>45.712945217362446</v>
      </c>
    </row>
    <row r="47" spans="1:12" x14ac:dyDescent="0.2">
      <c r="A47" s="14">
        <v>38</v>
      </c>
      <c r="B47" s="6">
        <v>31</v>
      </c>
      <c r="C47" s="6">
        <v>50922</v>
      </c>
      <c r="D47" s="6">
        <v>49582</v>
      </c>
      <c r="E47" s="15">
        <v>0.51939999999999997</v>
      </c>
      <c r="F47" s="16">
        <f t="shared" si="3"/>
        <v>6.1689087001512378E-4</v>
      </c>
      <c r="G47" s="16">
        <f t="shared" si="0"/>
        <v>6.1670802980472725E-4</v>
      </c>
      <c r="H47" s="11">
        <f t="shared" si="6"/>
        <v>99048.612684907246</v>
      </c>
      <c r="I47" s="11">
        <f t="shared" si="4"/>
        <v>61.084074783800666</v>
      </c>
      <c r="J47" s="11">
        <f t="shared" si="1"/>
        <v>99019.255678566158</v>
      </c>
      <c r="K47" s="11">
        <f t="shared" si="2"/>
        <v>4431854.3797911899</v>
      </c>
      <c r="L47" s="18">
        <f t="shared" si="5"/>
        <v>44.744234771765797</v>
      </c>
    </row>
    <row r="48" spans="1:12" x14ac:dyDescent="0.2">
      <c r="A48" s="14">
        <v>39</v>
      </c>
      <c r="B48" s="6">
        <v>30</v>
      </c>
      <c r="C48" s="6">
        <v>51432</v>
      </c>
      <c r="D48" s="6">
        <v>49972</v>
      </c>
      <c r="E48" s="15">
        <v>0.4652</v>
      </c>
      <c r="F48" s="16">
        <f t="shared" si="3"/>
        <v>5.9169263539899806E-4</v>
      </c>
      <c r="G48" s="16">
        <f t="shared" si="0"/>
        <v>5.9150546105445241E-4</v>
      </c>
      <c r="H48" s="11">
        <f t="shared" si="6"/>
        <v>98987.528610123452</v>
      </c>
      <c r="I48" s="11">
        <f t="shared" si="4"/>
        <v>58.551663749171873</v>
      </c>
      <c r="J48" s="11">
        <f t="shared" si="1"/>
        <v>98956.215180350395</v>
      </c>
      <c r="K48" s="11">
        <f t="shared" si="2"/>
        <v>4332835.1241126237</v>
      </c>
      <c r="L48" s="18">
        <f t="shared" si="5"/>
        <v>43.771525412843822</v>
      </c>
    </row>
    <row r="49" spans="1:12" x14ac:dyDescent="0.2">
      <c r="A49" s="14">
        <v>40</v>
      </c>
      <c r="B49" s="6">
        <v>40</v>
      </c>
      <c r="C49" s="6">
        <v>52156</v>
      </c>
      <c r="D49" s="6">
        <v>50550</v>
      </c>
      <c r="E49" s="15">
        <v>0.51149999999999995</v>
      </c>
      <c r="F49" s="16">
        <f t="shared" si="3"/>
        <v>7.7892236091367593E-4</v>
      </c>
      <c r="G49" s="16">
        <f t="shared" si="0"/>
        <v>7.7862609090381739E-4</v>
      </c>
      <c r="H49" s="11">
        <f t="shared" si="6"/>
        <v>98928.976946374285</v>
      </c>
      <c r="I49" s="11">
        <f t="shared" si="4"/>
        <v>77.028682596869274</v>
      </c>
      <c r="J49" s="11">
        <f t="shared" si="1"/>
        <v>98891.34843492572</v>
      </c>
      <c r="K49" s="11">
        <f t="shared" si="2"/>
        <v>4233878.9089322733</v>
      </c>
      <c r="L49" s="18">
        <f t="shared" si="5"/>
        <v>42.797156501752781</v>
      </c>
    </row>
    <row r="50" spans="1:12" x14ac:dyDescent="0.2">
      <c r="A50" s="14">
        <v>41</v>
      </c>
      <c r="B50" s="6">
        <v>33</v>
      </c>
      <c r="C50" s="6">
        <v>53451</v>
      </c>
      <c r="D50" s="6">
        <v>51263</v>
      </c>
      <c r="E50" s="15">
        <v>0.53</v>
      </c>
      <c r="F50" s="16">
        <f t="shared" si="3"/>
        <v>6.3028821361040552E-4</v>
      </c>
      <c r="G50" s="16">
        <f t="shared" si="0"/>
        <v>6.3010155518610823E-4</v>
      </c>
      <c r="H50" s="11">
        <f t="shared" si="6"/>
        <v>98851.94826377742</v>
      </c>
      <c r="I50" s="11">
        <f t="shared" si="4"/>
        <v>62.286766334182865</v>
      </c>
      <c r="J50" s="11">
        <f t="shared" si="1"/>
        <v>98822.673483600345</v>
      </c>
      <c r="K50" s="11">
        <f t="shared" si="2"/>
        <v>4134987.5604973477</v>
      </c>
      <c r="L50" s="18">
        <f t="shared" si="5"/>
        <v>41.83010687319495</v>
      </c>
    </row>
    <row r="51" spans="1:12" x14ac:dyDescent="0.2">
      <c r="A51" s="14">
        <v>42</v>
      </c>
      <c r="B51" s="6">
        <v>27</v>
      </c>
      <c r="C51" s="6">
        <v>54083</v>
      </c>
      <c r="D51" s="6">
        <v>52532</v>
      </c>
      <c r="E51" s="15">
        <v>0.49359999999999998</v>
      </c>
      <c r="F51" s="16">
        <f t="shared" si="3"/>
        <v>5.0649533367724993E-4</v>
      </c>
      <c r="G51" s="16">
        <f t="shared" si="0"/>
        <v>5.0636545638771098E-4</v>
      </c>
      <c r="H51" s="11">
        <f t="shared" si="6"/>
        <v>98789.66149744323</v>
      </c>
      <c r="I51" s="11">
        <f t="shared" si="4"/>
        <v>50.023672030540318</v>
      </c>
      <c r="J51" s="11">
        <f t="shared" si="1"/>
        <v>98764.32950992696</v>
      </c>
      <c r="K51" s="11">
        <f t="shared" si="2"/>
        <v>4036164.8870137474</v>
      </c>
      <c r="L51" s="18">
        <f t="shared" si="5"/>
        <v>40.85614654240117</v>
      </c>
    </row>
    <row r="52" spans="1:12" x14ac:dyDescent="0.2">
      <c r="A52" s="14">
        <v>43</v>
      </c>
      <c r="B52" s="6">
        <v>53</v>
      </c>
      <c r="C52" s="6">
        <v>55409</v>
      </c>
      <c r="D52" s="6">
        <v>53281</v>
      </c>
      <c r="E52" s="15">
        <v>0.51739999999999997</v>
      </c>
      <c r="F52" s="16">
        <f t="shared" si="3"/>
        <v>9.7525071303707794E-4</v>
      </c>
      <c r="G52" s="16">
        <f t="shared" si="0"/>
        <v>9.7479192137627055E-4</v>
      </c>
      <c r="H52" s="11">
        <f t="shared" si="6"/>
        <v>98739.63782541269</v>
      </c>
      <c r="I52" s="11">
        <f t="shared" si="4"/>
        <v>96.250601271831115</v>
      </c>
      <c r="J52" s="11">
        <f t="shared" si="1"/>
        <v>98693.187285238906</v>
      </c>
      <c r="K52" s="11">
        <f t="shared" si="2"/>
        <v>3937400.5575038204</v>
      </c>
      <c r="L52" s="18">
        <f t="shared" si="5"/>
        <v>39.876595096143333</v>
      </c>
    </row>
    <row r="53" spans="1:12" x14ac:dyDescent="0.2">
      <c r="A53" s="14">
        <v>44</v>
      </c>
      <c r="B53" s="6">
        <v>46</v>
      </c>
      <c r="C53" s="6">
        <v>54739</v>
      </c>
      <c r="D53" s="6">
        <v>54606</v>
      </c>
      <c r="E53" s="15">
        <v>0.49280000000000002</v>
      </c>
      <c r="F53" s="16">
        <f t="shared" si="3"/>
        <v>8.4137363391101555E-4</v>
      </c>
      <c r="G53" s="16">
        <f t="shared" si="0"/>
        <v>8.4101473532410646E-4</v>
      </c>
      <c r="H53" s="11">
        <f t="shared" si="6"/>
        <v>98643.387224140854</v>
      </c>
      <c r="I53" s="11">
        <f t="shared" si="4"/>
        <v>82.960542197784164</v>
      </c>
      <c r="J53" s="11">
        <f t="shared" si="1"/>
        <v>98601.309637138125</v>
      </c>
      <c r="K53" s="11">
        <f t="shared" si="2"/>
        <v>3838707.3702185815</v>
      </c>
      <c r="L53" s="18">
        <f t="shared" si="5"/>
        <v>38.914999557914008</v>
      </c>
    </row>
    <row r="54" spans="1:12" x14ac:dyDescent="0.2">
      <c r="A54" s="14">
        <v>45</v>
      </c>
      <c r="B54" s="6">
        <v>71</v>
      </c>
      <c r="C54" s="6">
        <v>55093</v>
      </c>
      <c r="D54" s="6">
        <v>54115</v>
      </c>
      <c r="E54" s="15">
        <v>0.43309999999999998</v>
      </c>
      <c r="F54" s="16">
        <f t="shared" si="3"/>
        <v>1.3002710424144751E-3</v>
      </c>
      <c r="G54" s="16">
        <f t="shared" si="0"/>
        <v>1.2993132878561116E-3</v>
      </c>
      <c r="H54" s="11">
        <f t="shared" si="6"/>
        <v>98560.426681943063</v>
      </c>
      <c r="I54" s="11">
        <f t="shared" si="4"/>
        <v>128.06087204461667</v>
      </c>
      <c r="J54" s="11">
        <f t="shared" si="1"/>
        <v>98487.828973580967</v>
      </c>
      <c r="K54" s="11">
        <f t="shared" si="2"/>
        <v>3740106.0605814434</v>
      </c>
      <c r="L54" s="18">
        <f t="shared" si="5"/>
        <v>37.94734039302466</v>
      </c>
    </row>
    <row r="55" spans="1:12" x14ac:dyDescent="0.2">
      <c r="A55" s="14">
        <v>46</v>
      </c>
      <c r="B55" s="6">
        <v>68</v>
      </c>
      <c r="C55" s="6">
        <v>53318</v>
      </c>
      <c r="D55" s="6">
        <v>54496</v>
      </c>
      <c r="E55" s="15">
        <v>0.51439999999999997</v>
      </c>
      <c r="F55" s="16">
        <f t="shared" si="3"/>
        <v>1.2614317250078839E-3</v>
      </c>
      <c r="G55" s="16">
        <f t="shared" si="0"/>
        <v>1.2606595064568458E-3</v>
      </c>
      <c r="H55" s="11">
        <f t="shared" si="6"/>
        <v>98432.365809898445</v>
      </c>
      <c r="I55" s="11">
        <f t="shared" si="4"/>
        <v>124.08969770128627</v>
      </c>
      <c r="J55" s="11">
        <f t="shared" si="1"/>
        <v>98372.107852694695</v>
      </c>
      <c r="K55" s="11">
        <f t="shared" si="2"/>
        <v>3641618.2316078623</v>
      </c>
      <c r="L55" s="18">
        <f t="shared" si="5"/>
        <v>36.996146558550542</v>
      </c>
    </row>
    <row r="56" spans="1:12" x14ac:dyDescent="0.2">
      <c r="A56" s="14">
        <v>47</v>
      </c>
      <c r="B56" s="6">
        <v>75</v>
      </c>
      <c r="C56" s="6">
        <v>52835</v>
      </c>
      <c r="D56" s="6">
        <v>52626</v>
      </c>
      <c r="E56" s="15">
        <v>0.51270000000000004</v>
      </c>
      <c r="F56" s="16">
        <f t="shared" si="3"/>
        <v>1.4223267368980001E-3</v>
      </c>
      <c r="G56" s="16">
        <f t="shared" si="0"/>
        <v>1.4213416052887931E-3</v>
      </c>
      <c r="H56" s="11">
        <f t="shared" si="6"/>
        <v>98308.276112197156</v>
      </c>
      <c r="I56" s="11">
        <f t="shared" si="4"/>
        <v>139.72964298248422</v>
      </c>
      <c r="J56" s="11">
        <f t="shared" si="1"/>
        <v>98240.185857171804</v>
      </c>
      <c r="K56" s="11">
        <f t="shared" si="2"/>
        <v>3543246.1237551677</v>
      </c>
      <c r="L56" s="18">
        <f t="shared" si="5"/>
        <v>36.042195671413623</v>
      </c>
    </row>
    <row r="57" spans="1:12" x14ac:dyDescent="0.2">
      <c r="A57" s="14">
        <v>48</v>
      </c>
      <c r="B57" s="6">
        <v>89</v>
      </c>
      <c r="C57" s="6">
        <v>52258</v>
      </c>
      <c r="D57" s="6">
        <v>52238</v>
      </c>
      <c r="E57" s="15">
        <v>0.53920000000000001</v>
      </c>
      <c r="F57" s="16">
        <f t="shared" si="3"/>
        <v>1.703414484764967E-3</v>
      </c>
      <c r="G57" s="16">
        <f t="shared" si="0"/>
        <v>1.7020784665363875E-3</v>
      </c>
      <c r="H57" s="11">
        <f t="shared" si="6"/>
        <v>98168.546469214678</v>
      </c>
      <c r="I57" s="11">
        <f t="shared" si="4"/>
        <v>167.09056903642701</v>
      </c>
      <c r="J57" s="11">
        <f t="shared" si="1"/>
        <v>98091.551135002694</v>
      </c>
      <c r="K57" s="11">
        <f t="shared" si="2"/>
        <v>3445005.937897996</v>
      </c>
      <c r="L57" s="18">
        <f t="shared" si="5"/>
        <v>35.092767101103391</v>
      </c>
    </row>
    <row r="58" spans="1:12" x14ac:dyDescent="0.2">
      <c r="A58" s="14">
        <v>49</v>
      </c>
      <c r="B58" s="6">
        <v>96</v>
      </c>
      <c r="C58" s="6">
        <v>50700</v>
      </c>
      <c r="D58" s="6">
        <v>51623</v>
      </c>
      <c r="E58" s="15">
        <v>0.52429999999999999</v>
      </c>
      <c r="F58" s="16">
        <f t="shared" si="3"/>
        <v>1.876410973095003E-3</v>
      </c>
      <c r="G58" s="16">
        <f t="shared" si="0"/>
        <v>1.8747375660335297E-3</v>
      </c>
      <c r="H58" s="11">
        <f t="shared" si="6"/>
        <v>98001.455900178247</v>
      </c>
      <c r="I58" s="11">
        <f t="shared" si="4"/>
        <v>183.72701090204248</v>
      </c>
      <c r="J58" s="11">
        <f t="shared" si="1"/>
        <v>97914.056961092137</v>
      </c>
      <c r="K58" s="11">
        <f t="shared" si="2"/>
        <v>3346914.3867629934</v>
      </c>
      <c r="L58" s="18">
        <f t="shared" si="5"/>
        <v>34.151680258424669</v>
      </c>
    </row>
    <row r="59" spans="1:12" x14ac:dyDescent="0.2">
      <c r="A59" s="14">
        <v>50</v>
      </c>
      <c r="B59" s="6">
        <v>120</v>
      </c>
      <c r="C59" s="6">
        <v>50271</v>
      </c>
      <c r="D59" s="6">
        <v>50271</v>
      </c>
      <c r="E59" s="15">
        <v>0.53739999999999999</v>
      </c>
      <c r="F59" s="16">
        <f t="shared" si="3"/>
        <v>2.3870621232917589E-3</v>
      </c>
      <c r="G59" s="16">
        <f t="shared" si="0"/>
        <v>2.3844291056769446E-3</v>
      </c>
      <c r="H59" s="11">
        <f t="shared" si="6"/>
        <v>97817.728889276201</v>
      </c>
      <c r="I59" s="11">
        <f t="shared" si="4"/>
        <v>233.23943981480667</v>
      </c>
      <c r="J59" s="11">
        <f t="shared" si="1"/>
        <v>97709.832324417875</v>
      </c>
      <c r="K59" s="11">
        <f t="shared" si="2"/>
        <v>3249000.3298019012</v>
      </c>
      <c r="L59" s="18">
        <f t="shared" si="5"/>
        <v>33.214841181597812</v>
      </c>
    </row>
    <row r="60" spans="1:12" x14ac:dyDescent="0.2">
      <c r="A60" s="14">
        <v>51</v>
      </c>
      <c r="B60" s="6">
        <v>113</v>
      </c>
      <c r="C60" s="6">
        <v>50316</v>
      </c>
      <c r="D60" s="6">
        <v>49706</v>
      </c>
      <c r="E60" s="15">
        <v>0.56240000000000001</v>
      </c>
      <c r="F60" s="16">
        <f t="shared" si="3"/>
        <v>2.2595029093599407E-3</v>
      </c>
      <c r="G60" s="16">
        <f t="shared" si="0"/>
        <v>2.2572710135191597E-3</v>
      </c>
      <c r="H60" s="11">
        <f t="shared" si="6"/>
        <v>97584.489449461398</v>
      </c>
      <c r="I60" s="11">
        <f t="shared" si="4"/>
        <v>220.27463940333547</v>
      </c>
      <c r="J60" s="11">
        <f t="shared" si="1"/>
        <v>97488.097267258505</v>
      </c>
      <c r="K60" s="11">
        <f t="shared" si="2"/>
        <v>3151290.4974774835</v>
      </c>
      <c r="L60" s="18">
        <f t="shared" si="5"/>
        <v>32.292944455169014</v>
      </c>
    </row>
    <row r="61" spans="1:12" x14ac:dyDescent="0.2">
      <c r="A61" s="14">
        <v>52</v>
      </c>
      <c r="B61" s="6">
        <v>129</v>
      </c>
      <c r="C61" s="6">
        <v>50307</v>
      </c>
      <c r="D61" s="6">
        <v>49830</v>
      </c>
      <c r="E61" s="15">
        <v>0.49509999999999998</v>
      </c>
      <c r="F61" s="16">
        <f t="shared" si="3"/>
        <v>2.5764702357769856E-3</v>
      </c>
      <c r="G61" s="16">
        <f t="shared" si="0"/>
        <v>2.5731229634965943E-3</v>
      </c>
      <c r="H61" s="11">
        <f t="shared" si="6"/>
        <v>97364.214810058067</v>
      </c>
      <c r="I61" s="11">
        <f t="shared" si="4"/>
        <v>250.5300969505756</v>
      </c>
      <c r="J61" s="11">
        <f t="shared" si="1"/>
        <v>97237.722164107719</v>
      </c>
      <c r="K61" s="11">
        <f t="shared" si="2"/>
        <v>3053802.400210225</v>
      </c>
      <c r="L61" s="18">
        <f t="shared" si="5"/>
        <v>31.364730934950821</v>
      </c>
    </row>
    <row r="62" spans="1:12" x14ac:dyDescent="0.2">
      <c r="A62" s="14">
        <v>53</v>
      </c>
      <c r="B62" s="6">
        <v>151</v>
      </c>
      <c r="C62" s="6">
        <v>49586</v>
      </c>
      <c r="D62" s="6">
        <v>49601</v>
      </c>
      <c r="E62" s="15">
        <v>0.50329999999999997</v>
      </c>
      <c r="F62" s="16">
        <f t="shared" si="3"/>
        <v>3.0447538487906683E-3</v>
      </c>
      <c r="G62" s="16">
        <f t="shared" si="0"/>
        <v>3.0401561317884491E-3</v>
      </c>
      <c r="H62" s="11">
        <f t="shared" si="6"/>
        <v>97113.68471310749</v>
      </c>
      <c r="I62" s="11">
        <f t="shared" si="4"/>
        <v>295.24076406112391</v>
      </c>
      <c r="J62" s="11">
        <f t="shared" si="1"/>
        <v>96967.038625598332</v>
      </c>
      <c r="K62" s="11">
        <f t="shared" si="2"/>
        <v>2956564.6780461175</v>
      </c>
      <c r="L62" s="18">
        <f t="shared" si="5"/>
        <v>30.444367205099656</v>
      </c>
    </row>
    <row r="63" spans="1:12" x14ac:dyDescent="0.2">
      <c r="A63" s="14">
        <v>54</v>
      </c>
      <c r="B63" s="6">
        <v>167</v>
      </c>
      <c r="C63" s="6">
        <v>49780</v>
      </c>
      <c r="D63" s="6">
        <v>49019</v>
      </c>
      <c r="E63" s="15">
        <v>0.51959999999999995</v>
      </c>
      <c r="F63" s="16">
        <f t="shared" si="3"/>
        <v>3.3806010182289297E-3</v>
      </c>
      <c r="G63" s="16">
        <f t="shared" si="0"/>
        <v>3.3751196863924479E-3</v>
      </c>
      <c r="H63" s="11">
        <f t="shared" si="6"/>
        <v>96818.44394904637</v>
      </c>
      <c r="I63" s="11">
        <f t="shared" si="4"/>
        <v>326.77383617831015</v>
      </c>
      <c r="J63" s="11">
        <f t="shared" si="1"/>
        <v>96661.461798146309</v>
      </c>
      <c r="K63" s="11">
        <f t="shared" si="2"/>
        <v>2859597.6394205191</v>
      </c>
      <c r="L63" s="18">
        <f t="shared" si="5"/>
        <v>29.53567029981879</v>
      </c>
    </row>
    <row r="64" spans="1:12" x14ac:dyDescent="0.2">
      <c r="A64" s="14">
        <v>55</v>
      </c>
      <c r="B64" s="6">
        <v>197</v>
      </c>
      <c r="C64" s="6">
        <v>49792</v>
      </c>
      <c r="D64" s="6">
        <v>49173</v>
      </c>
      <c r="E64" s="15">
        <v>0.46929999999999999</v>
      </c>
      <c r="F64" s="16">
        <f t="shared" si="3"/>
        <v>3.9812054766836759E-3</v>
      </c>
      <c r="G64" s="16">
        <f t="shared" si="0"/>
        <v>3.9728116180112426E-3</v>
      </c>
      <c r="H64" s="11">
        <f t="shared" si="6"/>
        <v>96491.670112868058</v>
      </c>
      <c r="I64" s="11">
        <f t="shared" si="4"/>
        <v>383.34322806571043</v>
      </c>
      <c r="J64" s="11">
        <f t="shared" si="1"/>
        <v>96288.229861733576</v>
      </c>
      <c r="K64" s="11">
        <f t="shared" si="2"/>
        <v>2762936.1776223728</v>
      </c>
      <c r="L64" s="18">
        <f t="shared" si="5"/>
        <v>28.633934663899133</v>
      </c>
    </row>
    <row r="65" spans="1:12" x14ac:dyDescent="0.2">
      <c r="A65" s="14">
        <v>56</v>
      </c>
      <c r="B65" s="6">
        <v>191</v>
      </c>
      <c r="C65" s="6">
        <v>47810</v>
      </c>
      <c r="D65" s="6">
        <v>49275</v>
      </c>
      <c r="E65" s="15">
        <v>0.48280000000000001</v>
      </c>
      <c r="F65" s="16">
        <f t="shared" si="3"/>
        <v>3.9346964000618019E-3</v>
      </c>
      <c r="G65" s="16">
        <f t="shared" si="0"/>
        <v>3.9267054563763872E-3</v>
      </c>
      <c r="H65" s="11">
        <f t="shared" si="6"/>
        <v>96108.326884802344</v>
      </c>
      <c r="I65" s="11">
        <f t="shared" si="4"/>
        <v>377.38909158175881</v>
      </c>
      <c r="J65" s="11">
        <f t="shared" si="1"/>
        <v>95913.141246636253</v>
      </c>
      <c r="K65" s="11">
        <f t="shared" si="2"/>
        <v>2666647.9477606392</v>
      </c>
      <c r="L65" s="18">
        <f t="shared" si="5"/>
        <v>27.746273753750234</v>
      </c>
    </row>
    <row r="66" spans="1:12" x14ac:dyDescent="0.2">
      <c r="A66" s="14">
        <v>57</v>
      </c>
      <c r="B66" s="6">
        <v>214</v>
      </c>
      <c r="C66" s="6">
        <v>46153</v>
      </c>
      <c r="D66" s="6">
        <v>47223</v>
      </c>
      <c r="E66" s="15">
        <v>0.50970000000000004</v>
      </c>
      <c r="F66" s="16">
        <f t="shared" si="3"/>
        <v>4.5836189170664838E-3</v>
      </c>
      <c r="G66" s="16">
        <f t="shared" si="0"/>
        <v>4.5733410266332536E-3</v>
      </c>
      <c r="H66" s="11">
        <f t="shared" si="6"/>
        <v>95730.937793220583</v>
      </c>
      <c r="I66" s="11">
        <f t="shared" si="4"/>
        <v>437.81022532781157</v>
      </c>
      <c r="J66" s="11">
        <f t="shared" si="1"/>
        <v>95516.279439742357</v>
      </c>
      <c r="K66" s="11">
        <f t="shared" si="2"/>
        <v>2570734.8065140028</v>
      </c>
      <c r="L66" s="18">
        <f t="shared" si="5"/>
        <v>26.853751418029624</v>
      </c>
    </row>
    <row r="67" spans="1:12" x14ac:dyDescent="0.2">
      <c r="A67" s="14">
        <v>58</v>
      </c>
      <c r="B67" s="6">
        <v>243</v>
      </c>
      <c r="C67" s="6">
        <v>43934</v>
      </c>
      <c r="D67" s="6">
        <v>45619</v>
      </c>
      <c r="E67" s="15">
        <v>0.50739999999999996</v>
      </c>
      <c r="F67" s="16">
        <f t="shared" si="3"/>
        <v>5.4269538708920971E-3</v>
      </c>
      <c r="G67" s="16">
        <f t="shared" si="0"/>
        <v>5.4124845812680749E-3</v>
      </c>
      <c r="H67" s="11">
        <f t="shared" si="6"/>
        <v>95293.127567892778</v>
      </c>
      <c r="I67" s="11">
        <f t="shared" si="4"/>
        <v>515.77258366203137</v>
      </c>
      <c r="J67" s="11">
        <f t="shared" si="1"/>
        <v>95039.057993180861</v>
      </c>
      <c r="K67" s="11">
        <f t="shared" si="2"/>
        <v>2475218.5270742606</v>
      </c>
      <c r="L67" s="18">
        <f t="shared" si="5"/>
        <v>25.97478527830625</v>
      </c>
    </row>
    <row r="68" spans="1:12" x14ac:dyDescent="0.2">
      <c r="A68" s="14">
        <v>59</v>
      </c>
      <c r="B68" s="6">
        <v>249</v>
      </c>
      <c r="C68" s="6">
        <v>43765</v>
      </c>
      <c r="D68" s="6">
        <v>43232</v>
      </c>
      <c r="E68" s="15">
        <v>0.49149999999999999</v>
      </c>
      <c r="F68" s="16">
        <f t="shared" si="3"/>
        <v>5.7243353219076521E-3</v>
      </c>
      <c r="G68" s="16">
        <f t="shared" si="0"/>
        <v>5.7077211472890861E-3</v>
      </c>
      <c r="H68" s="11">
        <f t="shared" si="6"/>
        <v>94777.35498423074</v>
      </c>
      <c r="I68" s="11">
        <f t="shared" si="4"/>
        <v>540.96271332761842</v>
      </c>
      <c r="J68" s="11">
        <f t="shared" si="1"/>
        <v>94502.275444503641</v>
      </c>
      <c r="K68" s="11">
        <f t="shared" si="2"/>
        <v>2380179.4690810796</v>
      </c>
      <c r="L68" s="18">
        <f t="shared" si="5"/>
        <v>25.113377235280506</v>
      </c>
    </row>
    <row r="69" spans="1:12" x14ac:dyDescent="0.2">
      <c r="A69" s="14">
        <v>60</v>
      </c>
      <c r="B69" s="6">
        <v>248</v>
      </c>
      <c r="C69" s="6">
        <v>42052</v>
      </c>
      <c r="D69" s="6">
        <v>43200</v>
      </c>
      <c r="E69" s="15">
        <v>0.49540000000000001</v>
      </c>
      <c r="F69" s="16">
        <f t="shared" si="3"/>
        <v>5.8180453244498663E-3</v>
      </c>
      <c r="G69" s="16">
        <f t="shared" si="0"/>
        <v>5.8010147883585826E-3</v>
      </c>
      <c r="H69" s="11">
        <f t="shared" si="6"/>
        <v>94236.392270903118</v>
      </c>
      <c r="I69" s="11">
        <f t="shared" si="4"/>
        <v>546.6667051650694</v>
      </c>
      <c r="J69" s="11">
        <f t="shared" si="1"/>
        <v>93960.544251476822</v>
      </c>
      <c r="K69" s="11">
        <f t="shared" si="2"/>
        <v>2285677.1936365762</v>
      </c>
      <c r="L69" s="18">
        <f t="shared" si="5"/>
        <v>24.254718782802055</v>
      </c>
    </row>
    <row r="70" spans="1:12" x14ac:dyDescent="0.2">
      <c r="A70" s="14">
        <v>61</v>
      </c>
      <c r="B70" s="6">
        <v>271</v>
      </c>
      <c r="C70" s="6">
        <v>40570</v>
      </c>
      <c r="D70" s="6">
        <v>41377</v>
      </c>
      <c r="E70" s="15">
        <v>0.48060000000000003</v>
      </c>
      <c r="F70" s="16">
        <f t="shared" si="3"/>
        <v>6.6140310200495439E-3</v>
      </c>
      <c r="G70" s="16">
        <f t="shared" si="0"/>
        <v>6.5913874441035141E-3</v>
      </c>
      <c r="H70" s="11">
        <f t="shared" si="6"/>
        <v>93689.725565738045</v>
      </c>
      <c r="I70" s="11">
        <f t="shared" si="4"/>
        <v>617.54528073550978</v>
      </c>
      <c r="J70" s="11">
        <f t="shared" si="1"/>
        <v>93368.972546924022</v>
      </c>
      <c r="K70" s="11">
        <f t="shared" si="2"/>
        <v>2191716.6493850993</v>
      </c>
      <c r="L70" s="18">
        <f t="shared" si="5"/>
        <v>23.393351150839546</v>
      </c>
    </row>
    <row r="71" spans="1:12" x14ac:dyDescent="0.2">
      <c r="A71" s="14">
        <v>62</v>
      </c>
      <c r="B71" s="6">
        <v>302</v>
      </c>
      <c r="C71" s="6">
        <v>39383</v>
      </c>
      <c r="D71" s="6">
        <v>39854</v>
      </c>
      <c r="E71" s="15">
        <v>0.49359999999999998</v>
      </c>
      <c r="F71" s="16">
        <f t="shared" si="3"/>
        <v>7.6227015157060464E-3</v>
      </c>
      <c r="G71" s="16">
        <f t="shared" si="0"/>
        <v>7.5933899972545106E-3</v>
      </c>
      <c r="H71" s="11">
        <f t="shared" si="6"/>
        <v>93072.180285002541</v>
      </c>
      <c r="I71" s="11">
        <f t="shared" si="4"/>
        <v>706.73336279880675</v>
      </c>
      <c r="J71" s="11">
        <f t="shared" si="1"/>
        <v>92714.29051008122</v>
      </c>
      <c r="K71" s="11">
        <f t="shared" si="2"/>
        <v>2098347.6768381754</v>
      </c>
      <c r="L71" s="18">
        <f t="shared" si="5"/>
        <v>22.54538005247846</v>
      </c>
    </row>
    <row r="72" spans="1:12" x14ac:dyDescent="0.2">
      <c r="A72" s="14">
        <v>63</v>
      </c>
      <c r="B72" s="6">
        <v>330</v>
      </c>
      <c r="C72" s="6">
        <v>36193</v>
      </c>
      <c r="D72" s="6">
        <v>38667</v>
      </c>
      <c r="E72" s="15">
        <v>0.50739999999999996</v>
      </c>
      <c r="F72" s="16">
        <f t="shared" si="3"/>
        <v>8.8164573871226289E-3</v>
      </c>
      <c r="G72" s="16">
        <f t="shared" si="0"/>
        <v>8.7783332009489737E-3</v>
      </c>
      <c r="H72" s="11">
        <f t="shared" si="6"/>
        <v>92365.44692220373</v>
      </c>
      <c r="I72" s="11">
        <f t="shared" si="4"/>
        <v>810.81466933767115</v>
      </c>
      <c r="J72" s="11">
        <f t="shared" si="1"/>
        <v>91966.03961608799</v>
      </c>
      <c r="K72" s="11">
        <f t="shared" si="2"/>
        <v>2005633.3863280942</v>
      </c>
      <c r="L72" s="18">
        <f t="shared" si="5"/>
        <v>21.714109043583917</v>
      </c>
    </row>
    <row r="73" spans="1:12" x14ac:dyDescent="0.2">
      <c r="A73" s="14">
        <v>64</v>
      </c>
      <c r="B73" s="6">
        <v>329</v>
      </c>
      <c r="C73" s="6">
        <v>34948</v>
      </c>
      <c r="D73" s="6">
        <v>35511</v>
      </c>
      <c r="E73" s="15">
        <v>0.52129999999999999</v>
      </c>
      <c r="F73" s="16">
        <f t="shared" si="3"/>
        <v>9.3387643877999964E-3</v>
      </c>
      <c r="G73" s="16">
        <f t="shared" ref="G73:G108" si="7">F73/((1+(1-E73)*F73))</f>
        <v>9.2972015595685423E-3</v>
      </c>
      <c r="H73" s="11">
        <f t="shared" si="6"/>
        <v>91554.632252866053</v>
      </c>
      <c r="I73" s="11">
        <f t="shared" si="4"/>
        <v>851.20186976707066</v>
      </c>
      <c r="J73" s="11">
        <f t="shared" ref="J73:J108" si="8">H74+I73*E73</f>
        <v>91147.161917808553</v>
      </c>
      <c r="K73" s="11">
        <f t="shared" ref="K73:K97" si="9">K74+J73</f>
        <v>1913667.3467120063</v>
      </c>
      <c r="L73" s="18">
        <f t="shared" si="5"/>
        <v>20.901917244630734</v>
      </c>
    </row>
    <row r="74" spans="1:12" x14ac:dyDescent="0.2">
      <c r="A74" s="14">
        <v>65</v>
      </c>
      <c r="B74" s="6">
        <v>324</v>
      </c>
      <c r="C74" s="6">
        <v>32628</v>
      </c>
      <c r="D74" s="6">
        <v>34226</v>
      </c>
      <c r="E74" s="15">
        <v>0.51149999999999995</v>
      </c>
      <c r="F74" s="16">
        <f t="shared" ref="F74:F108" si="10">B74/((C74+D74)/2)</f>
        <v>9.6927633350285692E-3</v>
      </c>
      <c r="G74" s="16">
        <f t="shared" si="7"/>
        <v>9.6470852076418947E-3</v>
      </c>
      <c r="H74" s="11">
        <f t="shared" si="6"/>
        <v>90703.430383098981</v>
      </c>
      <c r="I74" s="11">
        <f t="shared" ref="I74:I108" si="11">H74*G74</f>
        <v>875.02372153117062</v>
      </c>
      <c r="J74" s="11">
        <f t="shared" si="8"/>
        <v>90275.981295131016</v>
      </c>
      <c r="K74" s="11">
        <f t="shared" si="9"/>
        <v>1822520.1847941978</v>
      </c>
      <c r="L74" s="18">
        <f t="shared" ref="L74:L108" si="12">K74/H74</f>
        <v>20.093178142177443</v>
      </c>
    </row>
    <row r="75" spans="1:12" x14ac:dyDescent="0.2">
      <c r="A75" s="14">
        <v>66</v>
      </c>
      <c r="B75" s="6">
        <v>337</v>
      </c>
      <c r="C75" s="6">
        <v>31525</v>
      </c>
      <c r="D75" s="6">
        <v>31869</v>
      </c>
      <c r="E75" s="15">
        <v>0.49559999999999998</v>
      </c>
      <c r="F75" s="16">
        <f t="shared" si="10"/>
        <v>1.0631921001987571E-2</v>
      </c>
      <c r="G75" s="16">
        <f t="shared" si="7"/>
        <v>1.0575208896149404E-2</v>
      </c>
      <c r="H75" s="11">
        <f t="shared" ref="H75:H108" si="13">H74-I74</f>
        <v>89828.406661567817</v>
      </c>
      <c r="I75" s="11">
        <f t="shared" si="11"/>
        <v>949.95416525433836</v>
      </c>
      <c r="J75" s="11">
        <f t="shared" si="8"/>
        <v>89349.249780613522</v>
      </c>
      <c r="K75" s="11">
        <f t="shared" si="9"/>
        <v>1732244.2034990669</v>
      </c>
      <c r="L75" s="18">
        <f t="shared" si="12"/>
        <v>19.283924405175831</v>
      </c>
    </row>
    <row r="76" spans="1:12" x14ac:dyDescent="0.2">
      <c r="A76" s="14">
        <v>67</v>
      </c>
      <c r="B76" s="6">
        <v>381</v>
      </c>
      <c r="C76" s="6">
        <v>31434</v>
      </c>
      <c r="D76" s="6">
        <v>30821</v>
      </c>
      <c r="E76" s="15">
        <v>0.53080000000000005</v>
      </c>
      <c r="F76" s="16">
        <f t="shared" si="10"/>
        <v>1.2239980724439804E-2</v>
      </c>
      <c r="G76" s="16">
        <f t="shared" si="7"/>
        <v>1.2170087922209256E-2</v>
      </c>
      <c r="H76" s="11">
        <f t="shared" si="13"/>
        <v>88878.452496313475</v>
      </c>
      <c r="I76" s="11">
        <f t="shared" si="11"/>
        <v>1081.6585812700337</v>
      </c>
      <c r="J76" s="11">
        <f t="shared" si="8"/>
        <v>88370.938289981568</v>
      </c>
      <c r="K76" s="11">
        <f t="shared" si="9"/>
        <v>1642894.9537184534</v>
      </c>
      <c r="L76" s="18">
        <f t="shared" si="12"/>
        <v>18.484738511694921</v>
      </c>
    </row>
    <row r="77" spans="1:12" x14ac:dyDescent="0.2">
      <c r="A77" s="14">
        <v>68</v>
      </c>
      <c r="B77" s="6">
        <v>373</v>
      </c>
      <c r="C77" s="6">
        <v>29353</v>
      </c>
      <c r="D77" s="6">
        <v>30665</v>
      </c>
      <c r="E77" s="15">
        <v>0.46800000000000003</v>
      </c>
      <c r="F77" s="16">
        <f t="shared" si="10"/>
        <v>1.2429604451997735E-2</v>
      </c>
      <c r="G77" s="16">
        <f t="shared" si="7"/>
        <v>1.2347953000711481E-2</v>
      </c>
      <c r="H77" s="11">
        <f t="shared" si="13"/>
        <v>87796.793915043439</v>
      </c>
      <c r="I77" s="11">
        <f t="shared" si="11"/>
        <v>1084.1106848761081</v>
      </c>
      <c r="J77" s="11">
        <f t="shared" si="8"/>
        <v>87220.04703068934</v>
      </c>
      <c r="K77" s="11">
        <f t="shared" si="9"/>
        <v>1554524.0154284718</v>
      </c>
      <c r="L77" s="18">
        <f t="shared" si="12"/>
        <v>17.705931459555423</v>
      </c>
    </row>
    <row r="78" spans="1:12" x14ac:dyDescent="0.2">
      <c r="A78" s="14">
        <v>69</v>
      </c>
      <c r="B78" s="6">
        <v>373</v>
      </c>
      <c r="C78" s="6">
        <v>29183</v>
      </c>
      <c r="D78" s="6">
        <v>28734</v>
      </c>
      <c r="E78" s="15">
        <v>0.52490000000000003</v>
      </c>
      <c r="F78" s="16">
        <f t="shared" si="10"/>
        <v>1.2880501407186145E-2</v>
      </c>
      <c r="G78" s="16">
        <f t="shared" si="7"/>
        <v>1.2802158264035303E-2</v>
      </c>
      <c r="H78" s="11">
        <f t="shared" si="13"/>
        <v>86712.683230167328</v>
      </c>
      <c r="I78" s="11">
        <f t="shared" si="11"/>
        <v>1110.109494211762</v>
      </c>
      <c r="J78" s="11">
        <f t="shared" si="8"/>
        <v>86185.270209467315</v>
      </c>
      <c r="K78" s="11">
        <f t="shared" si="9"/>
        <v>1467303.9683977824</v>
      </c>
      <c r="L78" s="18">
        <f t="shared" si="12"/>
        <v>16.921445787844188</v>
      </c>
    </row>
    <row r="79" spans="1:12" x14ac:dyDescent="0.2">
      <c r="A79" s="14">
        <v>70</v>
      </c>
      <c r="B79" s="6">
        <v>433</v>
      </c>
      <c r="C79" s="6">
        <v>30327</v>
      </c>
      <c r="D79" s="6">
        <v>28566</v>
      </c>
      <c r="E79" s="15">
        <v>0.52149999999999996</v>
      </c>
      <c r="F79" s="16">
        <f t="shared" si="10"/>
        <v>1.4704633827449782E-2</v>
      </c>
      <c r="G79" s="16">
        <f t="shared" si="7"/>
        <v>1.4601892469336995E-2</v>
      </c>
      <c r="H79" s="11">
        <f t="shared" si="13"/>
        <v>85602.573735955564</v>
      </c>
      <c r="I79" s="11">
        <f t="shared" si="11"/>
        <v>1249.9595767909143</v>
      </c>
      <c r="J79" s="11">
        <f t="shared" si="8"/>
        <v>85004.468078461112</v>
      </c>
      <c r="K79" s="11">
        <f t="shared" si="9"/>
        <v>1381118.6981883151</v>
      </c>
      <c r="L79" s="18">
        <f t="shared" si="12"/>
        <v>16.134079127672365</v>
      </c>
    </row>
    <row r="80" spans="1:12" x14ac:dyDescent="0.2">
      <c r="A80" s="14">
        <v>71</v>
      </c>
      <c r="B80" s="6">
        <v>480</v>
      </c>
      <c r="C80" s="6">
        <v>31635</v>
      </c>
      <c r="D80" s="6">
        <v>29599</v>
      </c>
      <c r="E80" s="15">
        <v>0.50960000000000005</v>
      </c>
      <c r="F80" s="16">
        <f t="shared" si="10"/>
        <v>1.5677564751608582E-2</v>
      </c>
      <c r="G80" s="16">
        <f t="shared" si="7"/>
        <v>1.5557950903774331E-2</v>
      </c>
      <c r="H80" s="11">
        <f t="shared" si="13"/>
        <v>84352.614159164645</v>
      </c>
      <c r="I80" s="11">
        <f t="shared" si="11"/>
        <v>1312.3538296933029</v>
      </c>
      <c r="J80" s="11">
        <f t="shared" si="8"/>
        <v>83709.035841083052</v>
      </c>
      <c r="K80" s="11">
        <f t="shared" si="9"/>
        <v>1296114.2301098541</v>
      </c>
      <c r="L80" s="18">
        <f t="shared" si="12"/>
        <v>15.365430497082412</v>
      </c>
    </row>
    <row r="81" spans="1:12" x14ac:dyDescent="0.2">
      <c r="A81" s="14">
        <v>72</v>
      </c>
      <c r="B81" s="6">
        <v>559</v>
      </c>
      <c r="C81" s="6">
        <v>29093</v>
      </c>
      <c r="D81" s="6">
        <v>30776</v>
      </c>
      <c r="E81" s="15">
        <v>0.50329999999999997</v>
      </c>
      <c r="F81" s="16">
        <f t="shared" si="10"/>
        <v>1.8674105129532815E-2</v>
      </c>
      <c r="G81" s="16">
        <f t="shared" si="7"/>
        <v>1.8502486646492251E-2</v>
      </c>
      <c r="H81" s="11">
        <f t="shared" si="13"/>
        <v>83040.260329471348</v>
      </c>
      <c r="I81" s="11">
        <f t="shared" si="11"/>
        <v>1536.4513078672837</v>
      </c>
      <c r="J81" s="11">
        <f t="shared" si="8"/>
        <v>82277.104964853657</v>
      </c>
      <c r="K81" s="11">
        <f t="shared" si="9"/>
        <v>1212405.194268771</v>
      </c>
      <c r="L81" s="18">
        <f t="shared" si="12"/>
        <v>14.600209458140187</v>
      </c>
    </row>
    <row r="82" spans="1:12" x14ac:dyDescent="0.2">
      <c r="A82" s="14">
        <v>73</v>
      </c>
      <c r="B82" s="6">
        <v>552</v>
      </c>
      <c r="C82" s="6">
        <v>27915</v>
      </c>
      <c r="D82" s="6">
        <v>28294</v>
      </c>
      <c r="E82" s="15">
        <v>0.49430000000000002</v>
      </c>
      <c r="F82" s="16">
        <f t="shared" si="10"/>
        <v>1.9640982760767849E-2</v>
      </c>
      <c r="G82" s="16">
        <f t="shared" si="7"/>
        <v>1.9447818374738492E-2</v>
      </c>
      <c r="H82" s="11">
        <f t="shared" si="13"/>
        <v>81503.809021604058</v>
      </c>
      <c r="I82" s="11">
        <f t="shared" si="11"/>
        <v>1585.0712747015284</v>
      </c>
      <c r="J82" s="11">
        <f t="shared" si="8"/>
        <v>80702.238477987485</v>
      </c>
      <c r="K82" s="11">
        <f t="shared" si="9"/>
        <v>1130128.0893039173</v>
      </c>
      <c r="L82" s="18">
        <f t="shared" si="12"/>
        <v>13.865954277110612</v>
      </c>
    </row>
    <row r="83" spans="1:12" x14ac:dyDescent="0.2">
      <c r="A83" s="14">
        <v>74</v>
      </c>
      <c r="B83" s="6">
        <v>658</v>
      </c>
      <c r="C83" s="6">
        <v>29237</v>
      </c>
      <c r="D83" s="6">
        <v>27085</v>
      </c>
      <c r="E83" s="15">
        <v>0.51590000000000003</v>
      </c>
      <c r="F83" s="16">
        <f t="shared" si="10"/>
        <v>2.3365647526721354E-2</v>
      </c>
      <c r="G83" s="16">
        <f t="shared" si="7"/>
        <v>2.310430754251918E-2</v>
      </c>
      <c r="H83" s="11">
        <f t="shared" si="13"/>
        <v>79918.737746902523</v>
      </c>
      <c r="I83" s="11">
        <f t="shared" si="11"/>
        <v>1846.4670953143723</v>
      </c>
      <c r="J83" s="11">
        <f t="shared" si="8"/>
        <v>79024.863026060848</v>
      </c>
      <c r="K83" s="11">
        <f t="shared" si="9"/>
        <v>1049425.8508259298</v>
      </c>
      <c r="L83" s="18">
        <f t="shared" si="12"/>
        <v>13.131161482422227</v>
      </c>
    </row>
    <row r="84" spans="1:12" x14ac:dyDescent="0.2">
      <c r="A84" s="14">
        <v>75</v>
      </c>
      <c r="B84" s="6">
        <v>758</v>
      </c>
      <c r="C84" s="6">
        <v>28651</v>
      </c>
      <c r="D84" s="6">
        <v>28294</v>
      </c>
      <c r="E84" s="15">
        <v>0.50370000000000004</v>
      </c>
      <c r="F84" s="16">
        <f t="shared" si="10"/>
        <v>2.6622179295811749E-2</v>
      </c>
      <c r="G84" s="16">
        <f t="shared" si="7"/>
        <v>2.6275018315039651E-2</v>
      </c>
      <c r="H84" s="11">
        <f t="shared" si="13"/>
        <v>78072.270651588158</v>
      </c>
      <c r="I84" s="11">
        <f t="shared" si="11"/>
        <v>2051.3503412672117</v>
      </c>
      <c r="J84" s="11">
        <f t="shared" si="8"/>
        <v>77054.185477217237</v>
      </c>
      <c r="K84" s="11">
        <f t="shared" si="9"/>
        <v>970400.98779986892</v>
      </c>
      <c r="L84" s="18">
        <f t="shared" si="12"/>
        <v>12.429521771314446</v>
      </c>
    </row>
    <row r="85" spans="1:12" x14ac:dyDescent="0.2">
      <c r="A85" s="14">
        <v>76</v>
      </c>
      <c r="B85" s="6">
        <v>708</v>
      </c>
      <c r="C85" s="6">
        <v>27881</v>
      </c>
      <c r="D85" s="6">
        <v>27737</v>
      </c>
      <c r="E85" s="15">
        <v>0.4909</v>
      </c>
      <c r="F85" s="16">
        <f t="shared" si="10"/>
        <v>2.5459383652774281E-2</v>
      </c>
      <c r="G85" s="16">
        <f t="shared" si="7"/>
        <v>2.5133617481422104E-2</v>
      </c>
      <c r="H85" s="11">
        <f t="shared" si="13"/>
        <v>76020.920310320944</v>
      </c>
      <c r="I85" s="11">
        <f t="shared" si="11"/>
        <v>1910.6807316652792</v>
      </c>
      <c r="J85" s="11">
        <f t="shared" si="8"/>
        <v>75048.192749830137</v>
      </c>
      <c r="K85" s="11">
        <f t="shared" si="9"/>
        <v>893346.80232265173</v>
      </c>
      <c r="L85" s="18">
        <f t="shared" si="12"/>
        <v>11.751328432699426</v>
      </c>
    </row>
    <row r="86" spans="1:12" x14ac:dyDescent="0.2">
      <c r="A86" s="14">
        <v>77</v>
      </c>
      <c r="B86" s="6">
        <v>828</v>
      </c>
      <c r="C86" s="6">
        <v>24292</v>
      </c>
      <c r="D86" s="6">
        <v>26912</v>
      </c>
      <c r="E86" s="15">
        <v>0.48520000000000002</v>
      </c>
      <c r="F86" s="16">
        <f t="shared" si="10"/>
        <v>3.2341223341926413E-2</v>
      </c>
      <c r="G86" s="16">
        <f t="shared" si="7"/>
        <v>3.1811583953167445E-2</v>
      </c>
      <c r="H86" s="11">
        <f t="shared" si="13"/>
        <v>74110.239578655659</v>
      </c>
      <c r="I86" s="11">
        <f t="shared" si="11"/>
        <v>2357.5641081457575</v>
      </c>
      <c r="J86" s="11">
        <f t="shared" si="8"/>
        <v>72896.565575782224</v>
      </c>
      <c r="K86" s="11">
        <f t="shared" si="9"/>
        <v>818298.60957282153</v>
      </c>
      <c r="L86" s="18">
        <f t="shared" si="12"/>
        <v>11.041640321568979</v>
      </c>
    </row>
    <row r="87" spans="1:12" x14ac:dyDescent="0.2">
      <c r="A87" s="14">
        <v>78</v>
      </c>
      <c r="B87" s="6">
        <v>733</v>
      </c>
      <c r="C87" s="6">
        <v>22321</v>
      </c>
      <c r="D87" s="6">
        <v>23360</v>
      </c>
      <c r="E87" s="15">
        <v>0.49759999999999999</v>
      </c>
      <c r="F87" s="16">
        <f t="shared" si="10"/>
        <v>3.2092117072743592E-2</v>
      </c>
      <c r="G87" s="16">
        <f t="shared" si="7"/>
        <v>3.1582903406572466E-2</v>
      </c>
      <c r="H87" s="11">
        <f t="shared" si="13"/>
        <v>71752.675470509901</v>
      </c>
      <c r="I87" s="11">
        <f t="shared" si="11"/>
        <v>2266.1578185482558</v>
      </c>
      <c r="J87" s="11">
        <f t="shared" si="8"/>
        <v>70614.157782471259</v>
      </c>
      <c r="K87" s="11">
        <f t="shared" si="9"/>
        <v>745402.04399703932</v>
      </c>
      <c r="L87" s="18">
        <f t="shared" si="12"/>
        <v>10.388491287734587</v>
      </c>
    </row>
    <row r="88" spans="1:12" x14ac:dyDescent="0.2">
      <c r="A88" s="14">
        <v>79</v>
      </c>
      <c r="B88" s="6">
        <v>956</v>
      </c>
      <c r="C88" s="6">
        <v>28060</v>
      </c>
      <c r="D88" s="6">
        <v>21413</v>
      </c>
      <c r="E88" s="15">
        <v>0.53190000000000004</v>
      </c>
      <c r="F88" s="16">
        <f t="shared" si="10"/>
        <v>3.864734299516908E-2</v>
      </c>
      <c r="G88" s="16">
        <f t="shared" si="7"/>
        <v>3.7960604484665809E-2</v>
      </c>
      <c r="H88" s="11">
        <f t="shared" si="13"/>
        <v>69486.517651961651</v>
      </c>
      <c r="I88" s="11">
        <f t="shared" si="11"/>
        <v>2637.7502136028652</v>
      </c>
      <c r="J88" s="11">
        <f t="shared" si="8"/>
        <v>68251.786776974157</v>
      </c>
      <c r="K88" s="11">
        <f t="shared" si="9"/>
        <v>674787.88621456805</v>
      </c>
      <c r="L88" s="18">
        <f t="shared" si="12"/>
        <v>9.7110620738599973</v>
      </c>
    </row>
    <row r="89" spans="1:12" x14ac:dyDescent="0.2">
      <c r="A89" s="14">
        <v>80</v>
      </c>
      <c r="B89" s="6">
        <v>958</v>
      </c>
      <c r="C89" s="6">
        <v>17290</v>
      </c>
      <c r="D89" s="6">
        <v>26802</v>
      </c>
      <c r="E89" s="15">
        <v>0.46179999999999999</v>
      </c>
      <c r="F89" s="16">
        <f t="shared" si="10"/>
        <v>4.3454594937857208E-2</v>
      </c>
      <c r="G89" s="16">
        <f t="shared" si="7"/>
        <v>4.2461535832155416E-2</v>
      </c>
      <c r="H89" s="11">
        <f t="shared" si="13"/>
        <v>66848.767438358787</v>
      </c>
      <c r="I89" s="11">
        <f t="shared" si="11"/>
        <v>2838.501333919296</v>
      </c>
      <c r="J89" s="11">
        <f t="shared" si="8"/>
        <v>65321.086020443421</v>
      </c>
      <c r="K89" s="11">
        <f t="shared" si="9"/>
        <v>606536.09943759383</v>
      </c>
      <c r="L89" s="18">
        <f t="shared" si="12"/>
        <v>9.0732577829034842</v>
      </c>
    </row>
    <row r="90" spans="1:12" x14ac:dyDescent="0.2">
      <c r="A90" s="14">
        <v>81</v>
      </c>
      <c r="B90" s="6">
        <v>873</v>
      </c>
      <c r="C90" s="6">
        <v>19935</v>
      </c>
      <c r="D90" s="6">
        <v>16414</v>
      </c>
      <c r="E90" s="15">
        <v>0.52590000000000003</v>
      </c>
      <c r="F90" s="16">
        <f t="shared" si="10"/>
        <v>4.8034333819362292E-2</v>
      </c>
      <c r="G90" s="16">
        <f t="shared" si="7"/>
        <v>4.696480076409848E-2</v>
      </c>
      <c r="H90" s="11">
        <f t="shared" si="13"/>
        <v>64010.266104439492</v>
      </c>
      <c r="I90" s="11">
        <f t="shared" si="11"/>
        <v>3006.229394451927</v>
      </c>
      <c r="J90" s="11">
        <f t="shared" si="8"/>
        <v>62585.012748529836</v>
      </c>
      <c r="K90" s="11">
        <f t="shared" si="9"/>
        <v>541215.01341715036</v>
      </c>
      <c r="L90" s="18">
        <f t="shared" si="12"/>
        <v>8.4551283154189836</v>
      </c>
    </row>
    <row r="91" spans="1:12" x14ac:dyDescent="0.2">
      <c r="A91" s="14">
        <v>82</v>
      </c>
      <c r="B91" s="6">
        <v>1198</v>
      </c>
      <c r="C91" s="6">
        <v>21293</v>
      </c>
      <c r="D91" s="6">
        <v>18780</v>
      </c>
      <c r="E91" s="15">
        <v>0.50939999999999996</v>
      </c>
      <c r="F91" s="16">
        <f t="shared" si="10"/>
        <v>5.9790881641005163E-2</v>
      </c>
      <c r="G91" s="16">
        <f t="shared" si="7"/>
        <v>5.8086992282110311E-2</v>
      </c>
      <c r="H91" s="11">
        <f t="shared" si="13"/>
        <v>61004.036709987566</v>
      </c>
      <c r="I91" s="11">
        <f t="shared" si="11"/>
        <v>3543.5410095506218</v>
      </c>
      <c r="J91" s="11">
        <f t="shared" si="8"/>
        <v>59265.575490702031</v>
      </c>
      <c r="K91" s="11">
        <f t="shared" si="9"/>
        <v>478630.00066862057</v>
      </c>
      <c r="L91" s="18">
        <f t="shared" si="12"/>
        <v>7.8458742483554271</v>
      </c>
    </row>
    <row r="92" spans="1:12" x14ac:dyDescent="0.2">
      <c r="A92" s="14">
        <v>83</v>
      </c>
      <c r="B92" s="6">
        <v>1371</v>
      </c>
      <c r="C92" s="6">
        <v>22415</v>
      </c>
      <c r="D92" s="6">
        <v>19895</v>
      </c>
      <c r="E92" s="15">
        <v>0.50160000000000005</v>
      </c>
      <c r="F92" s="16">
        <f t="shared" si="10"/>
        <v>6.4807374143228555E-2</v>
      </c>
      <c r="G92" s="16">
        <f t="shared" si="7"/>
        <v>6.2779593567750286E-2</v>
      </c>
      <c r="H92" s="11">
        <f t="shared" si="13"/>
        <v>57460.495700436943</v>
      </c>
      <c r="I92" s="11">
        <f t="shared" si="11"/>
        <v>3607.346566274894</v>
      </c>
      <c r="J92" s="11">
        <f t="shared" si="8"/>
        <v>55662.59417180554</v>
      </c>
      <c r="K92" s="11">
        <f t="shared" si="9"/>
        <v>419364.42517791857</v>
      </c>
      <c r="L92" s="18">
        <f t="shared" si="12"/>
        <v>7.2983085172850259</v>
      </c>
    </row>
    <row r="93" spans="1:12" x14ac:dyDescent="0.2">
      <c r="A93" s="14">
        <v>84</v>
      </c>
      <c r="B93" s="6">
        <v>1606</v>
      </c>
      <c r="C93" s="6">
        <v>20591</v>
      </c>
      <c r="D93" s="6">
        <v>20737</v>
      </c>
      <c r="E93" s="15">
        <v>0.50629999999999997</v>
      </c>
      <c r="F93" s="16">
        <f t="shared" si="10"/>
        <v>7.7719705768486261E-2</v>
      </c>
      <c r="G93" s="16">
        <f t="shared" si="7"/>
        <v>7.4847780074963552E-2</v>
      </c>
      <c r="H93" s="11">
        <f t="shared" si="13"/>
        <v>53853.149134162049</v>
      </c>
      <c r="I93" s="11">
        <f t="shared" si="11"/>
        <v>4030.7886627379748</v>
      </c>
      <c r="J93" s="11">
        <f t="shared" si="8"/>
        <v>51863.148771368309</v>
      </c>
      <c r="K93" s="11">
        <f t="shared" si="9"/>
        <v>363701.83100611303</v>
      </c>
      <c r="L93" s="18">
        <f t="shared" si="12"/>
        <v>6.7535852007472803</v>
      </c>
    </row>
    <row r="94" spans="1:12" x14ac:dyDescent="0.2">
      <c r="A94" s="14">
        <v>85</v>
      </c>
      <c r="B94" s="6">
        <v>1654</v>
      </c>
      <c r="C94" s="6">
        <v>19715</v>
      </c>
      <c r="D94" s="6">
        <v>18916</v>
      </c>
      <c r="E94" s="15">
        <v>0.50470000000000004</v>
      </c>
      <c r="F94" s="16">
        <f t="shared" si="10"/>
        <v>8.5630711086950889E-2</v>
      </c>
      <c r="G94" s="16">
        <f t="shared" si="7"/>
        <v>8.2146634802513468E-2</v>
      </c>
      <c r="H94" s="11">
        <f t="shared" si="13"/>
        <v>49822.360471424072</v>
      </c>
      <c r="I94" s="11">
        <f t="shared" si="11"/>
        <v>4092.7392506452561</v>
      </c>
      <c r="J94" s="11">
        <f t="shared" si="8"/>
        <v>47795.226720579478</v>
      </c>
      <c r="K94" s="11">
        <f t="shared" si="9"/>
        <v>311838.68223474472</v>
      </c>
      <c r="L94" s="18">
        <f t="shared" si="12"/>
        <v>6.2590105985364088</v>
      </c>
    </row>
    <row r="95" spans="1:12" x14ac:dyDescent="0.2">
      <c r="A95" s="14">
        <v>86</v>
      </c>
      <c r="B95" s="6">
        <v>1796</v>
      </c>
      <c r="C95" s="6">
        <v>18770</v>
      </c>
      <c r="D95" s="6">
        <v>17809</v>
      </c>
      <c r="E95" s="15">
        <v>0.4985</v>
      </c>
      <c r="F95" s="16">
        <f t="shared" si="10"/>
        <v>9.8198419858388689E-2</v>
      </c>
      <c r="G95" s="16">
        <f t="shared" si="7"/>
        <v>9.3589465536408858E-2</v>
      </c>
      <c r="H95" s="11">
        <f t="shared" si="13"/>
        <v>45729.621220778819</v>
      </c>
      <c r="I95" s="11">
        <f t="shared" si="11"/>
        <v>4279.8108092351104</v>
      </c>
      <c r="J95" s="11">
        <f t="shared" si="8"/>
        <v>43583.296099947409</v>
      </c>
      <c r="K95" s="11">
        <f t="shared" si="9"/>
        <v>264043.45551416522</v>
      </c>
      <c r="L95" s="18">
        <f t="shared" si="12"/>
        <v>5.7740136144881964</v>
      </c>
    </row>
    <row r="96" spans="1:12" x14ac:dyDescent="0.2">
      <c r="A96" s="14">
        <v>87</v>
      </c>
      <c r="B96" s="6">
        <v>1852</v>
      </c>
      <c r="C96" s="6">
        <v>17162</v>
      </c>
      <c r="D96" s="6">
        <v>16854</v>
      </c>
      <c r="E96" s="15">
        <v>0.49149999999999999</v>
      </c>
      <c r="F96" s="16">
        <f t="shared" si="10"/>
        <v>0.10888993414863593</v>
      </c>
      <c r="G96" s="16">
        <f t="shared" si="7"/>
        <v>0.10317697045450569</v>
      </c>
      <c r="H96" s="11">
        <f t="shared" si="13"/>
        <v>41449.810411543709</v>
      </c>
      <c r="I96" s="11">
        <f t="shared" si="11"/>
        <v>4276.6658641767071</v>
      </c>
      <c r="J96" s="11">
        <f t="shared" si="8"/>
        <v>39275.125819609857</v>
      </c>
      <c r="K96" s="11">
        <f t="shared" si="9"/>
        <v>220460.15941421781</v>
      </c>
      <c r="L96" s="18">
        <f t="shared" si="12"/>
        <v>5.3187253988698577</v>
      </c>
    </row>
    <row r="97" spans="1:12" x14ac:dyDescent="0.2">
      <c r="A97" s="14">
        <v>88</v>
      </c>
      <c r="B97" s="6">
        <v>1871</v>
      </c>
      <c r="C97" s="6">
        <v>14933</v>
      </c>
      <c r="D97" s="6">
        <v>15161</v>
      </c>
      <c r="E97" s="15">
        <v>0.50880000000000003</v>
      </c>
      <c r="F97" s="16">
        <f t="shared" si="10"/>
        <v>0.12434372300126272</v>
      </c>
      <c r="G97" s="16">
        <f t="shared" si="7"/>
        <v>0.11718626299909449</v>
      </c>
      <c r="H97" s="11">
        <f t="shared" si="13"/>
        <v>37173.144547367003</v>
      </c>
      <c r="I97" s="11">
        <f t="shared" si="11"/>
        <v>4356.181893431105</v>
      </c>
      <c r="J97" s="11">
        <f t="shared" si="8"/>
        <v>35033.388001313651</v>
      </c>
      <c r="K97" s="11">
        <f t="shared" si="9"/>
        <v>181185.03359460796</v>
      </c>
      <c r="L97" s="18">
        <f t="shared" si="12"/>
        <v>4.8740841217706832</v>
      </c>
    </row>
    <row r="98" spans="1:12" x14ac:dyDescent="0.2">
      <c r="A98" s="14">
        <v>89</v>
      </c>
      <c r="B98" s="6">
        <v>1890</v>
      </c>
      <c r="C98" s="6">
        <v>13102</v>
      </c>
      <c r="D98" s="6">
        <v>12987</v>
      </c>
      <c r="E98" s="15">
        <v>0.49249999999999999</v>
      </c>
      <c r="F98" s="16">
        <f t="shared" si="10"/>
        <v>0.14488865038905285</v>
      </c>
      <c r="G98" s="16">
        <f t="shared" si="7"/>
        <v>0.13496457179990251</v>
      </c>
      <c r="H98" s="11">
        <f t="shared" si="13"/>
        <v>32816.962653935901</v>
      </c>
      <c r="I98" s="11">
        <f t="shared" si="11"/>
        <v>4429.1273123618512</v>
      </c>
      <c r="J98" s="11">
        <f t="shared" si="8"/>
        <v>30569.180542912261</v>
      </c>
      <c r="K98" s="11">
        <f>K99+J98</f>
        <v>146151.64559329429</v>
      </c>
      <c r="L98" s="18">
        <f t="shared" si="12"/>
        <v>4.4535396872192132</v>
      </c>
    </row>
    <row r="99" spans="1:12" x14ac:dyDescent="0.2">
      <c r="A99" s="14">
        <v>90</v>
      </c>
      <c r="B99" s="6">
        <v>1840</v>
      </c>
      <c r="C99" s="6">
        <v>11139</v>
      </c>
      <c r="D99" s="6">
        <v>11132</v>
      </c>
      <c r="E99" s="15">
        <v>0.47889999999999999</v>
      </c>
      <c r="F99" s="20">
        <f t="shared" si="10"/>
        <v>0.16523730411746218</v>
      </c>
      <c r="G99" s="20">
        <f t="shared" si="7"/>
        <v>0.15213748201222327</v>
      </c>
      <c r="H99" s="21">
        <f t="shared" si="13"/>
        <v>28387.835341574049</v>
      </c>
      <c r="I99" s="21">
        <f t="shared" si="11"/>
        <v>4318.8537886446775</v>
      </c>
      <c r="J99" s="21">
        <f t="shared" si="8"/>
        <v>26137.280632311307</v>
      </c>
      <c r="K99" s="21">
        <f t="shared" ref="K99:K108" si="14">K100+J99</f>
        <v>115582.46505038202</v>
      </c>
      <c r="L99" s="22">
        <f t="shared" si="12"/>
        <v>4.0715490864184076</v>
      </c>
    </row>
    <row r="100" spans="1:12" x14ac:dyDescent="0.2">
      <c r="A100" s="14">
        <v>91</v>
      </c>
      <c r="B100" s="6">
        <v>1854</v>
      </c>
      <c r="C100" s="6">
        <v>9476</v>
      </c>
      <c r="D100" s="6">
        <v>9264</v>
      </c>
      <c r="E100" s="15">
        <v>0.50319999999999998</v>
      </c>
      <c r="F100" s="20">
        <f t="shared" si="10"/>
        <v>0.19786552828175027</v>
      </c>
      <c r="G100" s="20">
        <f t="shared" si="7"/>
        <v>0.1801562426878332</v>
      </c>
      <c r="H100" s="21">
        <f t="shared" si="13"/>
        <v>24068.98155292937</v>
      </c>
      <c r="I100" s="21">
        <f t="shared" si="11"/>
        <v>4336.1772818985237</v>
      </c>
      <c r="J100" s="21">
        <f t="shared" si="8"/>
        <v>21914.768679282184</v>
      </c>
      <c r="K100" s="21">
        <f t="shared" si="14"/>
        <v>89445.184418070712</v>
      </c>
      <c r="L100" s="22">
        <f t="shared" si="12"/>
        <v>3.7162014612614378</v>
      </c>
    </row>
    <row r="101" spans="1:12" x14ac:dyDescent="0.2">
      <c r="A101" s="14">
        <v>92</v>
      </c>
      <c r="B101" s="6">
        <v>1552</v>
      </c>
      <c r="C101" s="6">
        <v>7409</v>
      </c>
      <c r="D101" s="6">
        <v>7658</v>
      </c>
      <c r="E101" s="15">
        <v>0.4834</v>
      </c>
      <c r="F101" s="20">
        <f t="shared" si="10"/>
        <v>0.20601314130218357</v>
      </c>
      <c r="G101" s="20">
        <f t="shared" si="7"/>
        <v>0.18619687978179258</v>
      </c>
      <c r="H101" s="21">
        <f t="shared" si="13"/>
        <v>19732.804271030847</v>
      </c>
      <c r="I101" s="21">
        <f t="shared" si="11"/>
        <v>3674.1865846107739</v>
      </c>
      <c r="J101" s="21">
        <f t="shared" si="8"/>
        <v>17834.719481420922</v>
      </c>
      <c r="K101" s="21">
        <f t="shared" si="14"/>
        <v>67530.415738788521</v>
      </c>
      <c r="L101" s="22">
        <f t="shared" si="12"/>
        <v>3.4222411985268586</v>
      </c>
    </row>
    <row r="102" spans="1:12" x14ac:dyDescent="0.2">
      <c r="A102" s="14">
        <v>93</v>
      </c>
      <c r="B102" s="6">
        <v>1404</v>
      </c>
      <c r="C102" s="6">
        <v>5947</v>
      </c>
      <c r="D102" s="6">
        <v>5960</v>
      </c>
      <c r="E102" s="15">
        <v>0.49059999999999998</v>
      </c>
      <c r="F102" s="20">
        <f t="shared" si="10"/>
        <v>0.23582766439909297</v>
      </c>
      <c r="G102" s="20">
        <f t="shared" si="7"/>
        <v>0.21053586235489222</v>
      </c>
      <c r="H102" s="21">
        <f t="shared" si="13"/>
        <v>16058.617686420073</v>
      </c>
      <c r="I102" s="21">
        <f t="shared" si="11"/>
        <v>3380.9149228379742</v>
      </c>
      <c r="J102" s="21">
        <f t="shared" si="8"/>
        <v>14336.379624726409</v>
      </c>
      <c r="K102" s="21">
        <f t="shared" si="14"/>
        <v>49695.696257367599</v>
      </c>
      <c r="L102" s="22">
        <f t="shared" si="12"/>
        <v>3.0946434635773556</v>
      </c>
    </row>
    <row r="103" spans="1:12" x14ac:dyDescent="0.2">
      <c r="A103" s="14">
        <v>94</v>
      </c>
      <c r="B103" s="6">
        <v>1261</v>
      </c>
      <c r="C103" s="6">
        <v>4688</v>
      </c>
      <c r="D103" s="6">
        <v>4652</v>
      </c>
      <c r="E103" s="15">
        <v>0.49409999999999998</v>
      </c>
      <c r="F103" s="20">
        <f t="shared" si="10"/>
        <v>0.27002141327623125</v>
      </c>
      <c r="G103" s="20">
        <f t="shared" si="7"/>
        <v>0.23756862808488091</v>
      </c>
      <c r="H103" s="21">
        <f t="shared" si="13"/>
        <v>12677.7027635821</v>
      </c>
      <c r="I103" s="21">
        <f t="shared" si="11"/>
        <v>3011.8244528121027</v>
      </c>
      <c r="J103" s="21">
        <f t="shared" si="8"/>
        <v>11154.020772904456</v>
      </c>
      <c r="K103" s="21">
        <f t="shared" si="14"/>
        <v>35359.316632641188</v>
      </c>
      <c r="L103" s="22">
        <f t="shared" si="12"/>
        <v>2.7890949403084422</v>
      </c>
    </row>
    <row r="104" spans="1:12" x14ac:dyDescent="0.2">
      <c r="A104" s="14">
        <v>95</v>
      </c>
      <c r="B104" s="6">
        <v>1072</v>
      </c>
      <c r="C104" s="6">
        <v>3499</v>
      </c>
      <c r="D104" s="6">
        <v>3490</v>
      </c>
      <c r="E104" s="15">
        <v>0.46989999999999998</v>
      </c>
      <c r="F104" s="20">
        <f t="shared" si="10"/>
        <v>0.30676777793675775</v>
      </c>
      <c r="G104" s="20">
        <f t="shared" si="7"/>
        <v>0.26385956842420111</v>
      </c>
      <c r="H104" s="21">
        <f t="shared" si="13"/>
        <v>9665.8783107699965</v>
      </c>
      <c r="I104" s="21">
        <f t="shared" si="11"/>
        <v>2550.4344795206175</v>
      </c>
      <c r="J104" s="21">
        <f t="shared" si="8"/>
        <v>8313.8929931761159</v>
      </c>
      <c r="K104" s="21">
        <f t="shared" si="14"/>
        <v>24205.295859736736</v>
      </c>
      <c r="L104" s="22">
        <f t="shared" si="12"/>
        <v>2.5042003511224125</v>
      </c>
    </row>
    <row r="105" spans="1:12" x14ac:dyDescent="0.2">
      <c r="A105" s="14">
        <v>96</v>
      </c>
      <c r="B105" s="6">
        <v>866</v>
      </c>
      <c r="C105" s="6">
        <v>2521</v>
      </c>
      <c r="D105" s="6">
        <v>2558</v>
      </c>
      <c r="E105" s="15">
        <v>0.49609999999999999</v>
      </c>
      <c r="F105" s="20">
        <f t="shared" si="10"/>
        <v>0.34101201023823585</v>
      </c>
      <c r="G105" s="20">
        <f t="shared" si="7"/>
        <v>0.29100661203314354</v>
      </c>
      <c r="H105" s="21">
        <f t="shared" si="13"/>
        <v>7115.4438312493785</v>
      </c>
      <c r="I105" s="21">
        <f t="shared" si="11"/>
        <v>2070.6412024440124</v>
      </c>
      <c r="J105" s="21">
        <f t="shared" si="8"/>
        <v>6072.0477293378408</v>
      </c>
      <c r="K105" s="21">
        <f t="shared" si="14"/>
        <v>15891.40286656062</v>
      </c>
      <c r="L105" s="22">
        <f t="shared" si="12"/>
        <v>2.2333677622145318</v>
      </c>
    </row>
    <row r="106" spans="1:12" x14ac:dyDescent="0.2">
      <c r="A106" s="14">
        <v>97</v>
      </c>
      <c r="B106" s="6">
        <v>673</v>
      </c>
      <c r="C106" s="6">
        <v>1986</v>
      </c>
      <c r="D106" s="6">
        <v>1803</v>
      </c>
      <c r="E106" s="15">
        <v>0.50180000000000002</v>
      </c>
      <c r="F106" s="20">
        <f t="shared" si="10"/>
        <v>0.35523884930060701</v>
      </c>
      <c r="G106" s="20">
        <f t="shared" si="7"/>
        <v>0.3018223341889899</v>
      </c>
      <c r="H106" s="21">
        <f t="shared" si="13"/>
        <v>5044.8026288053661</v>
      </c>
      <c r="I106" s="21">
        <f t="shared" si="11"/>
        <v>1522.634104948788</v>
      </c>
      <c r="J106" s="21">
        <f t="shared" si="8"/>
        <v>4286.2263177198802</v>
      </c>
      <c r="K106" s="21">
        <f t="shared" si="14"/>
        <v>9819.3551372227794</v>
      </c>
      <c r="L106" s="22">
        <f t="shared" si="12"/>
        <v>1.946429991364806</v>
      </c>
    </row>
    <row r="107" spans="1:12" x14ac:dyDescent="0.2">
      <c r="A107" s="14">
        <v>98</v>
      </c>
      <c r="B107" s="6">
        <v>530</v>
      </c>
      <c r="C107" s="6">
        <v>1299</v>
      </c>
      <c r="D107" s="6">
        <v>1350</v>
      </c>
      <c r="E107" s="15">
        <v>0.49830000000000002</v>
      </c>
      <c r="F107" s="20">
        <f t="shared" si="10"/>
        <v>0.40015100037750095</v>
      </c>
      <c r="G107" s="20">
        <f t="shared" si="7"/>
        <v>0.33324928744385851</v>
      </c>
      <c r="H107" s="21">
        <f t="shared" si="13"/>
        <v>3522.1685238565778</v>
      </c>
      <c r="I107" s="21">
        <f t="shared" si="11"/>
        <v>1173.7601508323914</v>
      </c>
      <c r="J107" s="21">
        <f t="shared" si="8"/>
        <v>2933.2930561839671</v>
      </c>
      <c r="K107" s="21">
        <f t="shared" si="14"/>
        <v>5533.1288195028992</v>
      </c>
      <c r="L107" s="22">
        <f t="shared" si="12"/>
        <v>1.5709438040870436</v>
      </c>
    </row>
    <row r="108" spans="1:12" x14ac:dyDescent="0.2">
      <c r="A108" s="14">
        <v>99</v>
      </c>
      <c r="B108" s="6">
        <v>362</v>
      </c>
      <c r="C108" s="6">
        <v>859</v>
      </c>
      <c r="D108" s="6">
        <v>861</v>
      </c>
      <c r="E108" s="15">
        <v>0.45069999999999999</v>
      </c>
      <c r="F108" s="20">
        <f t="shared" si="10"/>
        <v>0.42093023255813955</v>
      </c>
      <c r="G108" s="20">
        <f t="shared" si="7"/>
        <v>0.3418814396721867</v>
      </c>
      <c r="H108" s="21">
        <f t="shared" si="13"/>
        <v>2348.4083730241864</v>
      </c>
      <c r="I108" s="21">
        <f t="shared" si="11"/>
        <v>802.87723550772648</v>
      </c>
      <c r="J108" s="21">
        <f t="shared" si="8"/>
        <v>1907.3879075597922</v>
      </c>
      <c r="K108" s="21">
        <f t="shared" si="14"/>
        <v>2599.8357633189325</v>
      </c>
      <c r="L108" s="22">
        <f t="shared" si="12"/>
        <v>1.1070628912683393</v>
      </c>
    </row>
    <row r="109" spans="1:12" x14ac:dyDescent="0.2">
      <c r="A109" s="14" t="s">
        <v>24</v>
      </c>
      <c r="B109" s="21">
        <v>666</v>
      </c>
      <c r="C109" s="52">
        <v>1457</v>
      </c>
      <c r="D109" s="52">
        <v>1516</v>
      </c>
      <c r="E109" s="15"/>
      <c r="F109" s="20">
        <f>B109/((C109+D109)/2)</f>
        <v>0.44803229061553984</v>
      </c>
      <c r="G109" s="20">
        <v>1</v>
      </c>
      <c r="H109" s="21">
        <f>H108-I108</f>
        <v>1545.5311375164599</v>
      </c>
      <c r="I109" s="21">
        <f>H109*G109</f>
        <v>1545.5311375164599</v>
      </c>
      <c r="J109" s="21">
        <f>H109*F109</f>
        <v>692.44785575914045</v>
      </c>
      <c r="K109" s="21">
        <f>J109</f>
        <v>692.44785575914045</v>
      </c>
      <c r="L109" s="22">
        <f>K109/H109</f>
        <v>0.44803229061553984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35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43466</v>
      </c>
      <c r="D7" s="61">
        <v>43831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77</v>
      </c>
      <c r="C9" s="52">
        <v>26718</v>
      </c>
      <c r="D9" s="6">
        <v>26953</v>
      </c>
      <c r="E9" s="15">
        <v>9.8701298701298734E-2</v>
      </c>
      <c r="F9" s="16">
        <f>B9/((C9+D9)/2)</f>
        <v>2.8693335320750498E-3</v>
      </c>
      <c r="G9" s="16">
        <f t="shared" ref="G9:G72" si="0">F9/((1+(1-E9)*F9))</f>
        <v>2.8619322130912957E-3</v>
      </c>
      <c r="H9" s="11">
        <v>100000</v>
      </c>
      <c r="I9" s="11">
        <f>H9*G9</f>
        <v>286.19322130912957</v>
      </c>
      <c r="J9" s="11">
        <f t="shared" ref="J9:J72" si="1">H10+I9*E9</f>
        <v>99742.054421313587</v>
      </c>
      <c r="K9" s="11">
        <f t="shared" ref="K9:K72" si="2">K10+J9</f>
        <v>8498979.3293245696</v>
      </c>
      <c r="L9" s="17">
        <f>K9/H9</f>
        <v>84.989793293245697</v>
      </c>
    </row>
    <row r="10" spans="1:13" x14ac:dyDescent="0.2">
      <c r="A10" s="14">
        <v>1</v>
      </c>
      <c r="B10" s="6">
        <v>7</v>
      </c>
      <c r="C10" s="52">
        <v>28356</v>
      </c>
      <c r="D10" s="6">
        <v>27368</v>
      </c>
      <c r="E10" s="15">
        <v>0.27279843444226998</v>
      </c>
      <c r="F10" s="16">
        <f t="shared" ref="F10:F73" si="3">B10/((C10+D10)/2)</f>
        <v>2.5123824563922189E-4</v>
      </c>
      <c r="G10" s="16">
        <f t="shared" si="0"/>
        <v>2.5119235258400736E-4</v>
      </c>
      <c r="H10" s="11">
        <f>H9-I9</f>
        <v>99713.806778690865</v>
      </c>
      <c r="I10" s="11">
        <f t="shared" ref="I10:I73" si="4">H10*G10</f>
        <v>25.0473457098465</v>
      </c>
      <c r="J10" s="11">
        <f t="shared" si="1"/>
        <v>99695.59230967761</v>
      </c>
      <c r="K10" s="11">
        <f t="shared" si="2"/>
        <v>8399237.2749032564</v>
      </c>
      <c r="L10" s="18">
        <f t="shared" ref="L10:L73" si="5">K10/H10</f>
        <v>84.233443153412921</v>
      </c>
    </row>
    <row r="11" spans="1:13" x14ac:dyDescent="0.2">
      <c r="A11" s="14">
        <v>2</v>
      </c>
      <c r="B11" s="6">
        <v>3</v>
      </c>
      <c r="C11" s="52">
        <v>28785</v>
      </c>
      <c r="D11" s="6">
        <v>27956</v>
      </c>
      <c r="E11" s="15">
        <v>0.52694063926940637</v>
      </c>
      <c r="F11" s="16">
        <f t="shared" si="3"/>
        <v>1.0574364216351492E-4</v>
      </c>
      <c r="G11" s="16">
        <f t="shared" si="0"/>
        <v>1.057383528118025E-4</v>
      </c>
      <c r="H11" s="11">
        <f t="shared" ref="H11:H74" si="6">H10-I10</f>
        <v>99688.759432981024</v>
      </c>
      <c r="I11" s="11">
        <f t="shared" si="4"/>
        <v>10.540925216295452</v>
      </c>
      <c r="J11" s="11">
        <f t="shared" si="1"/>
        <v>99683.772949636696</v>
      </c>
      <c r="K11" s="11">
        <f t="shared" si="2"/>
        <v>8299541.6825935785</v>
      </c>
      <c r="L11" s="18">
        <f t="shared" si="5"/>
        <v>83.25453872433043</v>
      </c>
    </row>
    <row r="12" spans="1:13" x14ac:dyDescent="0.2">
      <c r="A12" s="14">
        <v>3</v>
      </c>
      <c r="B12" s="6">
        <v>2</v>
      </c>
      <c r="C12" s="52">
        <v>29255</v>
      </c>
      <c r="D12" s="6">
        <v>28889</v>
      </c>
      <c r="E12" s="15">
        <v>0.61780821917808215</v>
      </c>
      <c r="F12" s="16">
        <f t="shared" si="3"/>
        <v>6.8794716565767747E-5</v>
      </c>
      <c r="G12" s="16">
        <f t="shared" si="0"/>
        <v>6.8792907809304916E-5</v>
      </c>
      <c r="H12" s="11">
        <f t="shared" si="6"/>
        <v>99678.21850776473</v>
      </c>
      <c r="I12" s="11">
        <f t="shared" si="4"/>
        <v>6.8571544964004101</v>
      </c>
      <c r="J12" s="11">
        <f t="shared" si="1"/>
        <v>99675.59775967637</v>
      </c>
      <c r="K12" s="11">
        <f t="shared" si="2"/>
        <v>8199857.9096439416</v>
      </c>
      <c r="L12" s="18">
        <f t="shared" si="5"/>
        <v>82.263287129325946</v>
      </c>
    </row>
    <row r="13" spans="1:13" x14ac:dyDescent="0.2">
      <c r="A13" s="14">
        <v>4</v>
      </c>
      <c r="B13" s="6">
        <v>4</v>
      </c>
      <c r="C13" s="52">
        <v>28919</v>
      </c>
      <c r="D13" s="6">
        <v>29379</v>
      </c>
      <c r="E13" s="15">
        <v>0.70342465753424666</v>
      </c>
      <c r="F13" s="16">
        <f t="shared" si="3"/>
        <v>1.3722597687742291E-4</v>
      </c>
      <c r="G13" s="16">
        <f t="shared" si="0"/>
        <v>1.3722039230370294E-4</v>
      </c>
      <c r="H13" s="11">
        <f t="shared" si="6"/>
        <v>99671.361353268323</v>
      </c>
      <c r="I13" s="11">
        <f t="shared" si="4"/>
        <v>13.676943306339615</v>
      </c>
      <c r="J13" s="11">
        <f t="shared" si="1"/>
        <v>99667.30510912335</v>
      </c>
      <c r="K13" s="11">
        <f t="shared" si="2"/>
        <v>8100182.3118842654</v>
      </c>
      <c r="L13" s="18">
        <f t="shared" si="5"/>
        <v>81.268904145640548</v>
      </c>
    </row>
    <row r="14" spans="1:13" x14ac:dyDescent="0.2">
      <c r="A14" s="14">
        <v>5</v>
      </c>
      <c r="B14" s="6">
        <v>0</v>
      </c>
      <c r="C14" s="52">
        <v>28581</v>
      </c>
      <c r="D14" s="6">
        <v>29077</v>
      </c>
      <c r="E14" s="15">
        <v>0</v>
      </c>
      <c r="F14" s="16">
        <f t="shared" si="3"/>
        <v>0</v>
      </c>
      <c r="G14" s="16">
        <f t="shared" si="0"/>
        <v>0</v>
      </c>
      <c r="H14" s="11">
        <f t="shared" si="6"/>
        <v>99657.684409961978</v>
      </c>
      <c r="I14" s="11">
        <f t="shared" si="4"/>
        <v>0</v>
      </c>
      <c r="J14" s="11">
        <f t="shared" si="1"/>
        <v>99657.684409961978</v>
      </c>
      <c r="K14" s="11">
        <f t="shared" si="2"/>
        <v>8000515.0067751417</v>
      </c>
      <c r="L14" s="18">
        <f t="shared" si="5"/>
        <v>80.279960889552783</v>
      </c>
    </row>
    <row r="15" spans="1:13" x14ac:dyDescent="0.2">
      <c r="A15" s="14">
        <v>6</v>
      </c>
      <c r="B15" s="6">
        <v>4</v>
      </c>
      <c r="C15" s="52">
        <v>29317</v>
      </c>
      <c r="D15" s="6">
        <v>28693</v>
      </c>
      <c r="E15" s="15">
        <v>0.70342465753424654</v>
      </c>
      <c r="F15" s="16">
        <f t="shared" si="3"/>
        <v>1.3790725736941906E-4</v>
      </c>
      <c r="G15" s="16">
        <f t="shared" si="0"/>
        <v>1.379016172081572E-4</v>
      </c>
      <c r="H15" s="11">
        <f t="shared" si="6"/>
        <v>99657.684409961978</v>
      </c>
      <c r="I15" s="11">
        <f t="shared" si="4"/>
        <v>13.742955847353912</v>
      </c>
      <c r="J15" s="11">
        <f t="shared" si="1"/>
        <v>99653.608588125062</v>
      </c>
      <c r="K15" s="11">
        <f t="shared" si="2"/>
        <v>7900857.3223651797</v>
      </c>
      <c r="L15" s="18">
        <f t="shared" si="5"/>
        <v>79.279960889552783</v>
      </c>
    </row>
    <row r="16" spans="1:13" x14ac:dyDescent="0.2">
      <c r="A16" s="14">
        <v>7</v>
      </c>
      <c r="B16" s="6">
        <v>1</v>
      </c>
      <c r="C16" s="52">
        <v>29471</v>
      </c>
      <c r="D16" s="6">
        <v>29524</v>
      </c>
      <c r="E16" s="15">
        <v>0.76438356164383559</v>
      </c>
      <c r="F16" s="16">
        <f t="shared" si="3"/>
        <v>3.3901178065937795E-5</v>
      </c>
      <c r="G16" s="16">
        <f t="shared" si="0"/>
        <v>3.3900907276513958E-5</v>
      </c>
      <c r="H16" s="11">
        <f t="shared" si="6"/>
        <v>99643.941454114625</v>
      </c>
      <c r="I16" s="11">
        <f t="shared" si="4"/>
        <v>3.3780200199023254</v>
      </c>
      <c r="J16" s="11">
        <f t="shared" si="1"/>
        <v>99643.145537068849</v>
      </c>
      <c r="K16" s="11">
        <f t="shared" si="2"/>
        <v>7801203.713777055</v>
      </c>
      <c r="L16" s="18">
        <f t="shared" si="5"/>
        <v>78.290798215458565</v>
      </c>
    </row>
    <row r="17" spans="1:12" x14ac:dyDescent="0.2">
      <c r="A17" s="14">
        <v>8</v>
      </c>
      <c r="B17" s="6">
        <v>1</v>
      </c>
      <c r="C17" s="52">
        <v>29541</v>
      </c>
      <c r="D17" s="6">
        <v>29619</v>
      </c>
      <c r="E17" s="15">
        <v>0.15068493150684931</v>
      </c>
      <c r="F17" s="16">
        <f t="shared" si="3"/>
        <v>3.3806626098715348E-5</v>
      </c>
      <c r="G17" s="16">
        <f t="shared" si="0"/>
        <v>3.3805655454611972E-5</v>
      </c>
      <c r="H17" s="11">
        <f t="shared" si="6"/>
        <v>99640.563434094729</v>
      </c>
      <c r="I17" s="11">
        <f t="shared" si="4"/>
        <v>3.3684145567564148</v>
      </c>
      <c r="J17" s="11">
        <f t="shared" si="1"/>
        <v>99637.702588854751</v>
      </c>
      <c r="K17" s="11">
        <f t="shared" si="2"/>
        <v>7701560.568239986</v>
      </c>
      <c r="L17" s="18">
        <f t="shared" si="5"/>
        <v>77.29342652035514</v>
      </c>
    </row>
    <row r="18" spans="1:12" x14ac:dyDescent="0.2">
      <c r="A18" s="14">
        <v>9</v>
      </c>
      <c r="B18" s="6">
        <v>2</v>
      </c>
      <c r="C18" s="52">
        <v>30031</v>
      </c>
      <c r="D18" s="6">
        <v>29851</v>
      </c>
      <c r="E18" s="15">
        <v>0.63013698630136994</v>
      </c>
      <c r="F18" s="16">
        <f t="shared" si="3"/>
        <v>6.6798036137737557E-5</v>
      </c>
      <c r="G18" s="16">
        <f t="shared" si="0"/>
        <v>6.6796385858015599E-5</v>
      </c>
      <c r="H18" s="11">
        <f t="shared" si="6"/>
        <v>99637.195019537976</v>
      </c>
      <c r="I18" s="11">
        <f t="shared" si="4"/>
        <v>6.6554045243354087</v>
      </c>
      <c r="J18" s="11">
        <f t="shared" si="1"/>
        <v>99634.733431563218</v>
      </c>
      <c r="K18" s="11">
        <f t="shared" si="2"/>
        <v>7601922.8656511316</v>
      </c>
      <c r="L18" s="18">
        <f t="shared" si="5"/>
        <v>76.296034469461546</v>
      </c>
    </row>
    <row r="19" spans="1:12" x14ac:dyDescent="0.2">
      <c r="A19" s="14">
        <v>10</v>
      </c>
      <c r="B19" s="6">
        <v>3</v>
      </c>
      <c r="C19" s="52">
        <v>30860</v>
      </c>
      <c r="D19" s="6">
        <v>30346</v>
      </c>
      <c r="E19" s="15">
        <v>0.76073059360730599</v>
      </c>
      <c r="F19" s="16">
        <f t="shared" si="3"/>
        <v>9.8029604940692082E-5</v>
      </c>
      <c r="G19" s="16">
        <f t="shared" si="0"/>
        <v>9.8027305662656971E-5</v>
      </c>
      <c r="H19" s="11">
        <f t="shared" si="6"/>
        <v>99630.539615013637</v>
      </c>
      <c r="I19" s="11">
        <f t="shared" si="4"/>
        <v>9.7665133601763952</v>
      </c>
      <c r="J19" s="11">
        <f t="shared" si="1"/>
        <v>99628.202787159433</v>
      </c>
      <c r="K19" s="11">
        <f t="shared" si="2"/>
        <v>7502288.1322195688</v>
      </c>
      <c r="L19" s="18">
        <f t="shared" si="5"/>
        <v>75.301089015571549</v>
      </c>
    </row>
    <row r="20" spans="1:12" x14ac:dyDescent="0.2">
      <c r="A20" s="14">
        <v>11</v>
      </c>
      <c r="B20" s="6">
        <v>2</v>
      </c>
      <c r="C20" s="52">
        <v>29207</v>
      </c>
      <c r="D20" s="6">
        <v>31120</v>
      </c>
      <c r="E20" s="15">
        <v>0.13698630136986301</v>
      </c>
      <c r="F20" s="16">
        <f t="shared" si="3"/>
        <v>6.630530276658876E-5</v>
      </c>
      <c r="G20" s="16">
        <f t="shared" si="0"/>
        <v>6.6301508836151939E-5</v>
      </c>
      <c r="H20" s="11">
        <f t="shared" si="6"/>
        <v>99620.773101653467</v>
      </c>
      <c r="I20" s="11">
        <f t="shared" si="4"/>
        <v>6.6050075680635647</v>
      </c>
      <c r="J20" s="11">
        <f t="shared" si="1"/>
        <v>99615.072889642674</v>
      </c>
      <c r="K20" s="11">
        <f t="shared" si="2"/>
        <v>7402659.9294324098</v>
      </c>
      <c r="L20" s="18">
        <f t="shared" si="5"/>
        <v>74.308396722425584</v>
      </c>
    </row>
    <row r="21" spans="1:12" x14ac:dyDescent="0.2">
      <c r="A21" s="14">
        <v>12</v>
      </c>
      <c r="B21" s="6">
        <v>0</v>
      </c>
      <c r="C21" s="52">
        <v>28655</v>
      </c>
      <c r="D21" s="6">
        <v>29546</v>
      </c>
      <c r="E21" s="15">
        <v>0</v>
      </c>
      <c r="F21" s="16">
        <f t="shared" si="3"/>
        <v>0</v>
      </c>
      <c r="G21" s="16">
        <f t="shared" si="0"/>
        <v>0</v>
      </c>
      <c r="H21" s="11">
        <f t="shared" si="6"/>
        <v>99614.168094085398</v>
      </c>
      <c r="I21" s="11">
        <f t="shared" si="4"/>
        <v>0</v>
      </c>
      <c r="J21" s="11">
        <f t="shared" si="1"/>
        <v>99614.168094085398</v>
      </c>
      <c r="K21" s="11">
        <f t="shared" si="2"/>
        <v>7303044.856542767</v>
      </c>
      <c r="L21" s="18">
        <f t="shared" si="5"/>
        <v>73.313314724920005</v>
      </c>
    </row>
    <row r="22" spans="1:12" x14ac:dyDescent="0.2">
      <c r="A22" s="14">
        <v>13</v>
      </c>
      <c r="B22" s="6">
        <v>1</v>
      </c>
      <c r="C22" s="52">
        <v>28404</v>
      </c>
      <c r="D22" s="6">
        <v>29049</v>
      </c>
      <c r="E22" s="15">
        <v>6.8493150684931503E-2</v>
      </c>
      <c r="F22" s="16">
        <f t="shared" si="3"/>
        <v>3.4811062955807359E-5</v>
      </c>
      <c r="G22" s="16">
        <f t="shared" si="0"/>
        <v>3.4809934182997741E-5</v>
      </c>
      <c r="H22" s="11">
        <f t="shared" si="6"/>
        <v>99614.168094085398</v>
      </c>
      <c r="I22" s="11">
        <f t="shared" si="4"/>
        <v>3.4675626350491862</v>
      </c>
      <c r="J22" s="11">
        <f t="shared" si="1"/>
        <v>99610.938035740415</v>
      </c>
      <c r="K22" s="11">
        <f t="shared" si="2"/>
        <v>7203430.6884486815</v>
      </c>
      <c r="L22" s="18">
        <f t="shared" si="5"/>
        <v>72.313314724920005</v>
      </c>
    </row>
    <row r="23" spans="1:12" x14ac:dyDescent="0.2">
      <c r="A23" s="14">
        <v>14</v>
      </c>
      <c r="B23" s="6">
        <v>0</v>
      </c>
      <c r="C23" s="52">
        <v>28830</v>
      </c>
      <c r="D23" s="6">
        <v>28885</v>
      </c>
      <c r="E23" s="15">
        <v>0</v>
      </c>
      <c r="F23" s="16">
        <f t="shared" si="3"/>
        <v>0</v>
      </c>
      <c r="G23" s="16">
        <f t="shared" si="0"/>
        <v>0</v>
      </c>
      <c r="H23" s="11">
        <f t="shared" si="6"/>
        <v>99610.700531450348</v>
      </c>
      <c r="I23" s="11">
        <f t="shared" si="4"/>
        <v>0</v>
      </c>
      <c r="J23" s="11">
        <f t="shared" si="1"/>
        <v>99610.700531450348</v>
      </c>
      <c r="K23" s="11">
        <f t="shared" si="2"/>
        <v>7103819.750412941</v>
      </c>
      <c r="L23" s="18">
        <f t="shared" si="5"/>
        <v>71.315829649948441</v>
      </c>
    </row>
    <row r="24" spans="1:12" x14ac:dyDescent="0.2">
      <c r="A24" s="14">
        <v>15</v>
      </c>
      <c r="B24" s="6">
        <v>4</v>
      </c>
      <c r="C24" s="52">
        <v>28649</v>
      </c>
      <c r="D24" s="6">
        <v>29400</v>
      </c>
      <c r="E24" s="15">
        <v>0.49520547945205479</v>
      </c>
      <c r="F24" s="16">
        <f t="shared" si="3"/>
        <v>1.3781460490275456E-4</v>
      </c>
      <c r="G24" s="16">
        <f t="shared" si="0"/>
        <v>1.3780501807534622E-4</v>
      </c>
      <c r="H24" s="11">
        <f t="shared" si="6"/>
        <v>99610.700531450348</v>
      </c>
      <c r="I24" s="11">
        <f t="shared" si="4"/>
        <v>13.726854387234415</v>
      </c>
      <c r="J24" s="11">
        <f t="shared" si="1"/>
        <v>99603.771290571312</v>
      </c>
      <c r="K24" s="11">
        <f t="shared" si="2"/>
        <v>7004209.0498814909</v>
      </c>
      <c r="L24" s="18">
        <f t="shared" si="5"/>
        <v>70.315829649948441</v>
      </c>
    </row>
    <row r="25" spans="1:12" x14ac:dyDescent="0.2">
      <c r="A25" s="14">
        <v>16</v>
      </c>
      <c r="B25" s="6">
        <v>6</v>
      </c>
      <c r="C25" s="52">
        <v>28206</v>
      </c>
      <c r="D25" s="6">
        <v>29180</v>
      </c>
      <c r="E25" s="15">
        <v>0.42100456621004567</v>
      </c>
      <c r="F25" s="16">
        <f t="shared" si="3"/>
        <v>2.0911023594604957E-4</v>
      </c>
      <c r="G25" s="16">
        <f t="shared" si="0"/>
        <v>2.0908492122510784E-4</v>
      </c>
      <c r="H25" s="11">
        <f t="shared" si="6"/>
        <v>99596.973677063113</v>
      </c>
      <c r="I25" s="11">
        <f t="shared" si="4"/>
        <v>20.824225395527879</v>
      </c>
      <c r="J25" s="11">
        <f t="shared" si="1"/>
        <v>99584.916545646891</v>
      </c>
      <c r="K25" s="11">
        <f t="shared" si="2"/>
        <v>6904605.2785909194</v>
      </c>
      <c r="L25" s="18">
        <f t="shared" si="5"/>
        <v>69.325452608416242</v>
      </c>
    </row>
    <row r="26" spans="1:12" x14ac:dyDescent="0.2">
      <c r="A26" s="14">
        <v>17</v>
      </c>
      <c r="B26" s="6">
        <v>4</v>
      </c>
      <c r="C26" s="52">
        <v>27964</v>
      </c>
      <c r="D26" s="6">
        <v>28885</v>
      </c>
      <c r="E26" s="15">
        <v>0.55205479452054795</v>
      </c>
      <c r="F26" s="16">
        <f t="shared" si="3"/>
        <v>1.4072367148058892E-4</v>
      </c>
      <c r="G26" s="16">
        <f t="shared" si="0"/>
        <v>1.4071480131286909E-4</v>
      </c>
      <c r="H26" s="11">
        <f t="shared" si="6"/>
        <v>99576.149451667588</v>
      </c>
      <c r="I26" s="11">
        <f t="shared" si="4"/>
        <v>14.011838085591963</v>
      </c>
      <c r="J26" s="11">
        <f t="shared" si="1"/>
        <v>99569.872915977205</v>
      </c>
      <c r="K26" s="11">
        <f t="shared" si="2"/>
        <v>6805020.3620452723</v>
      </c>
      <c r="L26" s="18">
        <f t="shared" si="5"/>
        <v>68.339862502398759</v>
      </c>
    </row>
    <row r="27" spans="1:12" x14ac:dyDescent="0.2">
      <c r="A27" s="14">
        <v>18</v>
      </c>
      <c r="B27" s="6">
        <v>6</v>
      </c>
      <c r="C27" s="52">
        <v>28964</v>
      </c>
      <c r="D27" s="6">
        <v>29674</v>
      </c>
      <c r="E27" s="15">
        <v>0.37990867579908677</v>
      </c>
      <c r="F27" s="16">
        <f t="shared" si="3"/>
        <v>2.0464545175483476E-4</v>
      </c>
      <c r="G27" s="16">
        <f t="shared" si="0"/>
        <v>2.0461948577347989E-4</v>
      </c>
      <c r="H27" s="11">
        <f t="shared" si="6"/>
        <v>99562.137613582003</v>
      </c>
      <c r="I27" s="11">
        <f t="shared" si="4"/>
        <v>20.372353400999589</v>
      </c>
      <c r="J27" s="11">
        <f t="shared" si="1"/>
        <v>99549.504893984486</v>
      </c>
      <c r="K27" s="11">
        <f t="shared" si="2"/>
        <v>6705450.4891292946</v>
      </c>
      <c r="L27" s="18">
        <f t="shared" si="5"/>
        <v>67.349402592723706</v>
      </c>
    </row>
    <row r="28" spans="1:12" x14ac:dyDescent="0.2">
      <c r="A28" s="14">
        <v>19</v>
      </c>
      <c r="B28" s="6">
        <v>2</v>
      </c>
      <c r="C28" s="52">
        <v>29450</v>
      </c>
      <c r="D28" s="6">
        <v>31228</v>
      </c>
      <c r="E28" s="15">
        <v>0.28904109589041094</v>
      </c>
      <c r="F28" s="16">
        <f t="shared" si="3"/>
        <v>6.5921750881703422E-5</v>
      </c>
      <c r="G28" s="16">
        <f t="shared" si="0"/>
        <v>6.5918661428571176E-5</v>
      </c>
      <c r="H28" s="11">
        <f t="shared" si="6"/>
        <v>99541.765260180997</v>
      </c>
      <c r="I28" s="11">
        <f t="shared" si="4"/>
        <v>6.5616599221881797</v>
      </c>
      <c r="J28" s="11">
        <f t="shared" si="1"/>
        <v>99537.10018963358</v>
      </c>
      <c r="K28" s="11">
        <f t="shared" si="2"/>
        <v>6605900.98423531</v>
      </c>
      <c r="L28" s="18">
        <f t="shared" si="5"/>
        <v>66.363108660660075</v>
      </c>
    </row>
    <row r="29" spans="1:12" x14ac:dyDescent="0.2">
      <c r="A29" s="14">
        <v>20</v>
      </c>
      <c r="B29" s="6">
        <v>6</v>
      </c>
      <c r="C29" s="52">
        <v>29842</v>
      </c>
      <c r="D29" s="6">
        <v>31701</v>
      </c>
      <c r="E29" s="15">
        <v>0.48858447488584478</v>
      </c>
      <c r="F29" s="16">
        <f t="shared" si="3"/>
        <v>1.9498561981053897E-4</v>
      </c>
      <c r="G29" s="16">
        <f t="shared" si="0"/>
        <v>1.9496617804195645E-4</v>
      </c>
      <c r="H29" s="11">
        <f t="shared" si="6"/>
        <v>99535.203600258814</v>
      </c>
      <c r="I29" s="11">
        <f t="shared" si="4"/>
        <v>19.405998226570446</v>
      </c>
      <c r="J29" s="11">
        <f t="shared" si="1"/>
        <v>99525.279071485405</v>
      </c>
      <c r="K29" s="11">
        <f t="shared" si="2"/>
        <v>6506363.8840456763</v>
      </c>
      <c r="L29" s="18">
        <f t="shared" si="5"/>
        <v>65.367464461877674</v>
      </c>
    </row>
    <row r="30" spans="1:12" x14ac:dyDescent="0.2">
      <c r="A30" s="14">
        <v>21</v>
      </c>
      <c r="B30" s="6">
        <v>6</v>
      </c>
      <c r="C30" s="52">
        <v>31226</v>
      </c>
      <c r="D30" s="6">
        <v>31945</v>
      </c>
      <c r="E30" s="15">
        <v>0.59543378995433793</v>
      </c>
      <c r="F30" s="16">
        <f t="shared" si="3"/>
        <v>1.8996058317899037E-4</v>
      </c>
      <c r="G30" s="16">
        <f t="shared" si="0"/>
        <v>1.8994598551978439E-4</v>
      </c>
      <c r="H30" s="11">
        <f t="shared" si="6"/>
        <v>99515.797602032239</v>
      </c>
      <c r="I30" s="11">
        <f t="shared" si="4"/>
        <v>18.90262625030541</v>
      </c>
      <c r="J30" s="11">
        <f t="shared" si="1"/>
        <v>99508.150238170245</v>
      </c>
      <c r="K30" s="11">
        <f t="shared" si="2"/>
        <v>6406838.6049741907</v>
      </c>
      <c r="L30" s="18">
        <f t="shared" si="5"/>
        <v>64.380116115788994</v>
      </c>
    </row>
    <row r="31" spans="1:12" x14ac:dyDescent="0.2">
      <c r="A31" s="14">
        <v>22</v>
      </c>
      <c r="B31" s="6">
        <v>12</v>
      </c>
      <c r="C31" s="52">
        <v>32003</v>
      </c>
      <c r="D31" s="6">
        <v>33983</v>
      </c>
      <c r="E31" s="15">
        <v>0.46712328767123279</v>
      </c>
      <c r="F31" s="16">
        <f t="shared" si="3"/>
        <v>3.6371351498802775E-4</v>
      </c>
      <c r="G31" s="16">
        <f t="shared" si="0"/>
        <v>3.6364303570866679E-4</v>
      </c>
      <c r="H31" s="11">
        <f t="shared" si="6"/>
        <v>99496.894975781935</v>
      </c>
      <c r="I31" s="11">
        <f t="shared" si="4"/>
        <v>36.181352932579742</v>
      </c>
      <c r="J31" s="11">
        <f t="shared" si="1"/>
        <v>99477.614775383627</v>
      </c>
      <c r="K31" s="11">
        <f t="shared" si="2"/>
        <v>6307330.4547360204</v>
      </c>
      <c r="L31" s="18">
        <f t="shared" si="5"/>
        <v>63.392234061889646</v>
      </c>
    </row>
    <row r="32" spans="1:12" x14ac:dyDescent="0.2">
      <c r="A32" s="14">
        <v>23</v>
      </c>
      <c r="B32" s="6">
        <v>5</v>
      </c>
      <c r="C32" s="52">
        <v>33344</v>
      </c>
      <c r="D32" s="6">
        <v>35283</v>
      </c>
      <c r="E32" s="15">
        <v>0.44986301369863013</v>
      </c>
      <c r="F32" s="16">
        <f t="shared" si="3"/>
        <v>1.4571524327159865E-4</v>
      </c>
      <c r="G32" s="16">
        <f t="shared" si="0"/>
        <v>1.4570356318662557E-4</v>
      </c>
      <c r="H32" s="11">
        <f t="shared" si="6"/>
        <v>99460.713622849362</v>
      </c>
      <c r="I32" s="11">
        <f t="shared" si="4"/>
        <v>14.491780371933704</v>
      </c>
      <c r="J32" s="11">
        <f t="shared" si="1"/>
        <v>99452.741158469405</v>
      </c>
      <c r="K32" s="11">
        <f t="shared" si="2"/>
        <v>6207852.8399606366</v>
      </c>
      <c r="L32" s="18">
        <f t="shared" si="5"/>
        <v>62.415124664201997</v>
      </c>
    </row>
    <row r="33" spans="1:12" x14ac:dyDescent="0.2">
      <c r="A33" s="14">
        <v>24</v>
      </c>
      <c r="B33" s="6">
        <v>4</v>
      </c>
      <c r="C33" s="52">
        <v>35788</v>
      </c>
      <c r="D33" s="6">
        <v>37390</v>
      </c>
      <c r="E33" s="15">
        <v>0.35890410958904106</v>
      </c>
      <c r="F33" s="16">
        <f t="shared" si="3"/>
        <v>1.0932247396758589E-4</v>
      </c>
      <c r="G33" s="16">
        <f t="shared" si="0"/>
        <v>1.0931481250899883E-4</v>
      </c>
      <c r="H33" s="11">
        <f t="shared" si="6"/>
        <v>99446.221842477433</v>
      </c>
      <c r="I33" s="11">
        <f t="shared" si="4"/>
        <v>10.870945095438724</v>
      </c>
      <c r="J33" s="11">
        <f t="shared" si="1"/>
        <v>99439.252524251875</v>
      </c>
      <c r="K33" s="11">
        <f t="shared" si="2"/>
        <v>6108400.098802167</v>
      </c>
      <c r="L33" s="18">
        <f t="shared" si="5"/>
        <v>61.424154539303238</v>
      </c>
    </row>
    <row r="34" spans="1:12" x14ac:dyDescent="0.2">
      <c r="A34" s="14">
        <v>25</v>
      </c>
      <c r="B34" s="6">
        <v>8</v>
      </c>
      <c r="C34" s="52">
        <v>38611</v>
      </c>
      <c r="D34" s="6">
        <v>40237</v>
      </c>
      <c r="E34" s="15">
        <v>0.40376712328767123</v>
      </c>
      <c r="F34" s="16">
        <f t="shared" si="3"/>
        <v>2.0292207792207794E-4</v>
      </c>
      <c r="G34" s="16">
        <f t="shared" si="0"/>
        <v>2.0289752959055487E-4</v>
      </c>
      <c r="H34" s="11">
        <f t="shared" si="6"/>
        <v>99435.350897381999</v>
      </c>
      <c r="I34" s="11">
        <f t="shared" si="4"/>
        <v>20.17518705104877</v>
      </c>
      <c r="J34" s="11">
        <f t="shared" si="1"/>
        <v>99423.321787568348</v>
      </c>
      <c r="K34" s="11">
        <f t="shared" si="2"/>
        <v>6008960.8462779149</v>
      </c>
      <c r="L34" s="18">
        <f t="shared" si="5"/>
        <v>60.430830605497697</v>
      </c>
    </row>
    <row r="35" spans="1:12" x14ac:dyDescent="0.2">
      <c r="A35" s="14">
        <v>26</v>
      </c>
      <c r="B35" s="6">
        <v>7</v>
      </c>
      <c r="C35" s="52">
        <v>40877</v>
      </c>
      <c r="D35" s="6">
        <v>43180</v>
      </c>
      <c r="E35" s="15">
        <v>0.65675146771037174</v>
      </c>
      <c r="F35" s="16">
        <f t="shared" si="3"/>
        <v>1.6655364811972827E-4</v>
      </c>
      <c r="G35" s="16">
        <f t="shared" si="0"/>
        <v>1.6654412690936238E-4</v>
      </c>
      <c r="H35" s="11">
        <f t="shared" si="6"/>
        <v>99415.17571033095</v>
      </c>
      <c r="I35" s="11">
        <f t="shared" si="4"/>
        <v>16.557013640217917</v>
      </c>
      <c r="J35" s="11">
        <f t="shared" si="1"/>
        <v>99409.492539699844</v>
      </c>
      <c r="K35" s="11">
        <f t="shared" si="2"/>
        <v>5909537.5244903462</v>
      </c>
      <c r="L35" s="18">
        <f t="shared" si="5"/>
        <v>59.443012420046884</v>
      </c>
    </row>
    <row r="36" spans="1:12" x14ac:dyDescent="0.2">
      <c r="A36" s="14">
        <v>27</v>
      </c>
      <c r="B36" s="6">
        <v>7</v>
      </c>
      <c r="C36" s="52">
        <v>41114</v>
      </c>
      <c r="D36" s="6">
        <v>45184</v>
      </c>
      <c r="E36" s="15">
        <v>0.50254403131115466</v>
      </c>
      <c r="F36" s="16">
        <f t="shared" si="3"/>
        <v>1.6222855686110919E-4</v>
      </c>
      <c r="G36" s="16">
        <f t="shared" si="0"/>
        <v>1.6221546581932843E-4</v>
      </c>
      <c r="H36" s="11">
        <f t="shared" si="6"/>
        <v>99398.618696690726</v>
      </c>
      <c r="I36" s="11">
        <f t="shared" si="4"/>
        <v>16.123993233681492</v>
      </c>
      <c r="J36" s="11">
        <f t="shared" si="1"/>
        <v>99390.59772001754</v>
      </c>
      <c r="K36" s="11">
        <f t="shared" si="2"/>
        <v>5810128.0319506461</v>
      </c>
      <c r="L36" s="18">
        <f t="shared" si="5"/>
        <v>58.452804557374421</v>
      </c>
    </row>
    <row r="37" spans="1:12" x14ac:dyDescent="0.2">
      <c r="A37" s="14">
        <v>28</v>
      </c>
      <c r="B37" s="6">
        <v>8</v>
      </c>
      <c r="C37" s="52">
        <v>42349</v>
      </c>
      <c r="D37" s="6">
        <v>44955</v>
      </c>
      <c r="E37" s="15">
        <v>0.44041095890410953</v>
      </c>
      <c r="F37" s="16">
        <f t="shared" si="3"/>
        <v>1.8326766242096582E-4</v>
      </c>
      <c r="G37" s="16">
        <f t="shared" si="0"/>
        <v>1.8324886941095656E-4</v>
      </c>
      <c r="H37" s="11">
        <f t="shared" si="6"/>
        <v>99382.49470345705</v>
      </c>
      <c r="I37" s="11">
        <f t="shared" si="4"/>
        <v>18.211729793648882</v>
      </c>
      <c r="J37" s="11">
        <f t="shared" si="1"/>
        <v>99372.303619045124</v>
      </c>
      <c r="K37" s="11">
        <f t="shared" si="2"/>
        <v>5710737.4342306284</v>
      </c>
      <c r="L37" s="18">
        <f t="shared" si="5"/>
        <v>57.462206511022295</v>
      </c>
    </row>
    <row r="38" spans="1:12" x14ac:dyDescent="0.2">
      <c r="A38" s="14">
        <v>29</v>
      </c>
      <c r="B38" s="6">
        <v>6</v>
      </c>
      <c r="C38" s="52">
        <v>43723</v>
      </c>
      <c r="D38" s="6">
        <v>45712</v>
      </c>
      <c r="E38" s="15">
        <v>0.38219178082191785</v>
      </c>
      <c r="F38" s="16">
        <f t="shared" si="3"/>
        <v>1.3417565829932352E-4</v>
      </c>
      <c r="G38" s="16">
        <f t="shared" si="0"/>
        <v>1.3416453675359376E-4</v>
      </c>
      <c r="H38" s="11">
        <f t="shared" si="6"/>
        <v>99364.282973663401</v>
      </c>
      <c r="I38" s="11">
        <f t="shared" si="4"/>
        <v>13.331162995014553</v>
      </c>
      <c r="J38" s="11">
        <f t="shared" si="1"/>
        <v>99356.046871593877</v>
      </c>
      <c r="K38" s="11">
        <f t="shared" si="2"/>
        <v>5611365.1306115836</v>
      </c>
      <c r="L38" s="18">
        <f t="shared" si="5"/>
        <v>56.472657605740295</v>
      </c>
    </row>
    <row r="39" spans="1:12" x14ac:dyDescent="0.2">
      <c r="A39" s="14">
        <v>30</v>
      </c>
      <c r="B39" s="6">
        <v>12</v>
      </c>
      <c r="C39" s="52">
        <v>43721</v>
      </c>
      <c r="D39" s="6">
        <v>46740</v>
      </c>
      <c r="E39" s="15">
        <v>0.45958904109589038</v>
      </c>
      <c r="F39" s="16">
        <f t="shared" si="3"/>
        <v>2.6530770166148949E-4</v>
      </c>
      <c r="G39" s="16">
        <f t="shared" si="0"/>
        <v>2.6526966857250004E-4</v>
      </c>
      <c r="H39" s="11">
        <f t="shared" si="6"/>
        <v>99350.951810668383</v>
      </c>
      <c r="I39" s="11">
        <f t="shared" si="4"/>
        <v>26.354794059178424</v>
      </c>
      <c r="J39" s="11">
        <f t="shared" si="1"/>
        <v>99336.709391139142</v>
      </c>
      <c r="K39" s="11">
        <f t="shared" si="2"/>
        <v>5512009.0837399894</v>
      </c>
      <c r="L39" s="18">
        <f t="shared" si="5"/>
        <v>55.480183966874748</v>
      </c>
    </row>
    <row r="40" spans="1:12" x14ac:dyDescent="0.2">
      <c r="A40" s="14">
        <v>31</v>
      </c>
      <c r="B40" s="6">
        <v>16</v>
      </c>
      <c r="C40" s="52">
        <v>44300</v>
      </c>
      <c r="D40" s="6">
        <v>46272</v>
      </c>
      <c r="E40" s="15">
        <v>0.48407534246575351</v>
      </c>
      <c r="F40" s="16">
        <f t="shared" si="3"/>
        <v>3.533100737534779E-4</v>
      </c>
      <c r="G40" s="16">
        <f t="shared" si="0"/>
        <v>3.5324568364320663E-4</v>
      </c>
      <c r="H40" s="11">
        <f t="shared" si="6"/>
        <v>99324.597016609201</v>
      </c>
      <c r="I40" s="11">
        <f t="shared" si="4"/>
        <v>35.085985175718122</v>
      </c>
      <c r="J40" s="11">
        <f t="shared" si="1"/>
        <v>99306.495291723171</v>
      </c>
      <c r="K40" s="11">
        <f t="shared" si="2"/>
        <v>5412672.37434885</v>
      </c>
      <c r="L40" s="18">
        <f t="shared" si="5"/>
        <v>54.49478313457174</v>
      </c>
    </row>
    <row r="41" spans="1:12" x14ac:dyDescent="0.2">
      <c r="A41" s="14">
        <v>32</v>
      </c>
      <c r="B41" s="6">
        <v>16</v>
      </c>
      <c r="C41" s="52">
        <v>44866</v>
      </c>
      <c r="D41" s="6">
        <v>46236</v>
      </c>
      <c r="E41" s="15">
        <v>0.56849315068493156</v>
      </c>
      <c r="F41" s="16">
        <f t="shared" si="3"/>
        <v>3.5125463765888783E-4</v>
      </c>
      <c r="G41" s="16">
        <f t="shared" si="0"/>
        <v>3.5120140648946832E-4</v>
      </c>
      <c r="H41" s="11">
        <f t="shared" si="6"/>
        <v>99289.511031433489</v>
      </c>
      <c r="I41" s="11">
        <f t="shared" si="4"/>
        <v>34.870615923891023</v>
      </c>
      <c r="J41" s="11">
        <f t="shared" si="1"/>
        <v>99274.464121822486</v>
      </c>
      <c r="K41" s="11">
        <f t="shared" si="2"/>
        <v>5313365.8790571271</v>
      </c>
      <c r="L41" s="18">
        <f t="shared" si="5"/>
        <v>53.513868925943243</v>
      </c>
    </row>
    <row r="42" spans="1:12" x14ac:dyDescent="0.2">
      <c r="A42" s="14">
        <v>33</v>
      </c>
      <c r="B42" s="6">
        <v>6</v>
      </c>
      <c r="C42" s="52">
        <v>45870</v>
      </c>
      <c r="D42" s="6">
        <v>46577</v>
      </c>
      <c r="E42" s="15">
        <v>0.57990867579908667</v>
      </c>
      <c r="F42" s="16">
        <f t="shared" si="3"/>
        <v>1.2980410397308729E-4</v>
      </c>
      <c r="G42" s="16">
        <f t="shared" si="0"/>
        <v>1.2979702619603294E-4</v>
      </c>
      <c r="H42" s="11">
        <f t="shared" si="6"/>
        <v>99254.640415509595</v>
      </c>
      <c r="I42" s="11">
        <f t="shared" si="4"/>
        <v>12.882957162089728</v>
      </c>
      <c r="J42" s="11">
        <f t="shared" si="1"/>
        <v>99249.228396975755</v>
      </c>
      <c r="K42" s="11">
        <f t="shared" si="2"/>
        <v>5214091.4149353048</v>
      </c>
      <c r="L42" s="18">
        <f t="shared" si="5"/>
        <v>52.532469949088117</v>
      </c>
    </row>
    <row r="43" spans="1:12" x14ac:dyDescent="0.2">
      <c r="A43" s="14">
        <v>34</v>
      </c>
      <c r="B43" s="6">
        <v>11</v>
      </c>
      <c r="C43" s="52">
        <v>47000</v>
      </c>
      <c r="D43" s="6">
        <v>47391</v>
      </c>
      <c r="E43" s="15">
        <v>0.67123287671232867</v>
      </c>
      <c r="F43" s="16">
        <f t="shared" si="3"/>
        <v>2.3307306840694559E-4</v>
      </c>
      <c r="G43" s="16">
        <f t="shared" si="0"/>
        <v>2.3305521014077492E-4</v>
      </c>
      <c r="H43" s="11">
        <f t="shared" si="6"/>
        <v>99241.757458347507</v>
      </c>
      <c r="I43" s="11">
        <f t="shared" si="4"/>
        <v>23.128808639194997</v>
      </c>
      <c r="J43" s="11">
        <f t="shared" si="1"/>
        <v>99234.153466466116</v>
      </c>
      <c r="K43" s="11">
        <f t="shared" si="2"/>
        <v>5114842.1865383293</v>
      </c>
      <c r="L43" s="18">
        <f t="shared" si="5"/>
        <v>51.539214112417007</v>
      </c>
    </row>
    <row r="44" spans="1:12" x14ac:dyDescent="0.2">
      <c r="A44" s="14">
        <v>35</v>
      </c>
      <c r="B44" s="6">
        <v>11</v>
      </c>
      <c r="C44" s="52">
        <v>47225</v>
      </c>
      <c r="D44" s="6">
        <v>48398</v>
      </c>
      <c r="E44" s="15">
        <v>0.47297633872976347</v>
      </c>
      <c r="F44" s="16">
        <f t="shared" si="3"/>
        <v>2.300701714022777E-4</v>
      </c>
      <c r="G44" s="16">
        <f t="shared" si="0"/>
        <v>2.3004227821840249E-4</v>
      </c>
      <c r="H44" s="11">
        <f t="shared" si="6"/>
        <v>99218.628649708306</v>
      </c>
      <c r="I44" s="11">
        <f t="shared" si="4"/>
        <v>22.824479376284557</v>
      </c>
      <c r="J44" s="11">
        <f t="shared" si="1"/>
        <v>99206.599609020821</v>
      </c>
      <c r="K44" s="11">
        <f t="shared" si="2"/>
        <v>5015608.0330718635</v>
      </c>
      <c r="L44" s="18">
        <f t="shared" si="5"/>
        <v>50.551071923998101</v>
      </c>
    </row>
    <row r="45" spans="1:12" x14ac:dyDescent="0.2">
      <c r="A45" s="14">
        <v>36</v>
      </c>
      <c r="B45" s="6">
        <v>15</v>
      </c>
      <c r="C45" s="52">
        <v>49346</v>
      </c>
      <c r="D45" s="6">
        <v>48369</v>
      </c>
      <c r="E45" s="15">
        <v>0.63013698630136994</v>
      </c>
      <c r="F45" s="16">
        <f t="shared" si="3"/>
        <v>3.0701529959576318E-4</v>
      </c>
      <c r="G45" s="16">
        <f t="shared" si="0"/>
        <v>3.0698044086035825E-4</v>
      </c>
      <c r="H45" s="11">
        <f t="shared" si="6"/>
        <v>99195.80417033202</v>
      </c>
      <c r="I45" s="11">
        <f t="shared" si="4"/>
        <v>30.451171695706286</v>
      </c>
      <c r="J45" s="11">
        <f t="shared" si="1"/>
        <v>99184.541408197998</v>
      </c>
      <c r="K45" s="11">
        <f t="shared" si="2"/>
        <v>4916401.4334628424</v>
      </c>
      <c r="L45" s="18">
        <f t="shared" si="5"/>
        <v>49.562594653910416</v>
      </c>
    </row>
    <row r="46" spans="1:12" x14ac:dyDescent="0.2">
      <c r="A46" s="14">
        <v>37</v>
      </c>
      <c r="B46" s="6">
        <v>18</v>
      </c>
      <c r="C46" s="52">
        <v>50132</v>
      </c>
      <c r="D46" s="6">
        <v>50278</v>
      </c>
      <c r="E46" s="15">
        <v>0.57199391171993919</v>
      </c>
      <c r="F46" s="16">
        <f t="shared" si="3"/>
        <v>3.5853002688975201E-4</v>
      </c>
      <c r="G46" s="16">
        <f t="shared" si="0"/>
        <v>3.5847501781053384E-4</v>
      </c>
      <c r="H46" s="11">
        <f t="shared" si="6"/>
        <v>99165.352998636314</v>
      </c>
      <c r="I46" s="11">
        <f t="shared" si="4"/>
        <v>35.548301682374024</v>
      </c>
      <c r="J46" s="11">
        <f t="shared" si="1"/>
        <v>99150.13810908825</v>
      </c>
      <c r="K46" s="11">
        <f t="shared" si="2"/>
        <v>4817216.8920546444</v>
      </c>
      <c r="L46" s="18">
        <f t="shared" si="5"/>
        <v>48.577620574001173</v>
      </c>
    </row>
    <row r="47" spans="1:12" x14ac:dyDescent="0.2">
      <c r="A47" s="14">
        <v>38</v>
      </c>
      <c r="B47" s="6">
        <v>28</v>
      </c>
      <c r="C47" s="52">
        <v>50613</v>
      </c>
      <c r="D47" s="6">
        <v>50922</v>
      </c>
      <c r="E47" s="15">
        <v>0.39471624266144822</v>
      </c>
      <c r="F47" s="16">
        <f t="shared" si="3"/>
        <v>5.5153395380903132E-4</v>
      </c>
      <c r="G47" s="16">
        <f t="shared" si="0"/>
        <v>5.5134989416860355E-4</v>
      </c>
      <c r="H47" s="11">
        <f t="shared" si="6"/>
        <v>99129.804696953943</v>
      </c>
      <c r="I47" s="11">
        <f t="shared" si="4"/>
        <v>54.655207328619895</v>
      </c>
      <c r="J47" s="11">
        <f t="shared" si="1"/>
        <v>99096.72278770397</v>
      </c>
      <c r="K47" s="11">
        <f t="shared" si="2"/>
        <v>4718066.7539455565</v>
      </c>
      <c r="L47" s="18">
        <f t="shared" si="5"/>
        <v>47.59483556301744</v>
      </c>
    </row>
    <row r="48" spans="1:12" x14ac:dyDescent="0.2">
      <c r="A48" s="14">
        <v>39</v>
      </c>
      <c r="B48" s="6">
        <v>18</v>
      </c>
      <c r="C48" s="52">
        <v>51279</v>
      </c>
      <c r="D48" s="6">
        <v>51432</v>
      </c>
      <c r="E48" s="15">
        <v>0.4162861491628615</v>
      </c>
      <c r="F48" s="16">
        <f t="shared" si="3"/>
        <v>3.5049799924058764E-4</v>
      </c>
      <c r="G48" s="16">
        <f t="shared" si="0"/>
        <v>3.5042630533465376E-4</v>
      </c>
      <c r="H48" s="11">
        <f t="shared" si="6"/>
        <v>99075.149489625328</v>
      </c>
      <c r="I48" s="11">
        <f t="shared" si="4"/>
        <v>34.718538586127913</v>
      </c>
      <c r="J48" s="11">
        <f t="shared" si="1"/>
        <v>99054.883797771792</v>
      </c>
      <c r="K48" s="11">
        <f t="shared" si="2"/>
        <v>4618970.0311578522</v>
      </c>
      <c r="L48" s="18">
        <f t="shared" si="5"/>
        <v>46.62087369993349</v>
      </c>
    </row>
    <row r="49" spans="1:12" x14ac:dyDescent="0.2">
      <c r="A49" s="14">
        <v>40</v>
      </c>
      <c r="B49" s="6">
        <v>31</v>
      </c>
      <c r="C49" s="52">
        <v>52854</v>
      </c>
      <c r="D49" s="6">
        <v>52156</v>
      </c>
      <c r="E49" s="15">
        <v>0.56783031374281934</v>
      </c>
      <c r="F49" s="16">
        <f t="shared" si="3"/>
        <v>5.9041996000380921E-4</v>
      </c>
      <c r="G49" s="16">
        <f t="shared" si="0"/>
        <v>5.9026934592783275E-4</v>
      </c>
      <c r="H49" s="11">
        <f t="shared" si="6"/>
        <v>99040.430951039205</v>
      </c>
      <c r="I49" s="11">
        <f t="shared" si="4"/>
        <v>58.460530397880596</v>
      </c>
      <c r="J49" s="11">
        <f t="shared" si="1"/>
        <v>99015.166081958727</v>
      </c>
      <c r="K49" s="11">
        <f t="shared" si="2"/>
        <v>4519915.1473600799</v>
      </c>
      <c r="L49" s="18">
        <f t="shared" si="5"/>
        <v>45.637070678685831</v>
      </c>
    </row>
    <row r="50" spans="1:12" x14ac:dyDescent="0.2">
      <c r="A50" s="14">
        <v>41</v>
      </c>
      <c r="B50" s="6">
        <v>33</v>
      </c>
      <c r="C50" s="52">
        <v>53548</v>
      </c>
      <c r="D50" s="6">
        <v>53451</v>
      </c>
      <c r="E50" s="15">
        <v>0.58281444582814435</v>
      </c>
      <c r="F50" s="16">
        <f t="shared" si="3"/>
        <v>6.1682819465602484E-4</v>
      </c>
      <c r="G50" s="16">
        <f t="shared" si="0"/>
        <v>6.1666950597451383E-4</v>
      </c>
      <c r="H50" s="11">
        <f t="shared" si="6"/>
        <v>98981.97042064133</v>
      </c>
      <c r="I50" s="11">
        <f t="shared" si="4"/>
        <v>61.039162799680831</v>
      </c>
      <c r="J50" s="11">
        <f t="shared" si="1"/>
        <v>98956.505763682551</v>
      </c>
      <c r="K50" s="11">
        <f t="shared" si="2"/>
        <v>4420899.9812781215</v>
      </c>
      <c r="L50" s="18">
        <f t="shared" si="5"/>
        <v>44.663689381922062</v>
      </c>
    </row>
    <row r="51" spans="1:12" x14ac:dyDescent="0.2">
      <c r="A51" s="14">
        <v>42</v>
      </c>
      <c r="B51" s="6">
        <v>30</v>
      </c>
      <c r="C51" s="52">
        <v>54865</v>
      </c>
      <c r="D51" s="6">
        <v>54083</v>
      </c>
      <c r="E51" s="15">
        <v>0.57114155251141563</v>
      </c>
      <c r="F51" s="16">
        <f t="shared" si="3"/>
        <v>5.5072144509307188E-4</v>
      </c>
      <c r="G51" s="16">
        <f t="shared" si="0"/>
        <v>5.5059140556482479E-4</v>
      </c>
      <c r="H51" s="11">
        <f t="shared" si="6"/>
        <v>98920.931257841643</v>
      </c>
      <c r="I51" s="11">
        <f t="shared" si="4"/>
        <v>54.465014581036442</v>
      </c>
      <c r="J51" s="11">
        <f t="shared" si="1"/>
        <v>98897.573476245976</v>
      </c>
      <c r="K51" s="11">
        <f t="shared" si="2"/>
        <v>4321943.4755144389</v>
      </c>
      <c r="L51" s="18">
        <f t="shared" si="5"/>
        <v>43.690889486767041</v>
      </c>
    </row>
    <row r="52" spans="1:12" x14ac:dyDescent="0.2">
      <c r="A52" s="14">
        <v>43</v>
      </c>
      <c r="B52" s="6">
        <v>38</v>
      </c>
      <c r="C52" s="52">
        <v>54265</v>
      </c>
      <c r="D52" s="6">
        <v>55409</v>
      </c>
      <c r="E52" s="15">
        <v>0.42883922134102381</v>
      </c>
      <c r="F52" s="16">
        <f t="shared" si="3"/>
        <v>6.9296278060433647E-4</v>
      </c>
      <c r="G52" s="16">
        <f t="shared" si="0"/>
        <v>6.9268861918591663E-4</v>
      </c>
      <c r="H52" s="11">
        <f t="shared" si="6"/>
        <v>98866.466243260613</v>
      </c>
      <c r="I52" s="11">
        <f t="shared" si="4"/>
        <v>68.483675985835234</v>
      </c>
      <c r="J52" s="11">
        <f t="shared" si="1"/>
        <v>98827.351053559119</v>
      </c>
      <c r="K52" s="11">
        <f t="shared" si="2"/>
        <v>4223045.9020381933</v>
      </c>
      <c r="L52" s="18">
        <f t="shared" si="5"/>
        <v>42.714643928381165</v>
      </c>
    </row>
    <row r="53" spans="1:12" x14ac:dyDescent="0.2">
      <c r="A53" s="14">
        <v>44</v>
      </c>
      <c r="B53" s="6">
        <v>40</v>
      </c>
      <c r="C53" s="52">
        <v>54713</v>
      </c>
      <c r="D53" s="6">
        <v>54739</v>
      </c>
      <c r="E53" s="15">
        <v>0.53986301369863021</v>
      </c>
      <c r="F53" s="16">
        <f t="shared" si="3"/>
        <v>7.3091400796696264E-4</v>
      </c>
      <c r="G53" s="16">
        <f t="shared" si="0"/>
        <v>7.306682691990094E-4</v>
      </c>
      <c r="H53" s="11">
        <f t="shared" si="6"/>
        <v>98797.982567274783</v>
      </c>
      <c r="I53" s="11">
        <f t="shared" si="4"/>
        <v>72.188550922784572</v>
      </c>
      <c r="J53" s="11">
        <f t="shared" si="1"/>
        <v>98764.765945007704</v>
      </c>
      <c r="K53" s="11">
        <f t="shared" si="2"/>
        <v>4124218.5509846346</v>
      </c>
      <c r="L53" s="18">
        <f t="shared" si="5"/>
        <v>41.743955127588954</v>
      </c>
    </row>
    <row r="54" spans="1:12" x14ac:dyDescent="0.2">
      <c r="A54" s="14">
        <v>45</v>
      </c>
      <c r="B54" s="6">
        <v>55</v>
      </c>
      <c r="C54" s="52">
        <v>52833</v>
      </c>
      <c r="D54" s="6">
        <v>55093</v>
      </c>
      <c r="E54" s="15">
        <v>0.55008717310087174</v>
      </c>
      <c r="F54" s="16">
        <f t="shared" si="3"/>
        <v>1.0192168708188945E-3</v>
      </c>
      <c r="G54" s="16">
        <f t="shared" si="0"/>
        <v>1.0187497142299213E-3</v>
      </c>
      <c r="H54" s="11">
        <f t="shared" si="6"/>
        <v>98725.794016351996</v>
      </c>
      <c r="I54" s="11">
        <f t="shared" si="4"/>
        <v>100.57687444128067</v>
      </c>
      <c r="J54" s="11">
        <f t="shared" si="1"/>
        <v>98680.543190451441</v>
      </c>
      <c r="K54" s="11">
        <f t="shared" si="2"/>
        <v>4025453.785039627</v>
      </c>
      <c r="L54" s="18">
        <f t="shared" si="5"/>
        <v>40.774083664223447</v>
      </c>
    </row>
    <row r="55" spans="1:12" x14ac:dyDescent="0.2">
      <c r="A55" s="14">
        <v>46</v>
      </c>
      <c r="B55" s="6">
        <v>59</v>
      </c>
      <c r="C55" s="52">
        <v>52341</v>
      </c>
      <c r="D55" s="6">
        <v>53318</v>
      </c>
      <c r="E55" s="15">
        <v>0.51465056884142091</v>
      </c>
      <c r="F55" s="16">
        <f t="shared" si="3"/>
        <v>1.1168002725749817E-3</v>
      </c>
      <c r="G55" s="16">
        <f t="shared" si="0"/>
        <v>1.1161952519122068E-3</v>
      </c>
      <c r="H55" s="11">
        <f t="shared" si="6"/>
        <v>98625.217141910718</v>
      </c>
      <c r="I55" s="11">
        <f t="shared" si="4"/>
        <v>110.08499909261113</v>
      </c>
      <c r="J55" s="11">
        <f t="shared" si="1"/>
        <v>98571.787450222037</v>
      </c>
      <c r="K55" s="11">
        <f t="shared" si="2"/>
        <v>3926773.2418491757</v>
      </c>
      <c r="L55" s="18">
        <f t="shared" si="5"/>
        <v>39.815103638240771</v>
      </c>
    </row>
    <row r="56" spans="1:12" x14ac:dyDescent="0.2">
      <c r="A56" s="14">
        <v>47</v>
      </c>
      <c r="B56" s="6">
        <v>64</v>
      </c>
      <c r="C56" s="52">
        <v>51665</v>
      </c>
      <c r="D56" s="6">
        <v>52835</v>
      </c>
      <c r="E56" s="15">
        <v>0.54173801369863006</v>
      </c>
      <c r="F56" s="16">
        <f t="shared" si="3"/>
        <v>1.2248803827751196E-3</v>
      </c>
      <c r="G56" s="16">
        <f t="shared" si="0"/>
        <v>1.2241932233882744E-3</v>
      </c>
      <c r="H56" s="11">
        <f t="shared" si="6"/>
        <v>98515.132142818111</v>
      </c>
      <c r="I56" s="11">
        <f t="shared" si="4"/>
        <v>120.6015571704383</v>
      </c>
      <c r="J56" s="11">
        <f t="shared" si="1"/>
        <v>98459.865033678157</v>
      </c>
      <c r="K56" s="11">
        <f t="shared" si="2"/>
        <v>3828201.4543989538</v>
      </c>
      <c r="L56" s="18">
        <f t="shared" si="5"/>
        <v>38.85901963618322</v>
      </c>
    </row>
    <row r="57" spans="1:12" x14ac:dyDescent="0.2">
      <c r="A57" s="14">
        <v>48</v>
      </c>
      <c r="B57" s="6">
        <v>68</v>
      </c>
      <c r="C57" s="52">
        <v>50245</v>
      </c>
      <c r="D57" s="6">
        <v>52258</v>
      </c>
      <c r="E57" s="15">
        <v>0.48452860596293296</v>
      </c>
      <c r="F57" s="16">
        <f t="shared" si="3"/>
        <v>1.3267904354018908E-3</v>
      </c>
      <c r="G57" s="16">
        <f t="shared" si="0"/>
        <v>1.3258836337320715E-3</v>
      </c>
      <c r="H57" s="11">
        <f t="shared" si="6"/>
        <v>98394.530585647677</v>
      </c>
      <c r="I57" s="11">
        <f t="shared" si="4"/>
        <v>130.45969775225998</v>
      </c>
      <c r="J57" s="11">
        <f t="shared" si="1"/>
        <v>98327.282343381667</v>
      </c>
      <c r="K57" s="11">
        <f t="shared" si="2"/>
        <v>3729741.5893652756</v>
      </c>
      <c r="L57" s="18">
        <f t="shared" si="5"/>
        <v>37.90598488722619</v>
      </c>
    </row>
    <row r="58" spans="1:12" x14ac:dyDescent="0.2">
      <c r="A58" s="14">
        <v>49</v>
      </c>
      <c r="B58" s="6">
        <v>70</v>
      </c>
      <c r="C58" s="52">
        <v>49837</v>
      </c>
      <c r="D58" s="6">
        <v>50700</v>
      </c>
      <c r="E58" s="15">
        <v>0.51483365949119364</v>
      </c>
      <c r="F58" s="16">
        <f t="shared" si="3"/>
        <v>1.3925221560221609E-3</v>
      </c>
      <c r="G58" s="16">
        <f t="shared" si="0"/>
        <v>1.3915819964365149E-3</v>
      </c>
      <c r="H58" s="11">
        <f t="shared" si="6"/>
        <v>98264.070887895417</v>
      </c>
      <c r="I58" s="11">
        <f t="shared" si="4"/>
        <v>136.74251194415672</v>
      </c>
      <c r="J58" s="11">
        <f t="shared" si="1"/>
        <v>98197.728023783478</v>
      </c>
      <c r="K58" s="11">
        <f t="shared" si="2"/>
        <v>3631414.307021894</v>
      </c>
      <c r="L58" s="18">
        <f t="shared" si="5"/>
        <v>36.955667256700508</v>
      </c>
    </row>
    <row r="59" spans="1:12" x14ac:dyDescent="0.2">
      <c r="A59" s="14">
        <v>50</v>
      </c>
      <c r="B59" s="6">
        <v>88</v>
      </c>
      <c r="C59" s="52">
        <v>49992</v>
      </c>
      <c r="D59" s="6">
        <v>50271</v>
      </c>
      <c r="E59" s="15">
        <v>0.53041718555417183</v>
      </c>
      <c r="F59" s="16">
        <f t="shared" si="3"/>
        <v>1.7553833418110371E-3</v>
      </c>
      <c r="G59" s="16">
        <f t="shared" si="0"/>
        <v>1.7539375748389246E-3</v>
      </c>
      <c r="H59" s="11">
        <f t="shared" si="6"/>
        <v>98127.328375951256</v>
      </c>
      <c r="I59" s="11">
        <f t="shared" si="4"/>
        <v>172.10920835713873</v>
      </c>
      <c r="J59" s="11">
        <f t="shared" si="1"/>
        <v>98046.508849498859</v>
      </c>
      <c r="K59" s="11">
        <f t="shared" si="2"/>
        <v>3533216.5789981107</v>
      </c>
      <c r="L59" s="18">
        <f t="shared" si="5"/>
        <v>36.006448330697857</v>
      </c>
    </row>
    <row r="60" spans="1:12" x14ac:dyDescent="0.2">
      <c r="A60" s="14">
        <v>51</v>
      </c>
      <c r="B60" s="6">
        <v>114</v>
      </c>
      <c r="C60" s="52">
        <v>49956</v>
      </c>
      <c r="D60" s="6">
        <v>50316</v>
      </c>
      <c r="E60" s="15">
        <v>0.51117519826964697</v>
      </c>
      <c r="F60" s="16">
        <f t="shared" si="3"/>
        <v>2.2738152225945428E-3</v>
      </c>
      <c r="G60" s="16">
        <f t="shared" si="0"/>
        <v>2.271290689181975E-3</v>
      </c>
      <c r="H60" s="11">
        <f t="shared" si="6"/>
        <v>97955.219167594114</v>
      </c>
      <c r="I60" s="11">
        <f t="shared" si="4"/>
        <v>222.48477725213624</v>
      </c>
      <c r="J60" s="11">
        <f t="shared" si="1"/>
        <v>97846.463090465826</v>
      </c>
      <c r="K60" s="11">
        <f t="shared" si="2"/>
        <v>3435170.0701486119</v>
      </c>
      <c r="L60" s="18">
        <f t="shared" si="5"/>
        <v>35.068780401290212</v>
      </c>
    </row>
    <row r="61" spans="1:12" x14ac:dyDescent="0.2">
      <c r="A61" s="14">
        <v>52</v>
      </c>
      <c r="B61" s="6">
        <v>105</v>
      </c>
      <c r="C61" s="52">
        <v>49268</v>
      </c>
      <c r="D61" s="6">
        <v>50307</v>
      </c>
      <c r="E61" s="15">
        <v>0.47887801696020871</v>
      </c>
      <c r="F61" s="16">
        <f t="shared" si="3"/>
        <v>2.1089630931458701E-3</v>
      </c>
      <c r="G61" s="16">
        <f t="shared" si="0"/>
        <v>2.1066478302393097E-3</v>
      </c>
      <c r="H61" s="11">
        <f t="shared" si="6"/>
        <v>97732.734390341982</v>
      </c>
      <c r="I61" s="11">
        <f t="shared" si="4"/>
        <v>205.8884528467687</v>
      </c>
      <c r="J61" s="11">
        <f t="shared" si="1"/>
        <v>97625.441391509477</v>
      </c>
      <c r="K61" s="11">
        <f t="shared" si="2"/>
        <v>3337323.607058146</v>
      </c>
      <c r="L61" s="18">
        <f t="shared" si="5"/>
        <v>34.147449448502719</v>
      </c>
    </row>
    <row r="62" spans="1:12" x14ac:dyDescent="0.2">
      <c r="A62" s="14">
        <v>53</v>
      </c>
      <c r="B62" s="6">
        <v>125</v>
      </c>
      <c r="C62" s="52">
        <v>49471</v>
      </c>
      <c r="D62" s="6">
        <v>49586</v>
      </c>
      <c r="E62" s="15">
        <v>0.49948493150684931</v>
      </c>
      <c r="F62" s="16">
        <f t="shared" si="3"/>
        <v>2.5237994286118094E-3</v>
      </c>
      <c r="G62" s="16">
        <f t="shared" si="0"/>
        <v>2.5206153881511522E-3</v>
      </c>
      <c r="H62" s="11">
        <f t="shared" si="6"/>
        <v>97526.845937495207</v>
      </c>
      <c r="I62" s="11">
        <f t="shared" si="4"/>
        <v>245.82766862789711</v>
      </c>
      <c r="J62" s="11">
        <f t="shared" si="1"/>
        <v>97403.805485094403</v>
      </c>
      <c r="K62" s="11">
        <f t="shared" si="2"/>
        <v>3239698.1656666365</v>
      </c>
      <c r="L62" s="18">
        <f t="shared" si="5"/>
        <v>33.21852700684029</v>
      </c>
    </row>
    <row r="63" spans="1:12" x14ac:dyDescent="0.2">
      <c r="A63" s="14">
        <v>54</v>
      </c>
      <c r="B63" s="6">
        <v>151</v>
      </c>
      <c r="C63" s="52">
        <v>49602</v>
      </c>
      <c r="D63" s="6">
        <v>49780</v>
      </c>
      <c r="E63" s="15">
        <v>0.50073482717953344</v>
      </c>
      <c r="F63" s="16">
        <f t="shared" si="3"/>
        <v>3.0387796582882214E-3</v>
      </c>
      <c r="G63" s="16">
        <f t="shared" si="0"/>
        <v>3.0341763368708112E-3</v>
      </c>
      <c r="H63" s="11">
        <f t="shared" si="6"/>
        <v>97281.018268867309</v>
      </c>
      <c r="I63" s="11">
        <f t="shared" si="4"/>
        <v>295.16776365809426</v>
      </c>
      <c r="J63" s="11">
        <f t="shared" si="1"/>
        <v>97133.651284333508</v>
      </c>
      <c r="K63" s="11">
        <f t="shared" si="2"/>
        <v>3142294.3601815421</v>
      </c>
      <c r="L63" s="18">
        <f t="shared" si="5"/>
        <v>32.301207533588965</v>
      </c>
    </row>
    <row r="64" spans="1:12" x14ac:dyDescent="0.2">
      <c r="A64" s="14">
        <v>55</v>
      </c>
      <c r="B64" s="6">
        <v>156</v>
      </c>
      <c r="C64" s="52">
        <v>47589</v>
      </c>
      <c r="D64" s="6">
        <v>49792</v>
      </c>
      <c r="E64" s="15">
        <v>0.48143659992975052</v>
      </c>
      <c r="F64" s="16">
        <f t="shared" si="3"/>
        <v>3.2039104137357392E-3</v>
      </c>
      <c r="G64" s="16">
        <f t="shared" si="0"/>
        <v>3.1985961679368599E-3</v>
      </c>
      <c r="H64" s="11">
        <f t="shared" si="6"/>
        <v>96985.850505209208</v>
      </c>
      <c r="I64" s="11">
        <f t="shared" si="4"/>
        <v>310.21856977005933</v>
      </c>
      <c r="J64" s="11">
        <f t="shared" si="1"/>
        <v>96824.982508904315</v>
      </c>
      <c r="K64" s="11">
        <f t="shared" si="2"/>
        <v>3045160.7088972088</v>
      </c>
      <c r="L64" s="18">
        <f t="shared" si="5"/>
        <v>31.39798942871208</v>
      </c>
    </row>
    <row r="65" spans="1:12" x14ac:dyDescent="0.2">
      <c r="A65" s="14">
        <v>56</v>
      </c>
      <c r="B65" s="6">
        <v>186</v>
      </c>
      <c r="C65" s="52">
        <v>46013</v>
      </c>
      <c r="D65" s="6">
        <v>47810</v>
      </c>
      <c r="E65" s="15">
        <v>0.50082486375018398</v>
      </c>
      <c r="F65" s="16">
        <f t="shared" si="3"/>
        <v>3.9649126546795564E-3</v>
      </c>
      <c r="G65" s="16">
        <f t="shared" si="0"/>
        <v>3.9570808563813087E-3</v>
      </c>
      <c r="H65" s="11">
        <f t="shared" si="6"/>
        <v>96675.631935439145</v>
      </c>
      <c r="I65" s="11">
        <f t="shared" si="4"/>
        <v>382.5532924102917</v>
      </c>
      <c r="J65" s="11">
        <f t="shared" si="1"/>
        <v>96484.67084357742</v>
      </c>
      <c r="K65" s="11">
        <f t="shared" si="2"/>
        <v>2948335.7263883045</v>
      </c>
      <c r="L65" s="18">
        <f t="shared" si="5"/>
        <v>30.497196318894812</v>
      </c>
    </row>
    <row r="66" spans="1:12" x14ac:dyDescent="0.2">
      <c r="A66" s="14">
        <v>57</v>
      </c>
      <c r="B66" s="6">
        <v>168</v>
      </c>
      <c r="C66" s="52">
        <v>43870</v>
      </c>
      <c r="D66" s="6">
        <v>46153</v>
      </c>
      <c r="E66" s="15">
        <v>0.5166992824527068</v>
      </c>
      <c r="F66" s="16">
        <f t="shared" si="3"/>
        <v>3.7323795030158959E-3</v>
      </c>
      <c r="G66" s="16">
        <f t="shared" si="0"/>
        <v>3.7256589295954659E-3</v>
      </c>
      <c r="H66" s="11">
        <f t="shared" si="6"/>
        <v>96293.078643028857</v>
      </c>
      <c r="I66" s="11">
        <f t="shared" si="4"/>
        <v>358.75516830463891</v>
      </c>
      <c r="J66" s="11">
        <f t="shared" si="1"/>
        <v>96119.692012763437</v>
      </c>
      <c r="K66" s="11">
        <f t="shared" si="2"/>
        <v>2851851.055544727</v>
      </c>
      <c r="L66" s="18">
        <f t="shared" si="5"/>
        <v>29.616365950006802</v>
      </c>
    </row>
    <row r="67" spans="1:12" x14ac:dyDescent="0.2">
      <c r="A67" s="14">
        <v>58</v>
      </c>
      <c r="B67" s="6">
        <v>163</v>
      </c>
      <c r="C67" s="52">
        <v>43585</v>
      </c>
      <c r="D67" s="6">
        <v>43934</v>
      </c>
      <c r="E67" s="15">
        <v>0.50758887301453892</v>
      </c>
      <c r="F67" s="16">
        <f t="shared" si="3"/>
        <v>3.7249054491024806E-3</v>
      </c>
      <c r="G67" s="16">
        <f t="shared" si="0"/>
        <v>3.7180857923220824E-3</v>
      </c>
      <c r="H67" s="11">
        <f t="shared" si="6"/>
        <v>95934.323474724224</v>
      </c>
      <c r="I67" s="11">
        <f t="shared" si="4"/>
        <v>356.69204510740298</v>
      </c>
      <c r="J67" s="11">
        <f t="shared" si="1"/>
        <v>95758.68434280614</v>
      </c>
      <c r="K67" s="11">
        <f t="shared" si="2"/>
        <v>2755731.3635319634</v>
      </c>
      <c r="L67" s="18">
        <f t="shared" si="5"/>
        <v>28.725186812392696</v>
      </c>
    </row>
    <row r="68" spans="1:12" x14ac:dyDescent="0.2">
      <c r="A68" s="14">
        <v>59</v>
      </c>
      <c r="B68" s="6">
        <v>179</v>
      </c>
      <c r="C68" s="52">
        <v>41981</v>
      </c>
      <c r="D68" s="6">
        <v>43765</v>
      </c>
      <c r="E68" s="15">
        <v>0.49113032830795122</v>
      </c>
      <c r="F68" s="16">
        <f t="shared" si="3"/>
        <v>4.1751218715741839E-3</v>
      </c>
      <c r="G68" s="16">
        <f t="shared" si="0"/>
        <v>4.1662702434119552E-3</v>
      </c>
      <c r="H68" s="11">
        <f t="shared" si="6"/>
        <v>95577.631429616828</v>
      </c>
      <c r="I68" s="11">
        <f t="shared" si="4"/>
        <v>398.20224176100783</v>
      </c>
      <c r="J68" s="11">
        <f t="shared" si="1"/>
        <v>95374.998385584855</v>
      </c>
      <c r="K68" s="11">
        <f t="shared" si="2"/>
        <v>2659972.6791891572</v>
      </c>
      <c r="L68" s="18">
        <f t="shared" si="5"/>
        <v>27.830493802809453</v>
      </c>
    </row>
    <row r="69" spans="1:12" x14ac:dyDescent="0.2">
      <c r="A69" s="14">
        <v>60</v>
      </c>
      <c r="B69" s="6">
        <v>213</v>
      </c>
      <c r="C69" s="52">
        <v>40605</v>
      </c>
      <c r="D69" s="6">
        <v>42052</v>
      </c>
      <c r="E69" s="15">
        <v>0.46703968100842497</v>
      </c>
      <c r="F69" s="16">
        <f t="shared" si="3"/>
        <v>5.15382847187776E-3</v>
      </c>
      <c r="G69" s="16">
        <f t="shared" si="0"/>
        <v>5.139710785905709E-3</v>
      </c>
      <c r="H69" s="11">
        <f t="shared" si="6"/>
        <v>95179.429187855814</v>
      </c>
      <c r="I69" s="11">
        <f t="shared" si="4"/>
        <v>489.19473879317121</v>
      </c>
      <c r="J69" s="11">
        <f t="shared" si="1"/>
        <v>94918.707803819605</v>
      </c>
      <c r="K69" s="11">
        <f t="shared" si="2"/>
        <v>2564597.6808035723</v>
      </c>
      <c r="L69" s="18">
        <f t="shared" si="5"/>
        <v>26.944873516123124</v>
      </c>
    </row>
    <row r="70" spans="1:12" x14ac:dyDescent="0.2">
      <c r="A70" s="14">
        <v>61</v>
      </c>
      <c r="B70" s="6">
        <v>249</v>
      </c>
      <c r="C70" s="52">
        <v>39537</v>
      </c>
      <c r="D70" s="6">
        <v>40570</v>
      </c>
      <c r="E70" s="15">
        <v>0.54479837156846578</v>
      </c>
      <c r="F70" s="16">
        <f t="shared" si="3"/>
        <v>6.2166851835669789E-3</v>
      </c>
      <c r="G70" s="16">
        <f t="shared" si="0"/>
        <v>6.1991425696044482E-3</v>
      </c>
      <c r="H70" s="11">
        <f t="shared" si="6"/>
        <v>94690.234449062642</v>
      </c>
      <c r="I70" s="11">
        <f t="shared" si="4"/>
        <v>586.99826329900986</v>
      </c>
      <c r="J70" s="11">
        <f t="shared" si="1"/>
        <v>94423.031883722448</v>
      </c>
      <c r="K70" s="11">
        <f t="shared" si="2"/>
        <v>2469678.9729997525</v>
      </c>
      <c r="L70" s="18">
        <f t="shared" si="5"/>
        <v>26.081664992901498</v>
      </c>
    </row>
    <row r="71" spans="1:12" x14ac:dyDescent="0.2">
      <c r="A71" s="14">
        <v>62</v>
      </c>
      <c r="B71" s="6">
        <v>234</v>
      </c>
      <c r="C71" s="52">
        <v>36374</v>
      </c>
      <c r="D71" s="6">
        <v>39383</v>
      </c>
      <c r="E71" s="15">
        <v>0.55021660227139724</v>
      </c>
      <c r="F71" s="16">
        <f t="shared" si="3"/>
        <v>6.1776469501168205E-3</v>
      </c>
      <c r="G71" s="16">
        <f t="shared" si="0"/>
        <v>6.1605292847478352E-3</v>
      </c>
      <c r="H71" s="11">
        <f t="shared" si="6"/>
        <v>94103.236185763628</v>
      </c>
      <c r="I71" s="11">
        <f t="shared" si="4"/>
        <v>579.72574231193903</v>
      </c>
      <c r="J71" s="11">
        <f t="shared" si="1"/>
        <v>93842.485171635824</v>
      </c>
      <c r="K71" s="11">
        <f t="shared" si="2"/>
        <v>2375255.9411160299</v>
      </c>
      <c r="L71" s="18">
        <f t="shared" si="5"/>
        <v>25.240959157102502</v>
      </c>
    </row>
    <row r="72" spans="1:12" x14ac:dyDescent="0.2">
      <c r="A72" s="14">
        <v>63</v>
      </c>
      <c r="B72" s="6">
        <v>248</v>
      </c>
      <c r="C72" s="52">
        <v>35084</v>
      </c>
      <c r="D72" s="6">
        <v>36193</v>
      </c>
      <c r="E72" s="15">
        <v>0.52800486080424214</v>
      </c>
      <c r="F72" s="16">
        <f t="shared" si="3"/>
        <v>6.9587665025183437E-3</v>
      </c>
      <c r="G72" s="16">
        <f t="shared" si="0"/>
        <v>6.9359852315312252E-3</v>
      </c>
      <c r="H72" s="11">
        <f t="shared" si="6"/>
        <v>93523.510443451683</v>
      </c>
      <c r="I72" s="11">
        <f t="shared" si="4"/>
        <v>648.67768723673714</v>
      </c>
      <c r="J72" s="11">
        <f t="shared" si="1"/>
        <v>93217.337728171202</v>
      </c>
      <c r="K72" s="11">
        <f t="shared" si="2"/>
        <v>2281413.4559443942</v>
      </c>
      <c r="L72" s="18">
        <f t="shared" si="5"/>
        <v>24.394010074331359</v>
      </c>
    </row>
    <row r="73" spans="1:12" x14ac:dyDescent="0.2">
      <c r="A73" s="14">
        <v>64</v>
      </c>
      <c r="B73" s="6">
        <v>243</v>
      </c>
      <c r="C73" s="52">
        <v>32751</v>
      </c>
      <c r="D73" s="6">
        <v>34948</v>
      </c>
      <c r="E73" s="15">
        <v>0.51186650882236828</v>
      </c>
      <c r="F73" s="16">
        <f t="shared" si="3"/>
        <v>7.178835728740454E-3</v>
      </c>
      <c r="G73" s="16">
        <f t="shared" ref="G73:G108" si="7">F73/((1+(1-E73)*F73))</f>
        <v>7.1537672817680552E-3</v>
      </c>
      <c r="H73" s="11">
        <f t="shared" si="6"/>
        <v>92874.83275621495</v>
      </c>
      <c r="I73" s="11">
        <f t="shared" si="4"/>
        <v>664.40493987109051</v>
      </c>
      <c r="J73" s="11">
        <f t="shared" ref="J73:J108" si="8">H74+I73*E73</f>
        <v>92550.514453360011</v>
      </c>
      <c r="K73" s="11">
        <f t="shared" ref="K73:K97" si="9">K74+J73</f>
        <v>2188196.1182162231</v>
      </c>
      <c r="L73" s="18">
        <f t="shared" si="5"/>
        <v>23.560700496333272</v>
      </c>
    </row>
    <row r="74" spans="1:12" x14ac:dyDescent="0.2">
      <c r="A74" s="14">
        <v>65</v>
      </c>
      <c r="B74" s="6">
        <v>222</v>
      </c>
      <c r="C74" s="52">
        <v>31819</v>
      </c>
      <c r="D74" s="6">
        <v>32628</v>
      </c>
      <c r="E74" s="15">
        <v>0.53227199802542324</v>
      </c>
      <c r="F74" s="16">
        <f t="shared" ref="F74:F108" si="10">B74/((C74+D74)/2)</f>
        <v>6.8893819727838378E-3</v>
      </c>
      <c r="G74" s="16">
        <f t="shared" si="7"/>
        <v>6.8672532321876114E-3</v>
      </c>
      <c r="H74" s="11">
        <f t="shared" si="6"/>
        <v>92210.427816343858</v>
      </c>
      <c r="I74" s="11">
        <f t="shared" ref="I74:I108" si="11">H74*G74</f>
        <v>633.23235846318983</v>
      </c>
      <c r="J74" s="11">
        <f t="shared" si="8"/>
        <v>91914.247310534221</v>
      </c>
      <c r="K74" s="11">
        <f t="shared" si="9"/>
        <v>2095645.603762863</v>
      </c>
      <c r="L74" s="18">
        <f t="shared" ref="L74:L108" si="12">K74/H74</f>
        <v>22.726774545898156</v>
      </c>
    </row>
    <row r="75" spans="1:12" x14ac:dyDescent="0.2">
      <c r="A75" s="14">
        <v>66</v>
      </c>
      <c r="B75" s="6">
        <v>225</v>
      </c>
      <c r="C75" s="52">
        <v>31598</v>
      </c>
      <c r="D75" s="6">
        <v>31525</v>
      </c>
      <c r="E75" s="15">
        <v>0.51598173515981749</v>
      </c>
      <c r="F75" s="16">
        <f t="shared" si="10"/>
        <v>7.1289387386531062E-3</v>
      </c>
      <c r="G75" s="16">
        <f t="shared" si="7"/>
        <v>7.1044246616315011E-3</v>
      </c>
      <c r="H75" s="11">
        <f t="shared" ref="H75:H108" si="13">H74-I74</f>
        <v>91577.195457880662</v>
      </c>
      <c r="I75" s="11">
        <f t="shared" si="11"/>
        <v>650.60328585401567</v>
      </c>
      <c r="J75" s="11">
        <f t="shared" si="8"/>
        <v>91262.291584362276</v>
      </c>
      <c r="K75" s="11">
        <f t="shared" si="9"/>
        <v>2003731.3564523289</v>
      </c>
      <c r="L75" s="18">
        <f t="shared" si="12"/>
        <v>21.880243726986706</v>
      </c>
    </row>
    <row r="76" spans="1:12" x14ac:dyDescent="0.2">
      <c r="A76" s="14">
        <v>67</v>
      </c>
      <c r="B76" s="6">
        <v>254</v>
      </c>
      <c r="C76" s="52">
        <v>29558</v>
      </c>
      <c r="D76" s="6">
        <v>31434</v>
      </c>
      <c r="E76" s="15">
        <v>0.5113364254125764</v>
      </c>
      <c r="F76" s="16">
        <f t="shared" si="10"/>
        <v>8.3289611752360958E-3</v>
      </c>
      <c r="G76" s="16">
        <f t="shared" si="7"/>
        <v>8.2951992172037633E-3</v>
      </c>
      <c r="H76" s="11">
        <f t="shared" si="13"/>
        <v>90926.592172026649</v>
      </c>
      <c r="I76" s="11">
        <f t="shared" si="11"/>
        <v>754.25419620840125</v>
      </c>
      <c r="J76" s="11">
        <f t="shared" si="8"/>
        <v>90558.015620359889</v>
      </c>
      <c r="K76" s="11">
        <f t="shared" si="9"/>
        <v>1912469.0648679666</v>
      </c>
      <c r="L76" s="18">
        <f t="shared" si="12"/>
        <v>21.033110547569088</v>
      </c>
    </row>
    <row r="77" spans="1:12" x14ac:dyDescent="0.2">
      <c r="A77" s="14">
        <v>68</v>
      </c>
      <c r="B77" s="6">
        <v>274</v>
      </c>
      <c r="C77" s="52">
        <v>29423</v>
      </c>
      <c r="D77" s="6">
        <v>29353</v>
      </c>
      <c r="E77" s="15">
        <v>0.47886211378862126</v>
      </c>
      <c r="F77" s="16">
        <f t="shared" si="10"/>
        <v>9.3235334149993198E-3</v>
      </c>
      <c r="G77" s="16">
        <f t="shared" si="7"/>
        <v>9.278450846615733E-3</v>
      </c>
      <c r="H77" s="11">
        <f t="shared" si="13"/>
        <v>90172.337975818242</v>
      </c>
      <c r="I77" s="11">
        <f t="shared" si="11"/>
        <v>836.65960563305077</v>
      </c>
      <c r="J77" s="11">
        <f t="shared" si="8"/>
        <v>89736.322957460186</v>
      </c>
      <c r="K77" s="11">
        <f t="shared" si="9"/>
        <v>1821911.0492476067</v>
      </c>
      <c r="L77" s="18">
        <f t="shared" si="12"/>
        <v>20.204766673968169</v>
      </c>
    </row>
    <row r="78" spans="1:12" x14ac:dyDescent="0.2">
      <c r="A78" s="14">
        <v>69</v>
      </c>
      <c r="B78" s="6">
        <v>285</v>
      </c>
      <c r="C78" s="52">
        <v>30611</v>
      </c>
      <c r="D78" s="6">
        <v>29183</v>
      </c>
      <c r="E78" s="15">
        <v>0.51788512376832463</v>
      </c>
      <c r="F78" s="16">
        <f t="shared" si="10"/>
        <v>9.5327290363581632E-3</v>
      </c>
      <c r="G78" s="16">
        <f t="shared" si="7"/>
        <v>9.4891182777886579E-3</v>
      </c>
      <c r="H78" s="11">
        <f t="shared" si="13"/>
        <v>89335.678370185196</v>
      </c>
      <c r="I78" s="11">
        <f t="shared" si="11"/>
        <v>847.71681848117316</v>
      </c>
      <c r="J78" s="11">
        <f t="shared" si="8"/>
        <v>88926.981481163632</v>
      </c>
      <c r="K78" s="11">
        <f t="shared" si="9"/>
        <v>1732174.7262901464</v>
      </c>
      <c r="L78" s="18">
        <f t="shared" si="12"/>
        <v>19.389506610253051</v>
      </c>
    </row>
    <row r="79" spans="1:12" x14ac:dyDescent="0.2">
      <c r="A79" s="14">
        <v>70</v>
      </c>
      <c r="B79" s="6">
        <v>316</v>
      </c>
      <c r="C79" s="52">
        <v>31927</v>
      </c>
      <c r="D79" s="6">
        <v>30327</v>
      </c>
      <c r="E79" s="15">
        <v>0.51410612103346665</v>
      </c>
      <c r="F79" s="16">
        <f t="shared" si="10"/>
        <v>1.0151958107109582E-2</v>
      </c>
      <c r="G79" s="16">
        <f t="shared" si="7"/>
        <v>1.010212659662035E-2</v>
      </c>
      <c r="H79" s="11">
        <f t="shared" si="13"/>
        <v>88487.961551704022</v>
      </c>
      <c r="I79" s="11">
        <f t="shared" si="11"/>
        <v>893.91658987218807</v>
      </c>
      <c r="J79" s="11">
        <f t="shared" si="8"/>
        <v>88053.612952378491</v>
      </c>
      <c r="K79" s="11">
        <f t="shared" si="9"/>
        <v>1643247.7448089828</v>
      </c>
      <c r="L79" s="18">
        <f t="shared" si="12"/>
        <v>18.570297201939994</v>
      </c>
    </row>
    <row r="80" spans="1:12" x14ac:dyDescent="0.2">
      <c r="A80" s="14">
        <v>71</v>
      </c>
      <c r="B80" s="6">
        <v>359</v>
      </c>
      <c r="C80" s="52">
        <v>29426</v>
      </c>
      <c r="D80" s="6">
        <v>31635</v>
      </c>
      <c r="E80" s="15">
        <v>0.51806769183805945</v>
      </c>
      <c r="F80" s="16">
        <f t="shared" si="10"/>
        <v>1.175873307020848E-2</v>
      </c>
      <c r="G80" s="16">
        <f t="shared" si="7"/>
        <v>1.1692472839550513E-2</v>
      </c>
      <c r="H80" s="11">
        <f t="shared" si="13"/>
        <v>87594.044961831838</v>
      </c>
      <c r="I80" s="11">
        <f t="shared" si="11"/>
        <v>1024.1909916225852</v>
      </c>
      <c r="J80" s="11">
        <f t="shared" si="8"/>
        <v>87100.454233240496</v>
      </c>
      <c r="K80" s="11">
        <f t="shared" si="9"/>
        <v>1555194.1318566042</v>
      </c>
      <c r="L80" s="18">
        <f t="shared" si="12"/>
        <v>17.754564622906312</v>
      </c>
    </row>
    <row r="81" spans="1:12" x14ac:dyDescent="0.2">
      <c r="A81" s="14">
        <v>72</v>
      </c>
      <c r="B81" s="6">
        <v>331</v>
      </c>
      <c r="C81" s="52">
        <v>28237</v>
      </c>
      <c r="D81" s="6">
        <v>29093</v>
      </c>
      <c r="E81" s="15">
        <v>0.47887265654099265</v>
      </c>
      <c r="F81" s="16">
        <f t="shared" si="10"/>
        <v>1.1547182975754404E-2</v>
      </c>
      <c r="G81" s="16">
        <f t="shared" si="7"/>
        <v>1.1478112825911093E-2</v>
      </c>
      <c r="H81" s="11">
        <f t="shared" si="13"/>
        <v>86569.853970209253</v>
      </c>
      <c r="I81" s="11">
        <f t="shared" si="11"/>
        <v>993.65855119270918</v>
      </c>
      <c r="J81" s="11">
        <f t="shared" si="8"/>
        <v>86052.031329120873</v>
      </c>
      <c r="K81" s="11">
        <f t="shared" si="9"/>
        <v>1468093.6776233637</v>
      </c>
      <c r="L81" s="18">
        <f t="shared" si="12"/>
        <v>16.958486243127656</v>
      </c>
    </row>
    <row r="82" spans="1:12" x14ac:dyDescent="0.2">
      <c r="A82" s="14">
        <v>73</v>
      </c>
      <c r="B82" s="6">
        <v>409</v>
      </c>
      <c r="C82" s="52">
        <v>29652</v>
      </c>
      <c r="D82" s="6">
        <v>27915</v>
      </c>
      <c r="E82" s="15">
        <v>0.51177948219847924</v>
      </c>
      <c r="F82" s="16">
        <f t="shared" si="10"/>
        <v>1.4209529765316935E-2</v>
      </c>
      <c r="G82" s="16">
        <f t="shared" si="7"/>
        <v>1.4111631955858388E-2</v>
      </c>
      <c r="H82" s="11">
        <f t="shared" si="13"/>
        <v>85576.195419016542</v>
      </c>
      <c r="I82" s="11">
        <f t="shared" si="11"/>
        <v>1207.619773935776</v>
      </c>
      <c r="J82" s="11">
        <f t="shared" si="8"/>
        <v>84986.610667678266</v>
      </c>
      <c r="K82" s="11">
        <f t="shared" si="9"/>
        <v>1382041.6462942427</v>
      </c>
      <c r="L82" s="18">
        <f t="shared" si="12"/>
        <v>16.149837458036007</v>
      </c>
    </row>
    <row r="83" spans="1:12" x14ac:dyDescent="0.2">
      <c r="A83" s="14">
        <v>74</v>
      </c>
      <c r="B83" s="6">
        <v>455</v>
      </c>
      <c r="C83" s="52">
        <v>29053</v>
      </c>
      <c r="D83" s="6">
        <v>29237</v>
      </c>
      <c r="E83" s="15">
        <v>0.51424356465452337</v>
      </c>
      <c r="F83" s="16">
        <f t="shared" si="10"/>
        <v>1.5611597186481386E-2</v>
      </c>
      <c r="G83" s="16">
        <f t="shared" si="7"/>
        <v>1.5494098714598559E-2</v>
      </c>
      <c r="H83" s="11">
        <f t="shared" si="13"/>
        <v>84368.575645080768</v>
      </c>
      <c r="I83" s="11">
        <f t="shared" si="11"/>
        <v>1307.2150394549572</v>
      </c>
      <c r="J83" s="11">
        <f t="shared" si="8"/>
        <v>83733.587527285141</v>
      </c>
      <c r="K83" s="11">
        <f t="shared" si="9"/>
        <v>1297055.0356265644</v>
      </c>
      <c r="L83" s="18">
        <f t="shared" si="12"/>
        <v>15.373674685264064</v>
      </c>
    </row>
    <row r="84" spans="1:12" x14ac:dyDescent="0.2">
      <c r="A84" s="14">
        <v>75</v>
      </c>
      <c r="B84" s="6">
        <v>468</v>
      </c>
      <c r="C84" s="52">
        <v>28343</v>
      </c>
      <c r="D84" s="6">
        <v>28651</v>
      </c>
      <c r="E84" s="15">
        <v>0.52263201030324336</v>
      </c>
      <c r="F84" s="16">
        <f t="shared" si="10"/>
        <v>1.6422781345404779E-2</v>
      </c>
      <c r="G84" s="16">
        <f t="shared" si="7"/>
        <v>1.6295033010272204E-2</v>
      </c>
      <c r="H84" s="11">
        <f t="shared" si="13"/>
        <v>83061.360605625814</v>
      </c>
      <c r="I84" s="11">
        <f t="shared" si="11"/>
        <v>1353.4876129467959</v>
      </c>
      <c r="J84" s="11">
        <f t="shared" si="8"/>
        <v>82415.248944753926</v>
      </c>
      <c r="K84" s="11">
        <f t="shared" si="9"/>
        <v>1213321.4480992793</v>
      </c>
      <c r="L84" s="18">
        <f t="shared" si="12"/>
        <v>14.607531579697</v>
      </c>
    </row>
    <row r="85" spans="1:12" x14ac:dyDescent="0.2">
      <c r="A85" s="14">
        <v>76</v>
      </c>
      <c r="B85" s="6">
        <v>438</v>
      </c>
      <c r="C85" s="52">
        <v>24744</v>
      </c>
      <c r="D85" s="6">
        <v>27881</v>
      </c>
      <c r="E85" s="15">
        <v>0.50514793269531433</v>
      </c>
      <c r="F85" s="16">
        <f t="shared" si="10"/>
        <v>1.6646080760095012E-2</v>
      </c>
      <c r="G85" s="16">
        <f t="shared" si="7"/>
        <v>1.6510081482059423E-2</v>
      </c>
      <c r="H85" s="11">
        <f t="shared" si="13"/>
        <v>81707.872992679011</v>
      </c>
      <c r="I85" s="11">
        <f t="shared" si="11"/>
        <v>1349.0036408348931</v>
      </c>
      <c r="J85" s="11">
        <f t="shared" si="8"/>
        <v>81040.315752210314</v>
      </c>
      <c r="K85" s="11">
        <f t="shared" si="9"/>
        <v>1130906.1991545253</v>
      </c>
      <c r="L85" s="18">
        <f t="shared" si="12"/>
        <v>13.840847371658469</v>
      </c>
    </row>
    <row r="86" spans="1:12" x14ac:dyDescent="0.2">
      <c r="A86" s="14">
        <v>77</v>
      </c>
      <c r="B86" s="6">
        <v>444</v>
      </c>
      <c r="C86" s="52">
        <v>22767</v>
      </c>
      <c r="D86" s="6">
        <v>24292</v>
      </c>
      <c r="E86" s="15">
        <v>0.50777489818585708</v>
      </c>
      <c r="F86" s="16">
        <f t="shared" si="10"/>
        <v>1.886992923776536E-2</v>
      </c>
      <c r="G86" s="16">
        <f t="shared" si="7"/>
        <v>1.8696273522120783E-2</v>
      </c>
      <c r="H86" s="11">
        <f t="shared" si="13"/>
        <v>80358.869351844114</v>
      </c>
      <c r="I86" s="11">
        <f t="shared" si="11"/>
        <v>1502.4114013304463</v>
      </c>
      <c r="J86" s="11">
        <f t="shared" si="8"/>
        <v>79619.344746857503</v>
      </c>
      <c r="K86" s="11">
        <f t="shared" si="9"/>
        <v>1049865.883402315</v>
      </c>
      <c r="L86" s="18">
        <f t="shared" si="12"/>
        <v>13.064716961180366</v>
      </c>
    </row>
    <row r="87" spans="1:12" x14ac:dyDescent="0.2">
      <c r="A87" s="14">
        <v>78</v>
      </c>
      <c r="B87" s="6">
        <v>560</v>
      </c>
      <c r="C87" s="52">
        <v>28765</v>
      </c>
      <c r="D87" s="6">
        <v>22321</v>
      </c>
      <c r="E87" s="15">
        <v>0.5203180039138946</v>
      </c>
      <c r="F87" s="16">
        <f t="shared" si="10"/>
        <v>2.1923814743765414E-2</v>
      </c>
      <c r="G87" s="16">
        <f t="shared" si="7"/>
        <v>2.1695653290723239E-2</v>
      </c>
      <c r="H87" s="11">
        <f t="shared" si="13"/>
        <v>78856.457950513664</v>
      </c>
      <c r="I87" s="11">
        <f t="shared" si="11"/>
        <v>1710.8423714288406</v>
      </c>
      <c r="J87" s="11">
        <f t="shared" si="8"/>
        <v>78035.797666797996</v>
      </c>
      <c r="K87" s="11">
        <f t="shared" si="9"/>
        <v>970246.53865545755</v>
      </c>
      <c r="L87" s="18">
        <f t="shared" si="12"/>
        <v>12.303957898595133</v>
      </c>
    </row>
    <row r="88" spans="1:12" x14ac:dyDescent="0.2">
      <c r="A88" s="14">
        <v>79</v>
      </c>
      <c r="B88" s="6">
        <v>594</v>
      </c>
      <c r="C88" s="52">
        <v>17813</v>
      </c>
      <c r="D88" s="6">
        <v>28060</v>
      </c>
      <c r="E88" s="15">
        <v>0.47509801208431368</v>
      </c>
      <c r="F88" s="16">
        <f t="shared" si="10"/>
        <v>2.5897586815773983E-2</v>
      </c>
      <c r="G88" s="16">
        <f t="shared" si="7"/>
        <v>2.5550264320495366E-2</v>
      </c>
      <c r="H88" s="11">
        <f t="shared" si="13"/>
        <v>77145.615579084828</v>
      </c>
      <c r="I88" s="11">
        <f t="shared" si="11"/>
        <v>1971.0908692129426</v>
      </c>
      <c r="J88" s="11">
        <f t="shared" si="8"/>
        <v>76110.98606347249</v>
      </c>
      <c r="K88" s="11">
        <f t="shared" si="9"/>
        <v>892210.74098865956</v>
      </c>
      <c r="L88" s="18">
        <f t="shared" si="12"/>
        <v>11.565281244972649</v>
      </c>
    </row>
    <row r="89" spans="1:12" x14ac:dyDescent="0.2">
      <c r="A89" s="14">
        <v>80</v>
      </c>
      <c r="B89" s="6">
        <v>566</v>
      </c>
      <c r="C89" s="52">
        <v>20661</v>
      </c>
      <c r="D89" s="6">
        <v>17290</v>
      </c>
      <c r="E89" s="15">
        <v>0.52446391403262549</v>
      </c>
      <c r="F89" s="16">
        <f t="shared" si="10"/>
        <v>2.9827936022766198E-2</v>
      </c>
      <c r="G89" s="16">
        <f t="shared" si="7"/>
        <v>2.9410766071515899E-2</v>
      </c>
      <c r="H89" s="11">
        <f t="shared" si="13"/>
        <v>75174.524709871883</v>
      </c>
      <c r="I89" s="11">
        <f t="shared" si="11"/>
        <v>2210.9403607794334</v>
      </c>
      <c r="J89" s="11">
        <f t="shared" si="8"/>
        <v>74123.142784399533</v>
      </c>
      <c r="K89" s="11">
        <f t="shared" si="9"/>
        <v>816099.7549251871</v>
      </c>
      <c r="L89" s="18">
        <f t="shared" si="12"/>
        <v>10.856068037341608</v>
      </c>
    </row>
    <row r="90" spans="1:12" x14ac:dyDescent="0.2">
      <c r="A90" s="14">
        <v>81</v>
      </c>
      <c r="B90" s="6">
        <v>721</v>
      </c>
      <c r="C90" s="52">
        <v>22153</v>
      </c>
      <c r="D90" s="6">
        <v>19935</v>
      </c>
      <c r="E90" s="15">
        <v>0.51619706267930798</v>
      </c>
      <c r="F90" s="16">
        <f t="shared" si="10"/>
        <v>3.4261547234366092E-2</v>
      </c>
      <c r="G90" s="16">
        <f t="shared" si="7"/>
        <v>3.3702893557946721E-2</v>
      </c>
      <c r="H90" s="11">
        <f t="shared" si="13"/>
        <v>72963.584349092445</v>
      </c>
      <c r="I90" s="11">
        <f t="shared" si="11"/>
        <v>2459.0839169237302</v>
      </c>
      <c r="J90" s="11">
        <f t="shared" si="8"/>
        <v>71773.872326966666</v>
      </c>
      <c r="K90" s="11">
        <f t="shared" si="9"/>
        <v>741976.61214078753</v>
      </c>
      <c r="L90" s="18">
        <f t="shared" si="12"/>
        <v>10.169135997908477</v>
      </c>
    </row>
    <row r="91" spans="1:12" x14ac:dyDescent="0.2">
      <c r="A91" s="14">
        <v>82</v>
      </c>
      <c r="B91" s="6">
        <v>839</v>
      </c>
      <c r="C91" s="52">
        <v>23400</v>
      </c>
      <c r="D91" s="6">
        <v>21293</v>
      </c>
      <c r="E91" s="15">
        <v>0.48691691021601102</v>
      </c>
      <c r="F91" s="16">
        <f t="shared" si="10"/>
        <v>3.7545029422952139E-2</v>
      </c>
      <c r="G91" s="16">
        <f t="shared" si="7"/>
        <v>3.6835441797060997E-2</v>
      </c>
      <c r="H91" s="11">
        <f t="shared" si="13"/>
        <v>70504.500432168716</v>
      </c>
      <c r="I91" s="11">
        <f t="shared" si="11"/>
        <v>2597.0644221000125</v>
      </c>
      <c r="J91" s="11">
        <f t="shared" si="8"/>
        <v>69171.990594109579</v>
      </c>
      <c r="K91" s="11">
        <f t="shared" si="9"/>
        <v>670202.73981382092</v>
      </c>
      <c r="L91" s="18">
        <f t="shared" si="12"/>
        <v>9.5058150289088648</v>
      </c>
    </row>
    <row r="92" spans="1:12" x14ac:dyDescent="0.2">
      <c r="A92" s="14">
        <v>83</v>
      </c>
      <c r="B92" s="6">
        <v>949</v>
      </c>
      <c r="C92" s="52">
        <v>21632</v>
      </c>
      <c r="D92" s="6">
        <v>22415</v>
      </c>
      <c r="E92" s="15">
        <v>0.50693592389970754</v>
      </c>
      <c r="F92" s="16">
        <f t="shared" si="10"/>
        <v>4.3090335323631573E-2</v>
      </c>
      <c r="G92" s="16">
        <f t="shared" si="7"/>
        <v>4.2193871817774023E-2</v>
      </c>
      <c r="H92" s="11">
        <f t="shared" si="13"/>
        <v>67907.436010068704</v>
      </c>
      <c r="I92" s="11">
        <f t="shared" si="11"/>
        <v>2865.2776504825306</v>
      </c>
      <c r="J92" s="11">
        <f t="shared" si="8"/>
        <v>66494.670532562712</v>
      </c>
      <c r="K92" s="11">
        <f t="shared" si="9"/>
        <v>601030.7492197114</v>
      </c>
      <c r="L92" s="18">
        <f t="shared" si="12"/>
        <v>8.8507354206481299</v>
      </c>
    </row>
    <row r="93" spans="1:12" x14ac:dyDescent="0.2">
      <c r="A93" s="14">
        <v>84</v>
      </c>
      <c r="B93" s="6">
        <v>1006</v>
      </c>
      <c r="C93" s="52">
        <v>20879</v>
      </c>
      <c r="D93" s="6">
        <v>20591</v>
      </c>
      <c r="E93" s="15">
        <v>0.50106484381382943</v>
      </c>
      <c r="F93" s="16">
        <f t="shared" si="10"/>
        <v>4.851700024113817E-2</v>
      </c>
      <c r="G93" s="16">
        <f t="shared" si="7"/>
        <v>4.7370314748965976E-2</v>
      </c>
      <c r="H93" s="11">
        <f t="shared" si="13"/>
        <v>65042.158359586174</v>
      </c>
      <c r="I93" s="11">
        <f t="shared" si="11"/>
        <v>3081.0675134456856</v>
      </c>
      <c r="J93" s="11">
        <f t="shared" si="8"/>
        <v>63504.905458545014</v>
      </c>
      <c r="K93" s="11">
        <f t="shared" si="9"/>
        <v>534536.07868714863</v>
      </c>
      <c r="L93" s="18">
        <f t="shared" si="12"/>
        <v>8.2183016703099092</v>
      </c>
    </row>
    <row r="94" spans="1:12" x14ac:dyDescent="0.2">
      <c r="A94" s="14">
        <v>85</v>
      </c>
      <c r="B94" s="6">
        <v>1144</v>
      </c>
      <c r="C94" s="52">
        <v>20135</v>
      </c>
      <c r="D94" s="6">
        <v>19715</v>
      </c>
      <c r="E94" s="15">
        <v>0.51432369000862144</v>
      </c>
      <c r="F94" s="16">
        <f t="shared" si="10"/>
        <v>5.7415307402760352E-2</v>
      </c>
      <c r="G94" s="16">
        <f t="shared" si="7"/>
        <v>5.5857701181899519E-2</v>
      </c>
      <c r="H94" s="11">
        <f t="shared" si="13"/>
        <v>61961.090846140491</v>
      </c>
      <c r="I94" s="11">
        <f t="shared" si="11"/>
        <v>3461.0040973882451</v>
      </c>
      <c r="J94" s="11">
        <f t="shared" si="8"/>
        <v>60280.163147255931</v>
      </c>
      <c r="K94" s="11">
        <f t="shared" si="9"/>
        <v>471031.17322860361</v>
      </c>
      <c r="L94" s="18">
        <f t="shared" si="12"/>
        <v>7.6020477818612164</v>
      </c>
    </row>
    <row r="95" spans="1:12" x14ac:dyDescent="0.2">
      <c r="A95" s="14">
        <v>86</v>
      </c>
      <c r="B95" s="6">
        <v>1270</v>
      </c>
      <c r="C95" s="52">
        <v>18592</v>
      </c>
      <c r="D95" s="6">
        <v>18770</v>
      </c>
      <c r="E95" s="15">
        <v>0.50584187250566282</v>
      </c>
      <c r="F95" s="16">
        <f t="shared" si="10"/>
        <v>6.7983512659921849E-2</v>
      </c>
      <c r="G95" s="16">
        <f t="shared" si="7"/>
        <v>6.577386560478754E-2</v>
      </c>
      <c r="H95" s="11">
        <f t="shared" si="13"/>
        <v>58500.086748752248</v>
      </c>
      <c r="I95" s="11">
        <f t="shared" si="11"/>
        <v>3847.7768436808428</v>
      </c>
      <c r="J95" s="11">
        <f t="shared" si="8"/>
        <v>56598.676548662857</v>
      </c>
      <c r="K95" s="11">
        <f t="shared" si="9"/>
        <v>410751.01008134766</v>
      </c>
      <c r="L95" s="18">
        <f t="shared" si="12"/>
        <v>7.0213743758270342</v>
      </c>
    </row>
    <row r="96" spans="1:12" x14ac:dyDescent="0.2">
      <c r="A96" s="14">
        <v>87</v>
      </c>
      <c r="B96" s="6">
        <v>1268</v>
      </c>
      <c r="C96" s="52">
        <v>16263</v>
      </c>
      <c r="D96" s="6">
        <v>17162</v>
      </c>
      <c r="E96" s="15">
        <v>0.48760209152586298</v>
      </c>
      <c r="F96" s="16">
        <f t="shared" si="10"/>
        <v>7.5871353777112946E-2</v>
      </c>
      <c r="G96" s="16">
        <f t="shared" si="7"/>
        <v>7.3032132986587714E-2</v>
      </c>
      <c r="H96" s="11">
        <f t="shared" si="13"/>
        <v>54652.309905071408</v>
      </c>
      <c r="I96" s="11">
        <f t="shared" si="11"/>
        <v>3991.3747650113801</v>
      </c>
      <c r="J96" s="11">
        <f t="shared" si="8"/>
        <v>52607.137823543126</v>
      </c>
      <c r="K96" s="11">
        <f t="shared" si="9"/>
        <v>354152.33353268483</v>
      </c>
      <c r="L96" s="18">
        <f t="shared" si="12"/>
        <v>6.4800981723888968</v>
      </c>
    </row>
    <row r="97" spans="1:12" x14ac:dyDescent="0.2">
      <c r="A97" s="14">
        <v>88</v>
      </c>
      <c r="B97" s="6">
        <v>1310</v>
      </c>
      <c r="C97" s="52">
        <v>14614</v>
      </c>
      <c r="D97" s="6">
        <v>14933</v>
      </c>
      <c r="E97" s="15">
        <v>0.51335773292899656</v>
      </c>
      <c r="F97" s="16">
        <f t="shared" si="10"/>
        <v>8.8672284834331747E-2</v>
      </c>
      <c r="G97" s="16">
        <f t="shared" si="7"/>
        <v>8.5004210210620754E-2</v>
      </c>
      <c r="H97" s="11">
        <f t="shared" si="13"/>
        <v>50660.935140060028</v>
      </c>
      <c r="I97" s="11">
        <f t="shared" si="11"/>
        <v>4306.3927801122863</v>
      </c>
      <c r="J97" s="11">
        <f t="shared" si="8"/>
        <v>48565.262394647987</v>
      </c>
      <c r="K97" s="11">
        <f t="shared" si="9"/>
        <v>301545.19570914173</v>
      </c>
      <c r="L97" s="18">
        <f t="shared" si="12"/>
        <v>5.9522232441125134</v>
      </c>
    </row>
    <row r="98" spans="1:12" x14ac:dyDescent="0.2">
      <c r="A98" s="14">
        <v>89</v>
      </c>
      <c r="B98" s="6">
        <v>1310</v>
      </c>
      <c r="C98" s="52">
        <v>12468</v>
      </c>
      <c r="D98" s="6">
        <v>13102</v>
      </c>
      <c r="E98" s="15">
        <v>0.49096517829133085</v>
      </c>
      <c r="F98" s="16">
        <f t="shared" si="10"/>
        <v>0.10246382479468126</v>
      </c>
      <c r="G98" s="16">
        <f t="shared" si="7"/>
        <v>9.738447876951152E-2</v>
      </c>
      <c r="H98" s="11">
        <f t="shared" si="13"/>
        <v>46354.542359947744</v>
      </c>
      <c r="I98" s="11">
        <f t="shared" si="11"/>
        <v>4514.2129463227539</v>
      </c>
      <c r="J98" s="11">
        <f t="shared" si="8"/>
        <v>44056.650777661373</v>
      </c>
      <c r="K98" s="11">
        <f>K99+J98</f>
        <v>252979.93331449374</v>
      </c>
      <c r="L98" s="18">
        <f t="shared" si="12"/>
        <v>5.4575003966187126</v>
      </c>
    </row>
    <row r="99" spans="1:12" x14ac:dyDescent="0.2">
      <c r="A99" s="14">
        <v>90</v>
      </c>
      <c r="B99" s="6">
        <v>1257</v>
      </c>
      <c r="C99" s="52">
        <v>10843</v>
      </c>
      <c r="D99" s="6">
        <v>11139</v>
      </c>
      <c r="E99" s="15">
        <v>0.50912697115332217</v>
      </c>
      <c r="F99" s="20">
        <f t="shared" si="10"/>
        <v>0.11436629969975434</v>
      </c>
      <c r="G99" s="20">
        <f t="shared" si="7"/>
        <v>0.10828713242843285</v>
      </c>
      <c r="H99" s="21">
        <f t="shared" si="13"/>
        <v>41840.32941362499</v>
      </c>
      <c r="I99" s="21">
        <f t="shared" si="11"/>
        <v>4530.7692920624631</v>
      </c>
      <c r="J99" s="21">
        <f t="shared" si="8"/>
        <v>39616.296968224771</v>
      </c>
      <c r="K99" s="21">
        <f t="shared" ref="K99:K108" si="14">K100+J99</f>
        <v>208923.28253683235</v>
      </c>
      <c r="L99" s="22">
        <f t="shared" si="12"/>
        <v>4.9933469804087647</v>
      </c>
    </row>
    <row r="100" spans="1:12" x14ac:dyDescent="0.2">
      <c r="A100" s="14">
        <v>91</v>
      </c>
      <c r="B100" s="6">
        <v>1208</v>
      </c>
      <c r="C100" s="52">
        <v>8585</v>
      </c>
      <c r="D100" s="6">
        <v>9476</v>
      </c>
      <c r="E100" s="15">
        <v>0.4966524539599016</v>
      </c>
      <c r="F100" s="20">
        <f t="shared" si="10"/>
        <v>0.13376889430264105</v>
      </c>
      <c r="G100" s="20">
        <f t="shared" si="7"/>
        <v>0.12533013498742279</v>
      </c>
      <c r="H100" s="21">
        <f t="shared" si="13"/>
        <v>37309.560121562528</v>
      </c>
      <c r="I100" s="21">
        <f t="shared" si="11"/>
        <v>4676.0122063567978</v>
      </c>
      <c r="J100" s="21">
        <f t="shared" si="8"/>
        <v>34955.900852239291</v>
      </c>
      <c r="K100" s="21">
        <f t="shared" si="14"/>
        <v>169306.98556860758</v>
      </c>
      <c r="L100" s="22">
        <f t="shared" si="12"/>
        <v>4.5378981959843321</v>
      </c>
    </row>
    <row r="101" spans="1:12" x14ac:dyDescent="0.2">
      <c r="A101" s="14">
        <v>92</v>
      </c>
      <c r="B101" s="6">
        <v>1111</v>
      </c>
      <c r="C101" s="52">
        <v>7074</v>
      </c>
      <c r="D101" s="6">
        <v>7409</v>
      </c>
      <c r="E101" s="15">
        <v>0.48494630284946344</v>
      </c>
      <c r="F101" s="20">
        <f t="shared" si="10"/>
        <v>0.15342125250293448</v>
      </c>
      <c r="G101" s="20">
        <f t="shared" si="7"/>
        <v>0.14218571151323306</v>
      </c>
      <c r="H101" s="21">
        <f t="shared" si="13"/>
        <v>32633.547915205731</v>
      </c>
      <c r="I101" s="21">
        <f t="shared" si="11"/>
        <v>4640.0242295247099</v>
      </c>
      <c r="J101" s="21">
        <f t="shared" si="8"/>
        <v>30243.68628092096</v>
      </c>
      <c r="K101" s="21">
        <f t="shared" si="14"/>
        <v>134351.08471636829</v>
      </c>
      <c r="L101" s="22">
        <f t="shared" si="12"/>
        <v>4.1169622458907345</v>
      </c>
    </row>
    <row r="102" spans="1:12" x14ac:dyDescent="0.2">
      <c r="A102" s="14">
        <v>93</v>
      </c>
      <c r="B102" s="6">
        <v>974</v>
      </c>
      <c r="C102" s="52">
        <v>5642</v>
      </c>
      <c r="D102" s="6">
        <v>5947</v>
      </c>
      <c r="E102" s="15">
        <v>0.49699305223481804</v>
      </c>
      <c r="F102" s="20">
        <f t="shared" si="10"/>
        <v>0.16809043058072309</v>
      </c>
      <c r="G102" s="20">
        <f t="shared" si="7"/>
        <v>0.15498624236071193</v>
      </c>
      <c r="H102" s="21">
        <f t="shared" si="13"/>
        <v>27993.523685681022</v>
      </c>
      <c r="I102" s="21">
        <f t="shared" si="11"/>
        <v>4338.6110464792891</v>
      </c>
      <c r="J102" s="21">
        <f t="shared" si="8"/>
        <v>25811.172185651176</v>
      </c>
      <c r="K102" s="21">
        <f t="shared" si="14"/>
        <v>104107.39843544732</v>
      </c>
      <c r="L102" s="22">
        <f t="shared" si="12"/>
        <v>3.7189815617495605</v>
      </c>
    </row>
    <row r="103" spans="1:12" x14ac:dyDescent="0.2">
      <c r="A103" s="14">
        <v>94</v>
      </c>
      <c r="B103" s="6">
        <v>826</v>
      </c>
      <c r="C103" s="52">
        <v>4294</v>
      </c>
      <c r="D103" s="6">
        <v>4688</v>
      </c>
      <c r="E103" s="15">
        <v>0.49553550698198989</v>
      </c>
      <c r="F103" s="20">
        <f t="shared" si="10"/>
        <v>0.1839234023602761</v>
      </c>
      <c r="G103" s="20">
        <f t="shared" si="7"/>
        <v>0.16830736903689264</v>
      </c>
      <c r="H103" s="21">
        <f t="shared" si="13"/>
        <v>23654.912639201735</v>
      </c>
      <c r="I103" s="21">
        <f t="shared" si="11"/>
        <v>3981.2961111015825</v>
      </c>
      <c r="J103" s="21">
        <f t="shared" si="8"/>
        <v>21646.490114960299</v>
      </c>
      <c r="K103" s="21">
        <f t="shared" si="14"/>
        <v>78296.226249796149</v>
      </c>
      <c r="L103" s="22">
        <f t="shared" si="12"/>
        <v>3.3099351261201004</v>
      </c>
    </row>
    <row r="104" spans="1:12" x14ac:dyDescent="0.2">
      <c r="A104" s="14">
        <v>95</v>
      </c>
      <c r="B104" s="6">
        <v>799</v>
      </c>
      <c r="C104" s="52">
        <v>3320</v>
      </c>
      <c r="D104" s="6">
        <v>3499</v>
      </c>
      <c r="E104" s="15">
        <v>0.48232208068304622</v>
      </c>
      <c r="F104" s="20">
        <f t="shared" si="10"/>
        <v>0.23434521190790439</v>
      </c>
      <c r="G104" s="20">
        <f t="shared" si="7"/>
        <v>0.20899135434294763</v>
      </c>
      <c r="H104" s="21">
        <f t="shared" si="13"/>
        <v>19673.616528100152</v>
      </c>
      <c r="I104" s="21">
        <f t="shared" si="11"/>
        <v>4111.6157630314501</v>
      </c>
      <c r="J104" s="21">
        <f t="shared" si="8"/>
        <v>17545.123834863243</v>
      </c>
      <c r="K104" s="21">
        <f t="shared" si="14"/>
        <v>56649.736134835854</v>
      </c>
      <c r="L104" s="22">
        <f t="shared" si="12"/>
        <v>2.8794774999259589</v>
      </c>
    </row>
    <row r="105" spans="1:12" x14ac:dyDescent="0.2">
      <c r="A105" s="14">
        <v>96</v>
      </c>
      <c r="B105" s="6">
        <v>666</v>
      </c>
      <c r="C105" s="52">
        <v>2577</v>
      </c>
      <c r="D105" s="6">
        <v>2521</v>
      </c>
      <c r="E105" s="15">
        <v>0.45892467810276016</v>
      </c>
      <c r="F105" s="20">
        <f t="shared" si="10"/>
        <v>0.26127893291486859</v>
      </c>
      <c r="G105" s="20">
        <f t="shared" si="7"/>
        <v>0.22891662703700391</v>
      </c>
      <c r="H105" s="21">
        <f t="shared" si="13"/>
        <v>15562.000765068702</v>
      </c>
      <c r="I105" s="21">
        <f t="shared" si="11"/>
        <v>3562.4007250868017</v>
      </c>
      <c r="J105" s="21">
        <f t="shared" si="8"/>
        <v>13634.4736460154</v>
      </c>
      <c r="K105" s="21">
        <f t="shared" si="14"/>
        <v>39104.612299972607</v>
      </c>
      <c r="L105" s="22">
        <f t="shared" si="12"/>
        <v>2.5128267817431875</v>
      </c>
    </row>
    <row r="106" spans="1:12" x14ac:dyDescent="0.2">
      <c r="A106" s="14">
        <v>97</v>
      </c>
      <c r="B106" s="6">
        <v>547</v>
      </c>
      <c r="C106" s="52">
        <v>1760</v>
      </c>
      <c r="D106" s="6">
        <v>1986</v>
      </c>
      <c r="E106" s="15">
        <v>0.49050612306228236</v>
      </c>
      <c r="F106" s="20">
        <f t="shared" si="10"/>
        <v>0.29204484783769352</v>
      </c>
      <c r="G106" s="20">
        <f t="shared" si="7"/>
        <v>0.25421840462050904</v>
      </c>
      <c r="H106" s="21">
        <f t="shared" si="13"/>
        <v>11999.6000399819</v>
      </c>
      <c r="I106" s="21">
        <f t="shared" si="11"/>
        <v>3050.5191782483953</v>
      </c>
      <c r="J106" s="21">
        <f t="shared" si="8"/>
        <v>10445.379197183265</v>
      </c>
      <c r="K106" s="21">
        <f t="shared" si="14"/>
        <v>25470.138653957205</v>
      </c>
      <c r="L106" s="22">
        <f t="shared" si="12"/>
        <v>2.1225823001677</v>
      </c>
    </row>
    <row r="107" spans="1:12" x14ac:dyDescent="0.2">
      <c r="A107" s="14">
        <v>98</v>
      </c>
      <c r="B107" s="6">
        <v>371</v>
      </c>
      <c r="C107" s="52">
        <v>1155</v>
      </c>
      <c r="D107" s="6">
        <v>1299</v>
      </c>
      <c r="E107" s="15">
        <v>0.46717867296828297</v>
      </c>
      <c r="F107" s="20">
        <f t="shared" si="10"/>
        <v>0.30236348818255909</v>
      </c>
      <c r="G107" s="20">
        <f t="shared" si="7"/>
        <v>0.26040995601982286</v>
      </c>
      <c r="H107" s="21">
        <f t="shared" si="13"/>
        <v>8949.080861733506</v>
      </c>
      <c r="I107" s="21">
        <f t="shared" si="11"/>
        <v>2330.429753621861</v>
      </c>
      <c r="J107" s="21">
        <f t="shared" si="8"/>
        <v>7707.3781878545087</v>
      </c>
      <c r="K107" s="21">
        <f t="shared" si="14"/>
        <v>15024.759456773942</v>
      </c>
      <c r="L107" s="22">
        <f t="shared" si="12"/>
        <v>1.6789164930915073</v>
      </c>
    </row>
    <row r="108" spans="1:12" x14ac:dyDescent="0.2">
      <c r="A108" s="14">
        <v>99</v>
      </c>
      <c r="B108" s="6">
        <v>246</v>
      </c>
      <c r="C108" s="52">
        <v>702</v>
      </c>
      <c r="D108" s="6">
        <v>859</v>
      </c>
      <c r="E108" s="15">
        <v>0.44149682592716311</v>
      </c>
      <c r="F108" s="20">
        <f t="shared" si="10"/>
        <v>0.31518257527226134</v>
      </c>
      <c r="G108" s="20">
        <f t="shared" si="7"/>
        <v>0.26800545025005179</v>
      </c>
      <c r="H108" s="21">
        <f t="shared" si="13"/>
        <v>6618.651108111645</v>
      </c>
      <c r="I108" s="21">
        <f t="shared" si="11"/>
        <v>1773.8345702774657</v>
      </c>
      <c r="J108" s="21">
        <f t="shared" si="8"/>
        <v>5627.958870331554</v>
      </c>
      <c r="K108" s="21">
        <f t="shared" si="14"/>
        <v>7317.3812689194328</v>
      </c>
      <c r="L108" s="22">
        <f t="shared" si="12"/>
        <v>1.1055698735882062</v>
      </c>
    </row>
    <row r="109" spans="1:12" x14ac:dyDescent="0.2">
      <c r="A109" s="14" t="s">
        <v>24</v>
      </c>
      <c r="B109" s="21">
        <v>499</v>
      </c>
      <c r="C109" s="52">
        <v>1405</v>
      </c>
      <c r="D109" s="52">
        <v>1457</v>
      </c>
      <c r="E109" s="15"/>
      <c r="F109" s="20">
        <f>B109/((C109+D109)/2)</f>
        <v>0.34870719776380155</v>
      </c>
      <c r="G109" s="20">
        <v>1</v>
      </c>
      <c r="H109" s="21">
        <f>H108-I108</f>
        <v>4844.8165378341791</v>
      </c>
      <c r="I109" s="21">
        <f>H109*G109</f>
        <v>4844.8165378341791</v>
      </c>
      <c r="J109" s="21">
        <f>H109*F109</f>
        <v>1689.4223985878793</v>
      </c>
      <c r="K109" s="21">
        <f>J109</f>
        <v>1689.4223985878793</v>
      </c>
      <c r="L109" s="22">
        <f>K109/H109</f>
        <v>0.34870719776380155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5" t="s">
        <v>35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43101</v>
      </c>
      <c r="D7" s="61">
        <v>43466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79</v>
      </c>
      <c r="C9" s="52">
        <v>28219</v>
      </c>
      <c r="D9" s="6">
        <v>26718</v>
      </c>
      <c r="E9" s="15">
        <v>0.11749609849141666</v>
      </c>
      <c r="F9" s="16">
        <f>B9/((C9+D9)/2)</f>
        <v>2.8760216247701912E-3</v>
      </c>
      <c r="G9" s="16">
        <f t="shared" ref="G9:G72" si="0">F9/((1+(1-E9)*F9))</f>
        <v>2.8687404736998379E-3</v>
      </c>
      <c r="H9" s="11">
        <v>100000</v>
      </c>
      <c r="I9" s="11">
        <f>H9*G9</f>
        <v>286.87404736998377</v>
      </c>
      <c r="J9" s="11">
        <f t="shared" ref="J9:J72" si="1">H10+I9*E9</f>
        <v>99746.832533954424</v>
      </c>
      <c r="K9" s="11">
        <f t="shared" ref="K9:K72" si="2">K10+J9</f>
        <v>8468987.7578646634</v>
      </c>
      <c r="L9" s="17">
        <f>K9/H9</f>
        <v>84.68987757864663</v>
      </c>
    </row>
    <row r="10" spans="1:13" x14ac:dyDescent="0.2">
      <c r="A10" s="14">
        <v>1</v>
      </c>
      <c r="B10" s="6">
        <v>7</v>
      </c>
      <c r="C10" s="52">
        <v>29134</v>
      </c>
      <c r="D10" s="6">
        <v>28356</v>
      </c>
      <c r="E10" s="15">
        <v>0.43287671232876718</v>
      </c>
      <c r="F10" s="16">
        <f t="shared" ref="F10:F73" si="3">B10/((C10+D10)/2)</f>
        <v>2.435206122803966E-4</v>
      </c>
      <c r="G10" s="16">
        <f t="shared" si="0"/>
        <v>2.4348698521562277E-4</v>
      </c>
      <c r="H10" s="11">
        <f>H9-I9</f>
        <v>99713.125952630013</v>
      </c>
      <c r="I10" s="11">
        <f t="shared" ref="I10:I73" si="4">H10*G10</f>
        <v>24.278848424631555</v>
      </c>
      <c r="J10" s="11">
        <f t="shared" si="1"/>
        <v>99699.35685229057</v>
      </c>
      <c r="K10" s="11">
        <f t="shared" si="2"/>
        <v>8369240.9253307087</v>
      </c>
      <c r="L10" s="18">
        <f t="shared" ref="L10:L73" si="5">K10/H10</f>
        <v>83.933191797703969</v>
      </c>
    </row>
    <row r="11" spans="1:13" x14ac:dyDescent="0.2">
      <c r="A11" s="14">
        <v>2</v>
      </c>
      <c r="B11" s="6">
        <v>5</v>
      </c>
      <c r="C11" s="52">
        <v>29144</v>
      </c>
      <c r="D11" s="6">
        <v>28785</v>
      </c>
      <c r="E11" s="15">
        <v>0.28767123287671231</v>
      </c>
      <c r="F11" s="16">
        <f t="shared" si="3"/>
        <v>1.7262511004850767E-4</v>
      </c>
      <c r="G11" s="16">
        <f t="shared" si="0"/>
        <v>1.7260388566813192E-4</v>
      </c>
      <c r="H11" s="11">
        <f t="shared" ref="H11:H74" si="6">H10-I10</f>
        <v>99688.847104205386</v>
      </c>
      <c r="I11" s="11">
        <f t="shared" si="4"/>
        <v>17.206682367962149</v>
      </c>
      <c r="J11" s="11">
        <f t="shared" si="1"/>
        <v>99676.59028936793</v>
      </c>
      <c r="K11" s="11">
        <f t="shared" si="2"/>
        <v>8269541.5684784185</v>
      </c>
      <c r="L11" s="18">
        <f t="shared" si="5"/>
        <v>82.953527989286641</v>
      </c>
    </row>
    <row r="12" spans="1:13" x14ac:dyDescent="0.2">
      <c r="A12" s="14">
        <v>3</v>
      </c>
      <c r="B12" s="6">
        <v>2</v>
      </c>
      <c r="C12" s="52">
        <v>28943</v>
      </c>
      <c r="D12" s="6">
        <v>29255</v>
      </c>
      <c r="E12" s="15">
        <v>0.45205479452054792</v>
      </c>
      <c r="F12" s="16">
        <f t="shared" si="3"/>
        <v>6.8730884222825521E-5</v>
      </c>
      <c r="G12" s="16">
        <f t="shared" si="0"/>
        <v>6.8728295863074406E-5</v>
      </c>
      <c r="H12" s="11">
        <f t="shared" si="6"/>
        <v>99671.640421837423</v>
      </c>
      <c r="I12" s="11">
        <f t="shared" si="4"/>
        <v>6.850261992070009</v>
      </c>
      <c r="J12" s="11">
        <f t="shared" si="1"/>
        <v>99667.886853622578</v>
      </c>
      <c r="K12" s="11">
        <f t="shared" si="2"/>
        <v>8169864.9781890502</v>
      </c>
      <c r="L12" s="18">
        <f t="shared" si="5"/>
        <v>81.967798900589628</v>
      </c>
    </row>
    <row r="13" spans="1:13" x14ac:dyDescent="0.2">
      <c r="A13" s="14">
        <v>4</v>
      </c>
      <c r="B13" s="6">
        <v>6</v>
      </c>
      <c r="C13" s="52">
        <v>28541</v>
      </c>
      <c r="D13" s="6">
        <v>28919</v>
      </c>
      <c r="E13" s="15">
        <v>0.57808219178082187</v>
      </c>
      <c r="F13" s="16">
        <f t="shared" si="3"/>
        <v>2.0884093282283329E-4</v>
      </c>
      <c r="G13" s="16">
        <f t="shared" si="0"/>
        <v>2.0882253269502928E-4</v>
      </c>
      <c r="H13" s="11">
        <f t="shared" si="6"/>
        <v>99664.790159845346</v>
      </c>
      <c r="I13" s="11">
        <f t="shared" si="4"/>
        <v>20.812253901697538</v>
      </c>
      <c r="J13" s="11">
        <f t="shared" si="1"/>
        <v>99656.009099295043</v>
      </c>
      <c r="K13" s="11">
        <f t="shared" si="2"/>
        <v>8070197.0913354279</v>
      </c>
      <c r="L13" s="18">
        <f t="shared" si="5"/>
        <v>80.973401723840553</v>
      </c>
    </row>
    <row r="14" spans="1:13" x14ac:dyDescent="0.2">
      <c r="A14" s="14">
        <v>5</v>
      </c>
      <c r="B14" s="6">
        <v>2</v>
      </c>
      <c r="C14" s="52">
        <v>29305</v>
      </c>
      <c r="D14" s="6">
        <v>28581</v>
      </c>
      <c r="E14" s="15">
        <v>0.47397260273972608</v>
      </c>
      <c r="F14" s="16">
        <f t="shared" si="3"/>
        <v>6.9101337110873099E-5</v>
      </c>
      <c r="G14" s="16">
        <f t="shared" si="0"/>
        <v>6.9098825424089317E-5</v>
      </c>
      <c r="H14" s="11">
        <f t="shared" si="6"/>
        <v>99643.977905943655</v>
      </c>
      <c r="I14" s="11">
        <f t="shared" si="4"/>
        <v>6.8852818338846138</v>
      </c>
      <c r="J14" s="11">
        <f t="shared" si="1"/>
        <v>99640.356059061174</v>
      </c>
      <c r="K14" s="11">
        <f t="shared" si="2"/>
        <v>7970541.0822361326</v>
      </c>
      <c r="L14" s="18">
        <f t="shared" si="5"/>
        <v>79.990193584600945</v>
      </c>
    </row>
    <row r="15" spans="1:13" x14ac:dyDescent="0.2">
      <c r="A15" s="14">
        <v>6</v>
      </c>
      <c r="B15" s="6">
        <v>1</v>
      </c>
      <c r="C15" s="52">
        <v>29341</v>
      </c>
      <c r="D15" s="6">
        <v>29317</v>
      </c>
      <c r="E15" s="15">
        <v>0.77260273972602744</v>
      </c>
      <c r="F15" s="16">
        <f t="shared" si="3"/>
        <v>3.4095945992021552E-5</v>
      </c>
      <c r="G15" s="16">
        <f t="shared" si="0"/>
        <v>3.4095681637130784E-5</v>
      </c>
      <c r="H15" s="11">
        <f t="shared" si="6"/>
        <v>99637.092624109777</v>
      </c>
      <c r="I15" s="11">
        <f t="shared" si="4"/>
        <v>3.397194589360959</v>
      </c>
      <c r="J15" s="11">
        <f t="shared" si="1"/>
        <v>99636.320111367546</v>
      </c>
      <c r="K15" s="11">
        <f t="shared" si="2"/>
        <v>7870900.7261770712</v>
      </c>
      <c r="L15" s="18">
        <f t="shared" si="5"/>
        <v>78.995688441761118</v>
      </c>
    </row>
    <row r="16" spans="1:13" x14ac:dyDescent="0.2">
      <c r="A16" s="14">
        <v>7</v>
      </c>
      <c r="B16" s="6">
        <v>0</v>
      </c>
      <c r="C16" s="52">
        <v>29385</v>
      </c>
      <c r="D16" s="6">
        <v>29471</v>
      </c>
      <c r="E16" s="15">
        <v>0</v>
      </c>
      <c r="F16" s="16">
        <f t="shared" si="3"/>
        <v>0</v>
      </c>
      <c r="G16" s="16">
        <f t="shared" si="0"/>
        <v>0</v>
      </c>
      <c r="H16" s="11">
        <f t="shared" si="6"/>
        <v>99633.69542952042</v>
      </c>
      <c r="I16" s="11">
        <f t="shared" si="4"/>
        <v>0</v>
      </c>
      <c r="J16" s="11">
        <f t="shared" si="1"/>
        <v>99633.69542952042</v>
      </c>
      <c r="K16" s="11">
        <f t="shared" si="2"/>
        <v>7771264.4060657034</v>
      </c>
      <c r="L16" s="18">
        <f t="shared" si="5"/>
        <v>77.998355602126537</v>
      </c>
    </row>
    <row r="17" spans="1:12" x14ac:dyDescent="0.2">
      <c r="A17" s="14">
        <v>8</v>
      </c>
      <c r="B17" s="6">
        <v>2</v>
      </c>
      <c r="C17" s="52">
        <v>29931</v>
      </c>
      <c r="D17" s="6">
        <v>29541</v>
      </c>
      <c r="E17" s="15">
        <v>0.77123287671232876</v>
      </c>
      <c r="F17" s="16">
        <f t="shared" si="3"/>
        <v>6.7258541834813018E-5</v>
      </c>
      <c r="G17" s="16">
        <f t="shared" si="0"/>
        <v>6.7257506974281007E-5</v>
      </c>
      <c r="H17" s="11">
        <f t="shared" si="6"/>
        <v>99633.69542952042</v>
      </c>
      <c r="I17" s="11">
        <f t="shared" si="4"/>
        <v>6.7011139652243594</v>
      </c>
      <c r="J17" s="11">
        <f t="shared" si="1"/>
        <v>99632.162434955768</v>
      </c>
      <c r="K17" s="11">
        <f t="shared" si="2"/>
        <v>7671630.7106361827</v>
      </c>
      <c r="L17" s="18">
        <f t="shared" si="5"/>
        <v>76.998355602126537</v>
      </c>
    </row>
    <row r="18" spans="1:12" x14ac:dyDescent="0.2">
      <c r="A18" s="14">
        <v>9</v>
      </c>
      <c r="B18" s="6">
        <v>1</v>
      </c>
      <c r="C18" s="52">
        <v>30723</v>
      </c>
      <c r="D18" s="6">
        <v>30031</v>
      </c>
      <c r="E18" s="15">
        <v>0.39452054794520547</v>
      </c>
      <c r="F18" s="16">
        <f t="shared" si="3"/>
        <v>3.2919643151068245E-5</v>
      </c>
      <c r="G18" s="16">
        <f t="shared" si="0"/>
        <v>3.2918987004305447E-5</v>
      </c>
      <c r="H18" s="11">
        <f t="shared" si="6"/>
        <v>99626.994315555188</v>
      </c>
      <c r="I18" s="11">
        <f t="shared" si="4"/>
        <v>3.2796197311517741</v>
      </c>
      <c r="J18" s="11">
        <f t="shared" si="1"/>
        <v>99625.008573197425</v>
      </c>
      <c r="K18" s="11">
        <f t="shared" si="2"/>
        <v>7571998.5482012266</v>
      </c>
      <c r="L18" s="18">
        <f t="shared" si="5"/>
        <v>76.003482793206956</v>
      </c>
    </row>
    <row r="19" spans="1:12" x14ac:dyDescent="0.2">
      <c r="A19" s="14">
        <v>10</v>
      </c>
      <c r="B19" s="6">
        <v>1</v>
      </c>
      <c r="C19" s="52">
        <v>28961</v>
      </c>
      <c r="D19" s="6">
        <v>30860</v>
      </c>
      <c r="E19" s="15">
        <v>0.94246575342465755</v>
      </c>
      <c r="F19" s="16">
        <f t="shared" si="3"/>
        <v>3.3433075341435283E-5</v>
      </c>
      <c r="G19" s="16">
        <f t="shared" si="0"/>
        <v>3.3433011031473881E-5</v>
      </c>
      <c r="H19" s="11">
        <f t="shared" si="6"/>
        <v>99623.714695824034</v>
      </c>
      <c r="I19" s="11">
        <f t="shared" si="4"/>
        <v>3.3307207524218914</v>
      </c>
      <c r="J19" s="11">
        <f t="shared" si="1"/>
        <v>99623.523065314992</v>
      </c>
      <c r="K19" s="11">
        <f t="shared" si="2"/>
        <v>7472373.5396280289</v>
      </c>
      <c r="L19" s="18">
        <f t="shared" si="5"/>
        <v>75.005971845589599</v>
      </c>
    </row>
    <row r="20" spans="1:12" x14ac:dyDescent="0.2">
      <c r="A20" s="14">
        <v>11</v>
      </c>
      <c r="B20" s="6">
        <v>5</v>
      </c>
      <c r="C20" s="52">
        <v>28456</v>
      </c>
      <c r="D20" s="6">
        <v>29207</v>
      </c>
      <c r="E20" s="15">
        <v>0.35561643835616441</v>
      </c>
      <c r="F20" s="16">
        <f t="shared" si="3"/>
        <v>1.7342143142049494E-4</v>
      </c>
      <c r="G20" s="16">
        <f t="shared" si="0"/>
        <v>1.734020537549217E-4</v>
      </c>
      <c r="H20" s="11">
        <f t="shared" si="6"/>
        <v>99620.383975071614</v>
      </c>
      <c r="I20" s="11">
        <f t="shared" si="4"/>
        <v>17.274379177131308</v>
      </c>
      <c r="J20" s="11">
        <f t="shared" si="1"/>
        <v>99609.252649092261</v>
      </c>
      <c r="K20" s="11">
        <f t="shared" si="2"/>
        <v>7372750.0165627142</v>
      </c>
      <c r="L20" s="18">
        <f t="shared" si="5"/>
        <v>74.008448094394268</v>
      </c>
    </row>
    <row r="21" spans="1:12" x14ac:dyDescent="0.2">
      <c r="A21" s="14">
        <v>12</v>
      </c>
      <c r="B21" s="6">
        <v>2</v>
      </c>
      <c r="C21" s="52">
        <v>28083</v>
      </c>
      <c r="D21" s="6">
        <v>28655</v>
      </c>
      <c r="E21" s="15">
        <v>0.75479452054794516</v>
      </c>
      <c r="F21" s="16">
        <f t="shared" si="3"/>
        <v>7.0499488878705629E-5</v>
      </c>
      <c r="G21" s="16">
        <f t="shared" si="0"/>
        <v>7.04982701849102E-5</v>
      </c>
      <c r="H21" s="11">
        <f t="shared" si="6"/>
        <v>99603.109595894479</v>
      </c>
      <c r="I21" s="11">
        <f t="shared" si="4"/>
        <v>7.0218469315485903</v>
      </c>
      <c r="J21" s="11">
        <f t="shared" si="1"/>
        <v>99601.387800550991</v>
      </c>
      <c r="K21" s="11">
        <f t="shared" si="2"/>
        <v>7273140.7639136221</v>
      </c>
      <c r="L21" s="18">
        <f t="shared" si="5"/>
        <v>73.021221861665779</v>
      </c>
    </row>
    <row r="22" spans="1:12" x14ac:dyDescent="0.2">
      <c r="A22" s="14">
        <v>13</v>
      </c>
      <c r="B22" s="6">
        <v>1</v>
      </c>
      <c r="C22" s="52">
        <v>28446</v>
      </c>
      <c r="D22" s="6">
        <v>28404</v>
      </c>
      <c r="E22" s="15">
        <v>0.92876712328767119</v>
      </c>
      <c r="F22" s="16">
        <f t="shared" si="3"/>
        <v>3.5180299032541776E-5</v>
      </c>
      <c r="G22" s="16">
        <f t="shared" si="0"/>
        <v>3.5180210871147799E-5</v>
      </c>
      <c r="H22" s="11">
        <f t="shared" si="6"/>
        <v>99596.087748962935</v>
      </c>
      <c r="I22" s="11">
        <f t="shared" si="4"/>
        <v>3.5038113689498558</v>
      </c>
      <c r="J22" s="11">
        <f t="shared" si="1"/>
        <v>99595.838162399668</v>
      </c>
      <c r="K22" s="11">
        <f t="shared" si="2"/>
        <v>7173539.3761130711</v>
      </c>
      <c r="L22" s="18">
        <f t="shared" si="5"/>
        <v>72.026316878975678</v>
      </c>
    </row>
    <row r="23" spans="1:12" x14ac:dyDescent="0.2">
      <c r="A23" s="14">
        <v>14</v>
      </c>
      <c r="B23" s="6">
        <v>4</v>
      </c>
      <c r="C23" s="52">
        <v>28293</v>
      </c>
      <c r="D23" s="6">
        <v>28830</v>
      </c>
      <c r="E23" s="15">
        <v>0.43013698630136987</v>
      </c>
      <c r="F23" s="16">
        <f t="shared" si="3"/>
        <v>1.4004866691175183E-4</v>
      </c>
      <c r="G23" s="16">
        <f t="shared" si="0"/>
        <v>1.4003749072191677E-4</v>
      </c>
      <c r="H23" s="11">
        <f t="shared" si="6"/>
        <v>99592.583937593983</v>
      </c>
      <c r="I23" s="11">
        <f t="shared" si="4"/>
        <v>13.946695549132535</v>
      </c>
      <c r="J23" s="11">
        <f t="shared" si="1"/>
        <v>99584.636231637211</v>
      </c>
      <c r="K23" s="11">
        <f t="shared" si="2"/>
        <v>7073943.5379506713</v>
      </c>
      <c r="L23" s="18">
        <f t="shared" si="5"/>
        <v>71.028818193765275</v>
      </c>
    </row>
    <row r="24" spans="1:12" x14ac:dyDescent="0.2">
      <c r="A24" s="14">
        <v>15</v>
      </c>
      <c r="B24" s="6">
        <v>3</v>
      </c>
      <c r="C24" s="52">
        <v>27706</v>
      </c>
      <c r="D24" s="6">
        <v>28649</v>
      </c>
      <c r="E24" s="15">
        <v>0.56529680365296797</v>
      </c>
      <c r="F24" s="16">
        <f t="shared" si="3"/>
        <v>1.0646792653713069E-4</v>
      </c>
      <c r="G24" s="16">
        <f t="shared" si="0"/>
        <v>1.0646299922213953E-4</v>
      </c>
      <c r="H24" s="11">
        <f t="shared" si="6"/>
        <v>99578.637242044846</v>
      </c>
      <c r="I24" s="11">
        <f t="shared" si="4"/>
        <v>10.601440379241534</v>
      </c>
      <c r="J24" s="11">
        <f t="shared" si="1"/>
        <v>99574.028762026108</v>
      </c>
      <c r="K24" s="11">
        <f t="shared" si="2"/>
        <v>6974358.9017190337</v>
      </c>
      <c r="L24" s="18">
        <f t="shared" si="5"/>
        <v>70.038706040599109</v>
      </c>
    </row>
    <row r="25" spans="1:12" x14ac:dyDescent="0.2">
      <c r="A25" s="14">
        <v>16</v>
      </c>
      <c r="B25" s="6">
        <v>6</v>
      </c>
      <c r="C25" s="52">
        <v>27452</v>
      </c>
      <c r="D25" s="6">
        <v>28206</v>
      </c>
      <c r="E25" s="15">
        <v>0.44155251141552515</v>
      </c>
      <c r="F25" s="16">
        <f t="shared" si="3"/>
        <v>2.1560242912070142E-4</v>
      </c>
      <c r="G25" s="16">
        <f t="shared" si="0"/>
        <v>2.1557647314527452E-4</v>
      </c>
      <c r="H25" s="11">
        <f t="shared" si="6"/>
        <v>99568.03580166561</v>
      </c>
      <c r="I25" s="11">
        <f t="shared" si="4"/>
        <v>21.464525996125499</v>
      </c>
      <c r="J25" s="11">
        <f t="shared" si="1"/>
        <v>99556.048991029413</v>
      </c>
      <c r="K25" s="11">
        <f t="shared" si="2"/>
        <v>6874784.872957008</v>
      </c>
      <c r="L25" s="18">
        <f t="shared" si="5"/>
        <v>69.046103175633846</v>
      </c>
    </row>
    <row r="26" spans="1:12" x14ac:dyDescent="0.2">
      <c r="A26" s="14">
        <v>17</v>
      </c>
      <c r="B26" s="6">
        <v>4</v>
      </c>
      <c r="C26" s="52">
        <v>27588</v>
      </c>
      <c r="D26" s="6">
        <v>27964</v>
      </c>
      <c r="E26" s="15">
        <v>0.46095890410958906</v>
      </c>
      <c r="F26" s="16">
        <f t="shared" si="3"/>
        <v>1.4400921658986175E-4</v>
      </c>
      <c r="G26" s="16">
        <f t="shared" si="0"/>
        <v>1.4399803847055544E-4</v>
      </c>
      <c r="H26" s="11">
        <f t="shared" si="6"/>
        <v>99546.571275669485</v>
      </c>
      <c r="I26" s="11">
        <f t="shared" si="4"/>
        <v>14.334511000165744</v>
      </c>
      <c r="J26" s="11">
        <f t="shared" si="1"/>
        <v>99538.844385150893</v>
      </c>
      <c r="K26" s="11">
        <f t="shared" si="2"/>
        <v>6775228.8239659788</v>
      </c>
      <c r="L26" s="18">
        <f t="shared" si="5"/>
        <v>68.060895891669304</v>
      </c>
    </row>
    <row r="27" spans="1:12" x14ac:dyDescent="0.2">
      <c r="A27" s="14">
        <v>18</v>
      </c>
      <c r="B27" s="6">
        <v>6</v>
      </c>
      <c r="C27" s="52">
        <v>27792</v>
      </c>
      <c r="D27" s="6">
        <v>28964</v>
      </c>
      <c r="E27" s="15">
        <v>0.21689497716894973</v>
      </c>
      <c r="F27" s="16">
        <f t="shared" si="3"/>
        <v>2.1143139051377829E-4</v>
      </c>
      <c r="G27" s="16">
        <f t="shared" si="0"/>
        <v>2.1139638898286968E-4</v>
      </c>
      <c r="H27" s="11">
        <f t="shared" si="6"/>
        <v>99532.236764669316</v>
      </c>
      <c r="I27" s="11">
        <f t="shared" si="4"/>
        <v>21.040755439439117</v>
      </c>
      <c r="J27" s="11">
        <f t="shared" si="1"/>
        <v>99515.759643400539</v>
      </c>
      <c r="K27" s="11">
        <f t="shared" si="2"/>
        <v>6675689.979580828</v>
      </c>
      <c r="L27" s="18">
        <f t="shared" si="5"/>
        <v>67.070631551912228</v>
      </c>
    </row>
    <row r="28" spans="1:12" x14ac:dyDescent="0.2">
      <c r="A28" s="14">
        <v>19</v>
      </c>
      <c r="B28" s="6">
        <v>8</v>
      </c>
      <c r="C28" s="52">
        <v>28157</v>
      </c>
      <c r="D28" s="6">
        <v>29450</v>
      </c>
      <c r="E28" s="15">
        <v>0.5154109589041096</v>
      </c>
      <c r="F28" s="16">
        <f t="shared" si="3"/>
        <v>2.7774402416373011E-4</v>
      </c>
      <c r="G28" s="16">
        <f t="shared" si="0"/>
        <v>2.7770664715111732E-4</v>
      </c>
      <c r="H28" s="11">
        <f t="shared" si="6"/>
        <v>99511.196009229883</v>
      </c>
      <c r="I28" s="11">
        <f t="shared" si="4"/>
        <v>27.634920597720878</v>
      </c>
      <c r="J28" s="11">
        <f t="shared" si="1"/>
        <v>99497.80442955668</v>
      </c>
      <c r="K28" s="11">
        <f t="shared" si="2"/>
        <v>6576174.2199374279</v>
      </c>
      <c r="L28" s="18">
        <f t="shared" si="5"/>
        <v>66.084767178634578</v>
      </c>
    </row>
    <row r="29" spans="1:12" x14ac:dyDescent="0.2">
      <c r="A29" s="14">
        <v>20</v>
      </c>
      <c r="B29" s="6">
        <v>4</v>
      </c>
      <c r="C29" s="52">
        <v>29406</v>
      </c>
      <c r="D29" s="6">
        <v>29842</v>
      </c>
      <c r="E29" s="15">
        <v>0.47123287671232872</v>
      </c>
      <c r="F29" s="16">
        <f t="shared" si="3"/>
        <v>1.3502565487442613E-4</v>
      </c>
      <c r="G29" s="16">
        <f t="shared" si="0"/>
        <v>1.3501601511883442E-4</v>
      </c>
      <c r="H29" s="11">
        <f t="shared" si="6"/>
        <v>99483.561088632167</v>
      </c>
      <c r="I29" s="11">
        <f t="shared" si="4"/>
        <v>13.431873988018248</v>
      </c>
      <c r="J29" s="11">
        <f t="shared" si="1"/>
        <v>99476.458755263156</v>
      </c>
      <c r="K29" s="11">
        <f t="shared" si="2"/>
        <v>6476676.4155078717</v>
      </c>
      <c r="L29" s="18">
        <f t="shared" si="5"/>
        <v>65.102981282884045</v>
      </c>
    </row>
    <row r="30" spans="1:12" x14ac:dyDescent="0.2">
      <c r="A30" s="14">
        <v>21</v>
      </c>
      <c r="B30" s="6">
        <v>6</v>
      </c>
      <c r="C30" s="52">
        <v>29821</v>
      </c>
      <c r="D30" s="6">
        <v>31226</v>
      </c>
      <c r="E30" s="15">
        <v>0.45616438356164385</v>
      </c>
      <c r="F30" s="16">
        <f t="shared" si="3"/>
        <v>1.9656985601258046E-4</v>
      </c>
      <c r="G30" s="16">
        <f t="shared" si="0"/>
        <v>1.9654884460915657E-4</v>
      </c>
      <c r="H30" s="11">
        <f t="shared" si="6"/>
        <v>99470.129214644141</v>
      </c>
      <c r="I30" s="11">
        <f t="shared" si="4"/>
        <v>19.550738970261815</v>
      </c>
      <c r="J30" s="11">
        <f t="shared" si="1"/>
        <v>99459.496826464412</v>
      </c>
      <c r="K30" s="11">
        <f t="shared" si="2"/>
        <v>6377199.9567526085</v>
      </c>
      <c r="L30" s="18">
        <f t="shared" si="5"/>
        <v>64.111708782356217</v>
      </c>
    </row>
    <row r="31" spans="1:12" x14ac:dyDescent="0.2">
      <c r="A31" s="14">
        <v>22</v>
      </c>
      <c r="B31" s="6">
        <v>7</v>
      </c>
      <c r="C31" s="52">
        <v>30594</v>
      </c>
      <c r="D31" s="6">
        <v>32003</v>
      </c>
      <c r="E31" s="15">
        <v>0.56281800391389425</v>
      </c>
      <c r="F31" s="16">
        <f t="shared" si="3"/>
        <v>2.2365289071361248E-4</v>
      </c>
      <c r="G31" s="16">
        <f t="shared" si="0"/>
        <v>2.2363102473906178E-4</v>
      </c>
      <c r="H31" s="11">
        <f t="shared" si="6"/>
        <v>99450.578475673872</v>
      </c>
      <c r="I31" s="11">
        <f t="shared" si="4"/>
        <v>22.24023477540743</v>
      </c>
      <c r="J31" s="11">
        <f t="shared" si="1"/>
        <v>99440.855445441339</v>
      </c>
      <c r="K31" s="11">
        <f t="shared" si="2"/>
        <v>6277740.4599261442</v>
      </c>
      <c r="L31" s="18">
        <f t="shared" si="5"/>
        <v>63.124222665650073</v>
      </c>
    </row>
    <row r="32" spans="1:12" x14ac:dyDescent="0.2">
      <c r="A32" s="14">
        <v>23</v>
      </c>
      <c r="B32" s="6">
        <v>6</v>
      </c>
      <c r="C32" s="52">
        <v>32383</v>
      </c>
      <c r="D32" s="6">
        <v>33344</v>
      </c>
      <c r="E32" s="15">
        <v>0.55068493150684938</v>
      </c>
      <c r="F32" s="16">
        <f t="shared" si="3"/>
        <v>1.8257337167374137E-4</v>
      </c>
      <c r="G32" s="16">
        <f t="shared" si="0"/>
        <v>1.8255839586687792E-4</v>
      </c>
      <c r="H32" s="11">
        <f t="shared" si="6"/>
        <v>99428.338240898462</v>
      </c>
      <c r="I32" s="11">
        <f t="shared" si="4"/>
        <v>18.151477932967776</v>
      </c>
      <c r="J32" s="11">
        <f t="shared" si="1"/>
        <v>99420.18250834776</v>
      </c>
      <c r="K32" s="11">
        <f t="shared" si="2"/>
        <v>6178299.6044807024</v>
      </c>
      <c r="L32" s="18">
        <f t="shared" si="5"/>
        <v>62.138216466131631</v>
      </c>
    </row>
    <row r="33" spans="1:12" x14ac:dyDescent="0.2">
      <c r="A33" s="14">
        <v>24</v>
      </c>
      <c r="B33" s="6">
        <v>9</v>
      </c>
      <c r="C33" s="52">
        <v>34827</v>
      </c>
      <c r="D33" s="6">
        <v>35788</v>
      </c>
      <c r="E33" s="15">
        <v>0.54977168949771693</v>
      </c>
      <c r="F33" s="16">
        <f t="shared" si="3"/>
        <v>2.5490334914678186E-4</v>
      </c>
      <c r="G33" s="16">
        <f t="shared" si="0"/>
        <v>2.5487409859624118E-4</v>
      </c>
      <c r="H33" s="11">
        <f t="shared" si="6"/>
        <v>99410.186762965488</v>
      </c>
      <c r="I33" s="11">
        <f t="shared" si="4"/>
        <v>25.337081742494817</v>
      </c>
      <c r="J33" s="11">
        <f t="shared" si="1"/>
        <v>99398.779291459505</v>
      </c>
      <c r="K33" s="11">
        <f t="shared" si="2"/>
        <v>6078879.4219723549</v>
      </c>
      <c r="L33" s="18">
        <f t="shared" si="5"/>
        <v>61.149461840031421</v>
      </c>
    </row>
    <row r="34" spans="1:12" x14ac:dyDescent="0.2">
      <c r="A34" s="14">
        <v>25</v>
      </c>
      <c r="B34" s="6">
        <v>11</v>
      </c>
      <c r="C34" s="52">
        <v>37152</v>
      </c>
      <c r="D34" s="6">
        <v>38611</v>
      </c>
      <c r="E34" s="15">
        <v>0.55392278953922791</v>
      </c>
      <c r="F34" s="16">
        <f t="shared" si="3"/>
        <v>2.9037920884864644E-4</v>
      </c>
      <c r="G34" s="16">
        <f t="shared" si="0"/>
        <v>2.9034160045184819E-4</v>
      </c>
      <c r="H34" s="11">
        <f t="shared" si="6"/>
        <v>99384.849681222986</v>
      </c>
      <c r="I34" s="11">
        <f t="shared" si="4"/>
        <v>28.855556317112637</v>
      </c>
      <c r="J34" s="11">
        <f t="shared" si="1"/>
        <v>99371.977875154756</v>
      </c>
      <c r="K34" s="11">
        <f t="shared" si="2"/>
        <v>5979480.6426808955</v>
      </c>
      <c r="L34" s="18">
        <f t="shared" si="5"/>
        <v>60.164911069042077</v>
      </c>
    </row>
    <row r="35" spans="1:12" x14ac:dyDescent="0.2">
      <c r="A35" s="14">
        <v>26</v>
      </c>
      <c r="B35" s="6">
        <v>9</v>
      </c>
      <c r="C35" s="52">
        <v>37784</v>
      </c>
      <c r="D35" s="6">
        <v>40877</v>
      </c>
      <c r="E35" s="15">
        <v>0.70380517503805184</v>
      </c>
      <c r="F35" s="16">
        <f t="shared" si="3"/>
        <v>2.2883004284206913E-4</v>
      </c>
      <c r="G35" s="16">
        <f t="shared" si="0"/>
        <v>2.2881453418776467E-4</v>
      </c>
      <c r="H35" s="11">
        <f t="shared" si="6"/>
        <v>99355.994124905876</v>
      </c>
      <c r="I35" s="11">
        <f t="shared" si="4"/>
        <v>22.734095514452623</v>
      </c>
      <c r="J35" s="11">
        <f t="shared" si="1"/>
        <v>99349.260403464315</v>
      </c>
      <c r="K35" s="11">
        <f t="shared" si="2"/>
        <v>5880108.664805741</v>
      </c>
      <c r="L35" s="18">
        <f t="shared" si="5"/>
        <v>59.182223645344777</v>
      </c>
    </row>
    <row r="36" spans="1:12" x14ac:dyDescent="0.2">
      <c r="A36" s="14">
        <v>27</v>
      </c>
      <c r="B36" s="6">
        <v>7</v>
      </c>
      <c r="C36" s="52">
        <v>39283</v>
      </c>
      <c r="D36" s="6">
        <v>41114</v>
      </c>
      <c r="E36" s="15">
        <v>0.42348336594911939</v>
      </c>
      <c r="F36" s="16">
        <f t="shared" si="3"/>
        <v>1.7413585084020549E-4</v>
      </c>
      <c r="G36" s="16">
        <f t="shared" si="0"/>
        <v>1.741183707113683E-4</v>
      </c>
      <c r="H36" s="11">
        <f t="shared" si="6"/>
        <v>99333.260029391429</v>
      </c>
      <c r="I36" s="11">
        <f t="shared" si="4"/>
        <v>17.295745393766321</v>
      </c>
      <c r="J36" s="11">
        <f t="shared" si="1"/>
        <v>99323.288744473612</v>
      </c>
      <c r="K36" s="11">
        <f t="shared" si="2"/>
        <v>5780759.4044022765</v>
      </c>
      <c r="L36" s="18">
        <f t="shared" si="5"/>
        <v>58.195607419829216</v>
      </c>
    </row>
    <row r="37" spans="1:12" x14ac:dyDescent="0.2">
      <c r="A37" s="14">
        <v>28</v>
      </c>
      <c r="B37" s="6">
        <v>11</v>
      </c>
      <c r="C37" s="52">
        <v>41123</v>
      </c>
      <c r="D37" s="6">
        <v>42349</v>
      </c>
      <c r="E37" s="15">
        <v>0.51257783312577831</v>
      </c>
      <c r="F37" s="16">
        <f t="shared" si="3"/>
        <v>2.6356143377419971E-4</v>
      </c>
      <c r="G37" s="16">
        <f t="shared" si="0"/>
        <v>2.6352757952313911E-4</v>
      </c>
      <c r="H37" s="11">
        <f t="shared" si="6"/>
        <v>99315.964283997659</v>
      </c>
      <c r="I37" s="11">
        <f t="shared" si="4"/>
        <v>26.172495675768438</v>
      </c>
      <c r="J37" s="11">
        <f t="shared" si="1"/>
        <v>99303.207229442865</v>
      </c>
      <c r="K37" s="11">
        <f t="shared" si="2"/>
        <v>5681436.1156578027</v>
      </c>
      <c r="L37" s="18">
        <f t="shared" si="5"/>
        <v>57.205668359736478</v>
      </c>
    </row>
    <row r="38" spans="1:12" x14ac:dyDescent="0.2">
      <c r="A38" s="14">
        <v>29</v>
      </c>
      <c r="B38" s="6">
        <v>10</v>
      </c>
      <c r="C38" s="52">
        <v>41611</v>
      </c>
      <c r="D38" s="6">
        <v>43723</v>
      </c>
      <c r="E38" s="15">
        <v>0.56246575342465754</v>
      </c>
      <c r="F38" s="16">
        <f t="shared" si="3"/>
        <v>2.343731689596175E-4</v>
      </c>
      <c r="G38" s="16">
        <f t="shared" si="0"/>
        <v>2.343491373255126E-4</v>
      </c>
      <c r="H38" s="11">
        <f t="shared" si="6"/>
        <v>99289.791788321891</v>
      </c>
      <c r="I38" s="11">
        <f t="shared" si="4"/>
        <v>23.268477050823002</v>
      </c>
      <c r="J38" s="11">
        <f t="shared" si="1"/>
        <v>99279.611032746499</v>
      </c>
      <c r="K38" s="11">
        <f t="shared" si="2"/>
        <v>5582132.9084283598</v>
      </c>
      <c r="L38" s="18">
        <f t="shared" si="5"/>
        <v>56.220612490849341</v>
      </c>
    </row>
    <row r="39" spans="1:12" x14ac:dyDescent="0.2">
      <c r="A39" s="14">
        <v>30</v>
      </c>
      <c r="B39" s="6">
        <v>10</v>
      </c>
      <c r="C39" s="52">
        <v>42579</v>
      </c>
      <c r="D39" s="6">
        <v>43721</v>
      </c>
      <c r="E39" s="15">
        <v>0.48438356164383561</v>
      </c>
      <c r="F39" s="16">
        <f t="shared" si="3"/>
        <v>2.3174971031286211E-4</v>
      </c>
      <c r="G39" s="16">
        <f t="shared" si="0"/>
        <v>2.3172202093091053E-4</v>
      </c>
      <c r="H39" s="11">
        <f t="shared" si="6"/>
        <v>99266.52331127107</v>
      </c>
      <c r="I39" s="11">
        <f t="shared" si="4"/>
        <v>23.002239392473072</v>
      </c>
      <c r="J39" s="11">
        <f t="shared" si="1"/>
        <v>99254.662978521301</v>
      </c>
      <c r="K39" s="11">
        <f t="shared" si="2"/>
        <v>5482853.297395613</v>
      </c>
      <c r="L39" s="18">
        <f t="shared" si="5"/>
        <v>55.233658986957494</v>
      </c>
    </row>
    <row r="40" spans="1:12" x14ac:dyDescent="0.2">
      <c r="A40" s="14">
        <v>31</v>
      </c>
      <c r="B40" s="6">
        <v>10</v>
      </c>
      <c r="C40" s="52">
        <v>43610</v>
      </c>
      <c r="D40" s="6">
        <v>44300</v>
      </c>
      <c r="E40" s="15">
        <v>0.65397260273972613</v>
      </c>
      <c r="F40" s="16">
        <f t="shared" si="3"/>
        <v>2.2750540325332727E-4</v>
      </c>
      <c r="G40" s="16">
        <f t="shared" si="0"/>
        <v>2.2748749473195057E-4</v>
      </c>
      <c r="H40" s="11">
        <f t="shared" si="6"/>
        <v>99243.521071878597</v>
      </c>
      <c r="I40" s="11">
        <f t="shared" si="4"/>
        <v>22.576659977019208</v>
      </c>
      <c r="J40" s="11">
        <f t="shared" si="1"/>
        <v>99235.708928987922</v>
      </c>
      <c r="K40" s="11">
        <f t="shared" si="2"/>
        <v>5383598.6344170915</v>
      </c>
      <c r="L40" s="18">
        <f t="shared" si="5"/>
        <v>54.246348540152461</v>
      </c>
    </row>
    <row r="41" spans="1:12" x14ac:dyDescent="0.2">
      <c r="A41" s="14">
        <v>32</v>
      </c>
      <c r="B41" s="6">
        <v>16</v>
      </c>
      <c r="C41" s="52">
        <v>44901</v>
      </c>
      <c r="D41" s="6">
        <v>44866</v>
      </c>
      <c r="E41" s="15">
        <v>0.49400684931506855</v>
      </c>
      <c r="F41" s="16">
        <f t="shared" si="3"/>
        <v>3.5647843862443882E-4</v>
      </c>
      <c r="G41" s="16">
        <f t="shared" si="0"/>
        <v>3.5641415019103099E-4</v>
      </c>
      <c r="H41" s="11">
        <f t="shared" si="6"/>
        <v>99220.944411901582</v>
      </c>
      <c r="I41" s="11">
        <f t="shared" si="4"/>
        <v>35.363748583719428</v>
      </c>
      <c r="J41" s="11">
        <f t="shared" si="1"/>
        <v>99203.050597335678</v>
      </c>
      <c r="K41" s="11">
        <f t="shared" si="2"/>
        <v>5284362.9254881032</v>
      </c>
      <c r="L41" s="18">
        <f t="shared" si="5"/>
        <v>53.258542909557733</v>
      </c>
    </row>
    <row r="42" spans="1:12" x14ac:dyDescent="0.2">
      <c r="A42" s="14">
        <v>33</v>
      </c>
      <c r="B42" s="6">
        <v>21</v>
      </c>
      <c r="C42" s="52">
        <v>46228</v>
      </c>
      <c r="D42" s="6">
        <v>45870</v>
      </c>
      <c r="E42" s="15">
        <v>0.58303979125896943</v>
      </c>
      <c r="F42" s="16">
        <f t="shared" si="3"/>
        <v>4.5603596169297919E-4</v>
      </c>
      <c r="G42" s="16">
        <f t="shared" si="0"/>
        <v>4.5594926346497291E-4</v>
      </c>
      <c r="H42" s="11">
        <f t="shared" si="6"/>
        <v>99185.580663317858</v>
      </c>
      <c r="I42" s="11">
        <f t="shared" si="4"/>
        <v>45.223592449785436</v>
      </c>
      <c r="J42" s="11">
        <f t="shared" si="1"/>
        <v>99166.724224769976</v>
      </c>
      <c r="K42" s="11">
        <f t="shared" si="2"/>
        <v>5185159.874890767</v>
      </c>
      <c r="L42" s="18">
        <f t="shared" si="5"/>
        <v>52.277355641961904</v>
      </c>
    </row>
    <row r="43" spans="1:12" x14ac:dyDescent="0.2">
      <c r="A43" s="14">
        <v>34</v>
      </c>
      <c r="B43" s="6">
        <v>19</v>
      </c>
      <c r="C43" s="52">
        <v>46517</v>
      </c>
      <c r="D43" s="6">
        <v>47000</v>
      </c>
      <c r="E43" s="15">
        <v>0.56337418889689972</v>
      </c>
      <c r="F43" s="16">
        <f t="shared" si="3"/>
        <v>4.0634323171188127E-4</v>
      </c>
      <c r="G43" s="16">
        <f t="shared" si="0"/>
        <v>4.0627115110735551E-4</v>
      </c>
      <c r="H43" s="11">
        <f t="shared" si="6"/>
        <v>99140.357070868078</v>
      </c>
      <c r="I43" s="11">
        <f t="shared" si="4"/>
        <v>40.277866988375827</v>
      </c>
      <c r="J43" s="11">
        <f t="shared" si="1"/>
        <v>99122.770714524784</v>
      </c>
      <c r="K43" s="11">
        <f t="shared" si="2"/>
        <v>5085993.1506659966</v>
      </c>
      <c r="L43" s="18">
        <f t="shared" si="5"/>
        <v>51.300936378818946</v>
      </c>
    </row>
    <row r="44" spans="1:12" x14ac:dyDescent="0.2">
      <c r="A44" s="14">
        <v>35</v>
      </c>
      <c r="B44" s="6">
        <v>12</v>
      </c>
      <c r="C44" s="52">
        <v>48808</v>
      </c>
      <c r="D44" s="6">
        <v>47225</v>
      </c>
      <c r="E44" s="15">
        <v>0.6242009132420091</v>
      </c>
      <c r="F44" s="16">
        <f t="shared" si="3"/>
        <v>2.4991409203086438E-4</v>
      </c>
      <c r="G44" s="16">
        <f t="shared" si="0"/>
        <v>2.4989062293139555E-4</v>
      </c>
      <c r="H44" s="11">
        <f t="shared" si="6"/>
        <v>99100.079203879708</v>
      </c>
      <c r="I44" s="11">
        <f t="shared" si="4"/>
        <v>24.764180524808136</v>
      </c>
      <c r="J44" s="11">
        <f t="shared" si="1"/>
        <v>99090.772847454165</v>
      </c>
      <c r="K44" s="11">
        <f t="shared" si="2"/>
        <v>4986870.3799514715</v>
      </c>
      <c r="L44" s="18">
        <f t="shared" si="5"/>
        <v>50.321557964569607</v>
      </c>
    </row>
    <row r="45" spans="1:12" x14ac:dyDescent="0.2">
      <c r="A45" s="14">
        <v>36</v>
      </c>
      <c r="B45" s="6">
        <v>19</v>
      </c>
      <c r="C45" s="52">
        <v>49736</v>
      </c>
      <c r="D45" s="6">
        <v>49346</v>
      </c>
      <c r="E45" s="15">
        <v>0.50814708002883924</v>
      </c>
      <c r="F45" s="16">
        <f t="shared" si="3"/>
        <v>3.8352072021154198E-4</v>
      </c>
      <c r="G45" s="16">
        <f t="shared" si="0"/>
        <v>3.8344838812341746E-4</v>
      </c>
      <c r="H45" s="11">
        <f t="shared" si="6"/>
        <v>99075.315023354895</v>
      </c>
      <c r="I45" s="11">
        <f t="shared" si="4"/>
        <v>37.990269848525237</v>
      </c>
      <c r="J45" s="11">
        <f t="shared" si="1"/>
        <v>99056.629398199409</v>
      </c>
      <c r="K45" s="11">
        <f t="shared" si="2"/>
        <v>4887779.6071040174</v>
      </c>
      <c r="L45" s="18">
        <f t="shared" si="5"/>
        <v>49.333979972224441</v>
      </c>
    </row>
    <row r="46" spans="1:12" x14ac:dyDescent="0.2">
      <c r="A46" s="14">
        <v>37</v>
      </c>
      <c r="B46" s="6">
        <v>21</v>
      </c>
      <c r="C46" s="52">
        <v>50293</v>
      </c>
      <c r="D46" s="6">
        <v>50132</v>
      </c>
      <c r="E46" s="15">
        <v>0.49236790606653602</v>
      </c>
      <c r="F46" s="16">
        <f t="shared" si="3"/>
        <v>4.1822255414488422E-4</v>
      </c>
      <c r="G46" s="16">
        <f t="shared" si="0"/>
        <v>4.1813378300853231E-4</v>
      </c>
      <c r="H46" s="11">
        <f t="shared" si="6"/>
        <v>99037.324753506371</v>
      </c>
      <c r="I46" s="11">
        <f t="shared" si="4"/>
        <v>41.410851258228178</v>
      </c>
      <c r="J46" s="11">
        <f t="shared" si="1"/>
        <v>99016.303276370585</v>
      </c>
      <c r="K46" s="11">
        <f t="shared" si="2"/>
        <v>4788722.9777058177</v>
      </c>
      <c r="L46" s="18">
        <f t="shared" si="5"/>
        <v>48.352709340891955</v>
      </c>
    </row>
    <row r="47" spans="1:12" x14ac:dyDescent="0.2">
      <c r="A47" s="14">
        <v>38</v>
      </c>
      <c r="B47" s="6">
        <v>28</v>
      </c>
      <c r="C47" s="52">
        <v>51087</v>
      </c>
      <c r="D47" s="6">
        <v>50613</v>
      </c>
      <c r="E47" s="15">
        <v>0.43561643835616437</v>
      </c>
      <c r="F47" s="16">
        <f t="shared" si="3"/>
        <v>5.5063913470993116E-4</v>
      </c>
      <c r="G47" s="16">
        <f t="shared" si="0"/>
        <v>5.5046806482682504E-4</v>
      </c>
      <c r="H47" s="11">
        <f t="shared" si="6"/>
        <v>98995.913902248139</v>
      </c>
      <c r="I47" s="11">
        <f t="shared" si="4"/>
        <v>54.494089151533515</v>
      </c>
      <c r="J47" s="11">
        <f t="shared" si="1"/>
        <v>98965.158334124266</v>
      </c>
      <c r="K47" s="11">
        <f t="shared" si="2"/>
        <v>4689706.6744294474</v>
      </c>
      <c r="L47" s="18">
        <f t="shared" si="5"/>
        <v>47.372729737716448</v>
      </c>
    </row>
    <row r="48" spans="1:12" x14ac:dyDescent="0.2">
      <c r="A48" s="14">
        <v>39</v>
      </c>
      <c r="B48" s="6">
        <v>18</v>
      </c>
      <c r="C48" s="52">
        <v>52790</v>
      </c>
      <c r="D48" s="6">
        <v>51279</v>
      </c>
      <c r="E48" s="15">
        <v>0.38051750380517502</v>
      </c>
      <c r="F48" s="16">
        <f t="shared" si="3"/>
        <v>3.4592433865992752E-4</v>
      </c>
      <c r="G48" s="16">
        <f t="shared" si="0"/>
        <v>3.4585022500662941E-4</v>
      </c>
      <c r="H48" s="11">
        <f t="shared" si="6"/>
        <v>98941.419813096611</v>
      </c>
      <c r="I48" s="11">
        <f t="shared" si="4"/>
        <v>34.218912304834845</v>
      </c>
      <c r="J48" s="11">
        <f t="shared" si="1"/>
        <v>98920.221795884951</v>
      </c>
      <c r="K48" s="11">
        <f t="shared" si="2"/>
        <v>4590741.5160953235</v>
      </c>
      <c r="L48" s="18">
        <f t="shared" si="5"/>
        <v>46.398581350129959</v>
      </c>
    </row>
    <row r="49" spans="1:12" x14ac:dyDescent="0.2">
      <c r="A49" s="14">
        <v>40</v>
      </c>
      <c r="B49" s="6">
        <v>35</v>
      </c>
      <c r="C49" s="52">
        <v>53471</v>
      </c>
      <c r="D49" s="6">
        <v>52854</v>
      </c>
      <c r="E49" s="15">
        <v>0.58786692759295511</v>
      </c>
      <c r="F49" s="16">
        <f t="shared" si="3"/>
        <v>6.5835880554902424E-4</v>
      </c>
      <c r="G49" s="16">
        <f t="shared" si="0"/>
        <v>6.5818022056379137E-4</v>
      </c>
      <c r="H49" s="11">
        <f t="shared" si="6"/>
        <v>98907.20090079178</v>
      </c>
      <c r="I49" s="11">
        <f t="shared" si="4"/>
        <v>65.09876330423036</v>
      </c>
      <c r="J49" s="11">
        <f t="shared" si="1"/>
        <v>98880.371547461313</v>
      </c>
      <c r="K49" s="11">
        <f t="shared" si="2"/>
        <v>4491821.2942994386</v>
      </c>
      <c r="L49" s="18">
        <f t="shared" si="5"/>
        <v>45.414502214099969</v>
      </c>
    </row>
    <row r="50" spans="1:12" x14ac:dyDescent="0.2">
      <c r="A50" s="14">
        <v>41</v>
      </c>
      <c r="B50" s="6">
        <v>36</v>
      </c>
      <c r="C50" s="52">
        <v>54928</v>
      </c>
      <c r="D50" s="6">
        <v>53548</v>
      </c>
      <c r="E50" s="15">
        <v>0.51727549467275513</v>
      </c>
      <c r="F50" s="16">
        <f t="shared" si="3"/>
        <v>6.6374128839558977E-4</v>
      </c>
      <c r="G50" s="16">
        <f t="shared" si="0"/>
        <v>6.6352869102604718E-4</v>
      </c>
      <c r="H50" s="11">
        <f t="shared" si="6"/>
        <v>98842.102137487556</v>
      </c>
      <c r="I50" s="11">
        <f t="shared" si="4"/>
        <v>65.584570649549974</v>
      </c>
      <c r="J50" s="11">
        <f t="shared" si="1"/>
        <v>98810.44285806366</v>
      </c>
      <c r="K50" s="11">
        <f t="shared" si="2"/>
        <v>4392940.9227519771</v>
      </c>
      <c r="L50" s="18">
        <f t="shared" si="5"/>
        <v>44.444025650541874</v>
      </c>
    </row>
    <row r="51" spans="1:12" x14ac:dyDescent="0.2">
      <c r="A51" s="14">
        <v>42</v>
      </c>
      <c r="B51" s="6">
        <v>29</v>
      </c>
      <c r="C51" s="52">
        <v>54233</v>
      </c>
      <c r="D51" s="6">
        <v>54865</v>
      </c>
      <c r="E51" s="15">
        <v>0.43023145961265941</v>
      </c>
      <c r="F51" s="16">
        <f t="shared" si="3"/>
        <v>5.3163211057947904E-4</v>
      </c>
      <c r="G51" s="16">
        <f t="shared" si="0"/>
        <v>5.3147112412193045E-4</v>
      </c>
      <c r="H51" s="11">
        <f t="shared" si="6"/>
        <v>98776.517566838011</v>
      </c>
      <c r="I51" s="11">
        <f t="shared" si="4"/>
        <v>52.496866828097005</v>
      </c>
      <c r="J51" s="11">
        <f t="shared" si="1"/>
        <v>98746.606503650459</v>
      </c>
      <c r="K51" s="11">
        <f t="shared" si="2"/>
        <v>4294130.4798939135</v>
      </c>
      <c r="L51" s="18">
        <f t="shared" si="5"/>
        <v>43.473191662059271</v>
      </c>
    </row>
    <row r="52" spans="1:12" x14ac:dyDescent="0.2">
      <c r="A52" s="14">
        <v>43</v>
      </c>
      <c r="B52" s="6">
        <v>37</v>
      </c>
      <c r="C52" s="52">
        <v>54681</v>
      </c>
      <c r="D52" s="6">
        <v>54265</v>
      </c>
      <c r="E52" s="15">
        <v>0.50647908182154755</v>
      </c>
      <c r="F52" s="16">
        <f t="shared" si="3"/>
        <v>6.792355846015457E-4</v>
      </c>
      <c r="G52" s="16">
        <f t="shared" si="0"/>
        <v>6.7900796960779436E-4</v>
      </c>
      <c r="H52" s="11">
        <f t="shared" si="6"/>
        <v>98724.020700009918</v>
      </c>
      <c r="I52" s="11">
        <f t="shared" si="4"/>
        <v>67.034396847031601</v>
      </c>
      <c r="J52" s="11">
        <f t="shared" si="1"/>
        <v>98690.937822928434</v>
      </c>
      <c r="K52" s="11">
        <f t="shared" si="2"/>
        <v>4195383.8733902629</v>
      </c>
      <c r="L52" s="18">
        <f t="shared" si="5"/>
        <v>42.496079916950158</v>
      </c>
    </row>
    <row r="53" spans="1:12" x14ac:dyDescent="0.2">
      <c r="A53" s="14">
        <v>44</v>
      </c>
      <c r="B53" s="6">
        <v>49</v>
      </c>
      <c r="C53" s="52">
        <v>52840</v>
      </c>
      <c r="D53" s="6">
        <v>54713</v>
      </c>
      <c r="E53" s="15">
        <v>0.53916689963656705</v>
      </c>
      <c r="F53" s="16">
        <f t="shared" si="3"/>
        <v>9.1117867469991541E-4</v>
      </c>
      <c r="G53" s="16">
        <f t="shared" si="0"/>
        <v>9.1079623018461211E-4</v>
      </c>
      <c r="H53" s="11">
        <f t="shared" si="6"/>
        <v>98656.986303162892</v>
      </c>
      <c r="I53" s="11">
        <f t="shared" si="4"/>
        <v>89.856411206295675</v>
      </c>
      <c r="J53" s="11">
        <f t="shared" si="1"/>
        <v>98615.577494599172</v>
      </c>
      <c r="K53" s="11">
        <f t="shared" si="2"/>
        <v>4096692.9355673348</v>
      </c>
      <c r="L53" s="18">
        <f t="shared" si="5"/>
        <v>41.524610563093965</v>
      </c>
    </row>
    <row r="54" spans="1:12" x14ac:dyDescent="0.2">
      <c r="A54" s="14">
        <v>45</v>
      </c>
      <c r="B54" s="6">
        <v>57</v>
      </c>
      <c r="C54" s="52">
        <v>52228</v>
      </c>
      <c r="D54" s="6">
        <v>52833</v>
      </c>
      <c r="E54" s="15">
        <v>0.4369622686854121</v>
      </c>
      <c r="F54" s="16">
        <f t="shared" si="3"/>
        <v>1.0850839036369347E-3</v>
      </c>
      <c r="G54" s="16">
        <f t="shared" si="0"/>
        <v>1.0844213837889246E-3</v>
      </c>
      <c r="H54" s="11">
        <f t="shared" si="6"/>
        <v>98567.129891956603</v>
      </c>
      <c r="I54" s="11">
        <f t="shared" si="4"/>
        <v>106.88830339353825</v>
      </c>
      <c r="J54" s="11">
        <f t="shared" si="1"/>
        <v>98506.947744109842</v>
      </c>
      <c r="K54" s="11">
        <f t="shared" si="2"/>
        <v>3998077.3580727354</v>
      </c>
      <c r="L54" s="18">
        <f t="shared" si="5"/>
        <v>40.561973981135381</v>
      </c>
    </row>
    <row r="55" spans="1:12" x14ac:dyDescent="0.2">
      <c r="A55" s="14">
        <v>46</v>
      </c>
      <c r="B55" s="6">
        <v>67</v>
      </c>
      <c r="C55" s="52">
        <v>51520</v>
      </c>
      <c r="D55" s="6">
        <v>52341</v>
      </c>
      <c r="E55" s="15">
        <v>0.40470251482314457</v>
      </c>
      <c r="F55" s="16">
        <f t="shared" si="3"/>
        <v>1.2901859215682498E-3</v>
      </c>
      <c r="G55" s="16">
        <f t="shared" si="0"/>
        <v>1.289195761938286E-3</v>
      </c>
      <c r="H55" s="11">
        <f t="shared" si="6"/>
        <v>98460.241588563062</v>
      </c>
      <c r="I55" s="11">
        <f t="shared" si="4"/>
        <v>126.93452617539528</v>
      </c>
      <c r="J55" s="11">
        <f t="shared" si="1"/>
        <v>98384.677784348736</v>
      </c>
      <c r="K55" s="11">
        <f t="shared" si="2"/>
        <v>3899570.4103286257</v>
      </c>
      <c r="L55" s="18">
        <f t="shared" si="5"/>
        <v>39.605533638885483</v>
      </c>
    </row>
    <row r="56" spans="1:12" x14ac:dyDescent="0.2">
      <c r="A56" s="14">
        <v>47</v>
      </c>
      <c r="B56" s="6">
        <v>74</v>
      </c>
      <c r="C56" s="52">
        <v>50095</v>
      </c>
      <c r="D56" s="6">
        <v>51665</v>
      </c>
      <c r="E56" s="15">
        <v>0.53250647908182136</v>
      </c>
      <c r="F56" s="16">
        <f t="shared" si="3"/>
        <v>1.4544025157232703E-3</v>
      </c>
      <c r="G56" s="16">
        <f t="shared" si="0"/>
        <v>1.4534143048146109E-3</v>
      </c>
      <c r="H56" s="11">
        <f t="shared" si="6"/>
        <v>98333.30706238767</v>
      </c>
      <c r="I56" s="11">
        <f t="shared" si="4"/>
        <v>142.91903512420186</v>
      </c>
      <c r="J56" s="11">
        <f t="shared" si="1"/>
        <v>98266.493339451234</v>
      </c>
      <c r="K56" s="11">
        <f t="shared" si="2"/>
        <v>3801185.7325442769</v>
      </c>
      <c r="L56" s="18">
        <f t="shared" si="5"/>
        <v>38.656136421127485</v>
      </c>
    </row>
    <row r="57" spans="1:12" x14ac:dyDescent="0.2">
      <c r="A57" s="14">
        <v>48</v>
      </c>
      <c r="B57" s="6">
        <v>82</v>
      </c>
      <c r="C57" s="52">
        <v>49608</v>
      </c>
      <c r="D57" s="6">
        <v>50245</v>
      </c>
      <c r="E57" s="15">
        <v>0.46451720681590386</v>
      </c>
      <c r="F57" s="16">
        <f t="shared" si="3"/>
        <v>1.6424143490931669E-3</v>
      </c>
      <c r="G57" s="16">
        <f t="shared" si="0"/>
        <v>1.6409711402082092E-3</v>
      </c>
      <c r="H57" s="11">
        <f t="shared" si="6"/>
        <v>98190.388027263471</v>
      </c>
      <c r="I57" s="11">
        <f t="shared" si="4"/>
        <v>161.12759299858502</v>
      </c>
      <c r="J57" s="11">
        <f t="shared" si="1"/>
        <v>98104.106973705551</v>
      </c>
      <c r="K57" s="11">
        <f t="shared" si="2"/>
        <v>3702919.2392048258</v>
      </c>
      <c r="L57" s="18">
        <f t="shared" si="5"/>
        <v>37.711626500311581</v>
      </c>
    </row>
    <row r="58" spans="1:12" x14ac:dyDescent="0.2">
      <c r="A58" s="14">
        <v>49</v>
      </c>
      <c r="B58" s="6">
        <v>72</v>
      </c>
      <c r="C58" s="52">
        <v>49871</v>
      </c>
      <c r="D58" s="6">
        <v>49837</v>
      </c>
      <c r="E58" s="15">
        <v>0.51693302891933024</v>
      </c>
      <c r="F58" s="16">
        <f t="shared" si="3"/>
        <v>1.4442171139728006E-3</v>
      </c>
      <c r="G58" s="16">
        <f t="shared" si="0"/>
        <v>1.4432102531631318E-3</v>
      </c>
      <c r="H58" s="11">
        <f t="shared" si="6"/>
        <v>98029.260434264885</v>
      </c>
      <c r="I58" s="11">
        <f t="shared" si="4"/>
        <v>141.47683376873002</v>
      </c>
      <c r="J58" s="11">
        <f t="shared" si="1"/>
        <v>97960.917648698145</v>
      </c>
      <c r="K58" s="11">
        <f t="shared" si="2"/>
        <v>3604815.1322311205</v>
      </c>
      <c r="L58" s="18">
        <f t="shared" si="5"/>
        <v>36.772848395080857</v>
      </c>
    </row>
    <row r="59" spans="1:12" x14ac:dyDescent="0.2">
      <c r="A59" s="14">
        <v>50</v>
      </c>
      <c r="B59" s="6">
        <v>103</v>
      </c>
      <c r="C59" s="52">
        <v>49825</v>
      </c>
      <c r="D59" s="6">
        <v>49992</v>
      </c>
      <c r="E59" s="15">
        <v>0.48604867668572938</v>
      </c>
      <c r="F59" s="16">
        <f t="shared" si="3"/>
        <v>2.0637767113818287E-3</v>
      </c>
      <c r="G59" s="16">
        <f t="shared" si="0"/>
        <v>2.0615900224855615E-3</v>
      </c>
      <c r="H59" s="11">
        <f t="shared" si="6"/>
        <v>97887.783600496157</v>
      </c>
      <c r="I59" s="11">
        <f t="shared" si="4"/>
        <v>201.80447799400864</v>
      </c>
      <c r="J59" s="11">
        <f t="shared" si="1"/>
        <v>97784.065921980393</v>
      </c>
      <c r="K59" s="11">
        <f t="shared" si="2"/>
        <v>3506854.2145824223</v>
      </c>
      <c r="L59" s="18">
        <f t="shared" si="5"/>
        <v>35.825248928862734</v>
      </c>
    </row>
    <row r="60" spans="1:12" x14ac:dyDescent="0.2">
      <c r="A60" s="14">
        <v>51</v>
      </c>
      <c r="B60" s="6">
        <v>115</v>
      </c>
      <c r="C60" s="52">
        <v>49196</v>
      </c>
      <c r="D60" s="6">
        <v>49956</v>
      </c>
      <c r="E60" s="15">
        <v>0.48245384157236437</v>
      </c>
      <c r="F60" s="16">
        <f t="shared" si="3"/>
        <v>2.3196708084557045E-3</v>
      </c>
      <c r="G60" s="16">
        <f t="shared" si="0"/>
        <v>2.3168892977874218E-3</v>
      </c>
      <c r="H60" s="11">
        <f t="shared" si="6"/>
        <v>97685.979122502147</v>
      </c>
      <c r="I60" s="11">
        <f t="shared" si="4"/>
        <v>226.32759957281075</v>
      </c>
      <c r="J60" s="11">
        <f t="shared" si="1"/>
        <v>97568.844142797097</v>
      </c>
      <c r="K60" s="11">
        <f t="shared" si="2"/>
        <v>3409070.1486604419</v>
      </c>
      <c r="L60" s="18">
        <f t="shared" si="5"/>
        <v>34.898254378812446</v>
      </c>
    </row>
    <row r="61" spans="1:12" x14ac:dyDescent="0.2">
      <c r="A61" s="14">
        <v>52</v>
      </c>
      <c r="B61" s="6">
        <v>111</v>
      </c>
      <c r="C61" s="52">
        <v>49347</v>
      </c>
      <c r="D61" s="6">
        <v>49268</v>
      </c>
      <c r="E61" s="15">
        <v>0.47276317413303726</v>
      </c>
      <c r="F61" s="16">
        <f t="shared" si="3"/>
        <v>2.2511788267504944E-3</v>
      </c>
      <c r="G61" s="16">
        <f t="shared" si="0"/>
        <v>2.2485100603135142E-3</v>
      </c>
      <c r="H61" s="11">
        <f t="shared" si="6"/>
        <v>97459.651522929344</v>
      </c>
      <c r="I61" s="11">
        <f t="shared" si="4"/>
        <v>219.13900692395592</v>
      </c>
      <c r="J61" s="11">
        <f t="shared" si="1"/>
        <v>97344.11336849512</v>
      </c>
      <c r="K61" s="11">
        <f t="shared" si="2"/>
        <v>3311501.3045176449</v>
      </c>
      <c r="L61" s="18">
        <f t="shared" si="5"/>
        <v>33.978177150967419</v>
      </c>
    </row>
    <row r="62" spans="1:12" x14ac:dyDescent="0.2">
      <c r="A62" s="14">
        <v>53</v>
      </c>
      <c r="B62" s="6">
        <v>116</v>
      </c>
      <c r="C62" s="52">
        <v>49598</v>
      </c>
      <c r="D62" s="6">
        <v>49471</v>
      </c>
      <c r="E62" s="15">
        <v>0.48287671232876705</v>
      </c>
      <c r="F62" s="16">
        <f t="shared" si="3"/>
        <v>2.3418021782797846E-3</v>
      </c>
      <c r="G62" s="16">
        <f t="shared" si="0"/>
        <v>2.3389696849586265E-3</v>
      </c>
      <c r="H62" s="11">
        <f t="shared" si="6"/>
        <v>97240.512516005387</v>
      </c>
      <c r="I62" s="11">
        <f t="shared" si="4"/>
        <v>227.44261092477649</v>
      </c>
      <c r="J62" s="11">
        <f t="shared" si="1"/>
        <v>97122.896645287445</v>
      </c>
      <c r="K62" s="11">
        <f t="shared" si="2"/>
        <v>3214157.19114915</v>
      </c>
      <c r="L62" s="18">
        <f t="shared" si="5"/>
        <v>33.053684189705528</v>
      </c>
    </row>
    <row r="63" spans="1:12" x14ac:dyDescent="0.2">
      <c r="A63" s="14">
        <v>54</v>
      </c>
      <c r="B63" s="6">
        <v>130</v>
      </c>
      <c r="C63" s="52">
        <v>47529</v>
      </c>
      <c r="D63" s="6">
        <v>49602</v>
      </c>
      <c r="E63" s="15">
        <v>0.48516332982086424</v>
      </c>
      <c r="F63" s="16">
        <f t="shared" si="3"/>
        <v>2.6767973149663857E-3</v>
      </c>
      <c r="G63" s="16">
        <f t="shared" si="0"/>
        <v>2.6731134614416622E-3</v>
      </c>
      <c r="H63" s="11">
        <f t="shared" si="6"/>
        <v>97013.069905080614</v>
      </c>
      <c r="I63" s="11">
        <f t="shared" si="4"/>
        <v>259.32694309905196</v>
      </c>
      <c r="J63" s="11">
        <f t="shared" si="1"/>
        <v>96879.558885207764</v>
      </c>
      <c r="K63" s="11">
        <f t="shared" si="2"/>
        <v>3117034.2945038625</v>
      </c>
      <c r="L63" s="18">
        <f t="shared" si="5"/>
        <v>32.130044926458119</v>
      </c>
    </row>
    <row r="64" spans="1:12" x14ac:dyDescent="0.2">
      <c r="A64" s="14">
        <v>55</v>
      </c>
      <c r="B64" s="6">
        <v>156</v>
      </c>
      <c r="C64" s="52">
        <v>46050</v>
      </c>
      <c r="D64" s="6">
        <v>47589</v>
      </c>
      <c r="E64" s="15">
        <v>0.51961714085001764</v>
      </c>
      <c r="F64" s="16">
        <f t="shared" si="3"/>
        <v>3.3319450229071222E-3</v>
      </c>
      <c r="G64" s="16">
        <f t="shared" si="0"/>
        <v>3.3266204034295504E-3</v>
      </c>
      <c r="H64" s="11">
        <f t="shared" si="6"/>
        <v>96753.742961981567</v>
      </c>
      <c r="I64" s="11">
        <f t="shared" si="4"/>
        <v>321.86297544550615</v>
      </c>
      <c r="J64" s="11">
        <f t="shared" si="1"/>
        <v>96599.125505582531</v>
      </c>
      <c r="K64" s="11">
        <f t="shared" si="2"/>
        <v>3020154.7356186546</v>
      </c>
      <c r="L64" s="18">
        <f t="shared" si="5"/>
        <v>31.214862011130617</v>
      </c>
    </row>
    <row r="65" spans="1:12" x14ac:dyDescent="0.2">
      <c r="A65" s="14">
        <v>56</v>
      </c>
      <c r="B65" s="6">
        <v>164</v>
      </c>
      <c r="C65" s="52">
        <v>43872</v>
      </c>
      <c r="D65" s="6">
        <v>46013</v>
      </c>
      <c r="E65" s="15">
        <v>0.52933511526896071</v>
      </c>
      <c r="F65" s="16">
        <f t="shared" si="3"/>
        <v>3.6491071925237803E-3</v>
      </c>
      <c r="G65" s="16">
        <f t="shared" si="0"/>
        <v>3.6428505725637915E-3</v>
      </c>
      <c r="H65" s="11">
        <f t="shared" si="6"/>
        <v>96431.879986536063</v>
      </c>
      <c r="I65" s="11">
        <f t="shared" si="4"/>
        <v>351.28692922235575</v>
      </c>
      <c r="J65" s="11">
        <f t="shared" si="1"/>
        <v>96266.541564486091</v>
      </c>
      <c r="K65" s="11">
        <f t="shared" si="2"/>
        <v>2923555.6101130722</v>
      </c>
      <c r="L65" s="18">
        <f t="shared" si="5"/>
        <v>30.317314258741639</v>
      </c>
    </row>
    <row r="66" spans="1:12" x14ac:dyDescent="0.2">
      <c r="A66" s="14">
        <v>57</v>
      </c>
      <c r="B66" s="6">
        <v>153</v>
      </c>
      <c r="C66" s="52">
        <v>43602</v>
      </c>
      <c r="D66" s="6">
        <v>43870</v>
      </c>
      <c r="E66" s="15">
        <v>0.4813143522249082</v>
      </c>
      <c r="F66" s="16">
        <f t="shared" si="3"/>
        <v>3.4982623010792026E-3</v>
      </c>
      <c r="G66" s="16">
        <f t="shared" si="0"/>
        <v>3.4919262063981319E-3</v>
      </c>
      <c r="H66" s="11">
        <f t="shared" si="6"/>
        <v>96080.593057313701</v>
      </c>
      <c r="I66" s="11">
        <f t="shared" si="4"/>
        <v>335.50634082310813</v>
      </c>
      <c r="J66" s="11">
        <f t="shared" si="1"/>
        <v>95906.570733591216</v>
      </c>
      <c r="K66" s="11">
        <f t="shared" si="2"/>
        <v>2827289.0685485862</v>
      </c>
      <c r="L66" s="18">
        <f t="shared" si="5"/>
        <v>29.426224158109228</v>
      </c>
    </row>
    <row r="67" spans="1:12" x14ac:dyDescent="0.2">
      <c r="A67" s="14">
        <v>58</v>
      </c>
      <c r="B67" s="6">
        <v>174</v>
      </c>
      <c r="C67" s="52">
        <v>42078</v>
      </c>
      <c r="D67" s="6">
        <v>43585</v>
      </c>
      <c r="E67" s="15">
        <v>0.48968666351755624</v>
      </c>
      <c r="F67" s="16">
        <f t="shared" si="3"/>
        <v>4.0624306876948044E-3</v>
      </c>
      <c r="G67" s="16">
        <f t="shared" si="0"/>
        <v>4.0540262349946857E-3</v>
      </c>
      <c r="H67" s="11">
        <f t="shared" si="6"/>
        <v>95745.086716490594</v>
      </c>
      <c r="I67" s="11">
        <f t="shared" si="4"/>
        <v>388.15309342049403</v>
      </c>
      <c r="J67" s="11">
        <f t="shared" si="1"/>
        <v>95547.007016321208</v>
      </c>
      <c r="K67" s="11">
        <f t="shared" si="2"/>
        <v>2731382.4978149952</v>
      </c>
      <c r="L67" s="18">
        <f t="shared" si="5"/>
        <v>28.527651825130754</v>
      </c>
    </row>
    <row r="68" spans="1:12" x14ac:dyDescent="0.2">
      <c r="A68" s="14">
        <v>59</v>
      </c>
      <c r="B68" s="6">
        <v>195</v>
      </c>
      <c r="C68" s="52">
        <v>40790</v>
      </c>
      <c r="D68" s="6">
        <v>41981</v>
      </c>
      <c r="E68" s="15">
        <v>0.520730593607306</v>
      </c>
      <c r="F68" s="16">
        <f t="shared" si="3"/>
        <v>4.7117951939689021E-3</v>
      </c>
      <c r="G68" s="16">
        <f t="shared" si="0"/>
        <v>4.7011789011090913E-3</v>
      </c>
      <c r="H68" s="11">
        <f t="shared" si="6"/>
        <v>95356.933623070101</v>
      </c>
      <c r="I68" s="11">
        <f t="shared" si="4"/>
        <v>448.29000442323724</v>
      </c>
      <c r="J68" s="11">
        <f t="shared" si="1"/>
        <v>95142.081938758391</v>
      </c>
      <c r="K68" s="11">
        <f t="shared" si="2"/>
        <v>2635835.4907986741</v>
      </c>
      <c r="L68" s="18">
        <f t="shared" si="5"/>
        <v>27.641781154768335</v>
      </c>
    </row>
    <row r="69" spans="1:12" x14ac:dyDescent="0.2">
      <c r="A69" s="14">
        <v>60</v>
      </c>
      <c r="B69" s="6">
        <v>187</v>
      </c>
      <c r="C69" s="52">
        <v>39733</v>
      </c>
      <c r="D69" s="6">
        <v>40605</v>
      </c>
      <c r="E69" s="15">
        <v>0.51259248406710123</v>
      </c>
      <c r="F69" s="16">
        <f t="shared" si="3"/>
        <v>4.6553312255719582E-3</v>
      </c>
      <c r="G69" s="16">
        <f t="shared" si="0"/>
        <v>4.6447919908284155E-3</v>
      </c>
      <c r="H69" s="11">
        <f t="shared" si="6"/>
        <v>94908.643618646864</v>
      </c>
      <c r="I69" s="11">
        <f t="shared" si="4"/>
        <v>440.83090774027937</v>
      </c>
      <c r="J69" s="11">
        <f t="shared" si="1"/>
        <v>94693.779320958725</v>
      </c>
      <c r="K69" s="11">
        <f t="shared" si="2"/>
        <v>2540693.4088599156</v>
      </c>
      <c r="L69" s="18">
        <f t="shared" si="5"/>
        <v>26.769884301251789</v>
      </c>
    </row>
    <row r="70" spans="1:12" x14ac:dyDescent="0.2">
      <c r="A70" s="14">
        <v>61</v>
      </c>
      <c r="B70" s="6">
        <v>216</v>
      </c>
      <c r="C70" s="52">
        <v>36583</v>
      </c>
      <c r="D70" s="6">
        <v>39537</v>
      </c>
      <c r="E70" s="15">
        <v>0.50578386605783865</v>
      </c>
      <c r="F70" s="16">
        <f t="shared" si="3"/>
        <v>5.6752496058854436E-3</v>
      </c>
      <c r="G70" s="16">
        <f t="shared" si="0"/>
        <v>5.6593761880095877E-3</v>
      </c>
      <c r="H70" s="11">
        <f t="shared" si="6"/>
        <v>94467.812710906583</v>
      </c>
      <c r="I70" s="11">
        <f t="shared" si="4"/>
        <v>534.62888978945421</v>
      </c>
      <c r="J70" s="11">
        <f t="shared" si="1"/>
        <v>94203.590487901049</v>
      </c>
      <c r="K70" s="11">
        <f t="shared" si="2"/>
        <v>2445999.629538957</v>
      </c>
      <c r="L70" s="18">
        <f t="shared" si="5"/>
        <v>25.892413080678423</v>
      </c>
    </row>
    <row r="71" spans="1:12" x14ac:dyDescent="0.2">
      <c r="A71" s="14">
        <v>62</v>
      </c>
      <c r="B71" s="6">
        <v>226</v>
      </c>
      <c r="C71" s="52">
        <v>35322</v>
      </c>
      <c r="D71" s="6">
        <v>36374</v>
      </c>
      <c r="E71" s="15">
        <v>0.49127166929324773</v>
      </c>
      <c r="F71" s="16">
        <f t="shared" si="3"/>
        <v>6.3043963401026555E-3</v>
      </c>
      <c r="G71" s="16">
        <f t="shared" si="0"/>
        <v>6.2842413639294901E-3</v>
      </c>
      <c r="H71" s="11">
        <f t="shared" si="6"/>
        <v>93933.183821117127</v>
      </c>
      <c r="I71" s="11">
        <f t="shared" si="4"/>
        <v>590.29879921425663</v>
      </c>
      <c r="J71" s="11">
        <f t="shared" si="1"/>
        <v>93632.882098374655</v>
      </c>
      <c r="K71" s="11">
        <f t="shared" si="2"/>
        <v>2351796.0390510559</v>
      </c>
      <c r="L71" s="18">
        <f t="shared" si="5"/>
        <v>25.036903289999508</v>
      </c>
    </row>
    <row r="72" spans="1:12" x14ac:dyDescent="0.2">
      <c r="A72" s="14">
        <v>63</v>
      </c>
      <c r="B72" s="6">
        <v>237</v>
      </c>
      <c r="C72" s="52">
        <v>32967</v>
      </c>
      <c r="D72" s="6">
        <v>35084</v>
      </c>
      <c r="E72" s="15">
        <v>0.48455002601005698</v>
      </c>
      <c r="F72" s="16">
        <f t="shared" si="3"/>
        <v>6.9653642121350161E-3</v>
      </c>
      <c r="G72" s="16">
        <f t="shared" si="0"/>
        <v>6.9404459512320245E-3</v>
      </c>
      <c r="H72" s="11">
        <f t="shared" si="6"/>
        <v>93342.885021902868</v>
      </c>
      <c r="I72" s="11">
        <f t="shared" si="4"/>
        <v>647.84124842658218</v>
      </c>
      <c r="J72" s="11">
        <f t="shared" si="1"/>
        <v>93008.955267251775</v>
      </c>
      <c r="K72" s="11">
        <f t="shared" si="2"/>
        <v>2258163.1569526815</v>
      </c>
      <c r="L72" s="18">
        <f t="shared" si="5"/>
        <v>24.192129442140175</v>
      </c>
    </row>
    <row r="73" spans="1:12" x14ac:dyDescent="0.2">
      <c r="A73" s="14">
        <v>64</v>
      </c>
      <c r="B73" s="6">
        <v>223</v>
      </c>
      <c r="C73" s="52">
        <v>32204</v>
      </c>
      <c r="D73" s="6">
        <v>32751</v>
      </c>
      <c r="E73" s="15">
        <v>0.47655261379691649</v>
      </c>
      <c r="F73" s="16">
        <f t="shared" si="3"/>
        <v>6.8662920483411596E-3</v>
      </c>
      <c r="G73" s="16">
        <f t="shared" ref="G73:G108" si="7">F73/((1+(1-E73)*F73))</f>
        <v>6.8417019955671621E-3</v>
      </c>
      <c r="H73" s="11">
        <f t="shared" si="6"/>
        <v>92695.043773476282</v>
      </c>
      <c r="I73" s="11">
        <f t="shared" si="4"/>
        <v>634.19186596417808</v>
      </c>
      <c r="J73" s="11">
        <f t="shared" ref="J73:J108" si="8">H74+I73*E73</f>
        <v>92363.077698886074</v>
      </c>
      <c r="K73" s="11">
        <f t="shared" ref="K73:K97" si="9">K74+J73</f>
        <v>2165154.2016854296</v>
      </c>
      <c r="L73" s="18">
        <f t="shared" si="5"/>
        <v>23.357820586141909</v>
      </c>
    </row>
    <row r="74" spans="1:12" x14ac:dyDescent="0.2">
      <c r="A74" s="14">
        <v>65</v>
      </c>
      <c r="B74" s="6">
        <v>266</v>
      </c>
      <c r="C74" s="52">
        <v>31899</v>
      </c>
      <c r="D74" s="6">
        <v>31819</v>
      </c>
      <c r="E74" s="15">
        <v>0.48154289834174469</v>
      </c>
      <c r="F74" s="16">
        <f t="shared" ref="F74:F108" si="10">B74/((C74+D74)/2)</f>
        <v>8.3492890548981444E-3</v>
      </c>
      <c r="G74" s="16">
        <f t="shared" si="7"/>
        <v>8.3133028600707315E-3</v>
      </c>
      <c r="H74" s="11">
        <f t="shared" si="6"/>
        <v>92060.8519075121</v>
      </c>
      <c r="I74" s="11">
        <f t="shared" ref="I74:I108" si="11">H74*G74</f>
        <v>765.32974346326841</v>
      </c>
      <c r="J74" s="11">
        <f t="shared" si="8"/>
        <v>91664.061266903271</v>
      </c>
      <c r="K74" s="11">
        <f t="shared" si="9"/>
        <v>2072791.1239865434</v>
      </c>
      <c r="L74" s="18">
        <f t="shared" ref="L74:L108" si="12">K74/H74</f>
        <v>22.515445827819949</v>
      </c>
    </row>
    <row r="75" spans="1:12" x14ac:dyDescent="0.2">
      <c r="A75" s="14">
        <v>66</v>
      </c>
      <c r="B75" s="6">
        <v>242</v>
      </c>
      <c r="C75" s="52">
        <v>29849</v>
      </c>
      <c r="D75" s="6">
        <v>31598</v>
      </c>
      <c r="E75" s="15">
        <v>0.49471300803803919</v>
      </c>
      <c r="F75" s="16">
        <f t="shared" si="10"/>
        <v>7.8767067554152363E-3</v>
      </c>
      <c r="G75" s="16">
        <f t="shared" si="7"/>
        <v>7.8454817579226115E-3</v>
      </c>
      <c r="H75" s="11">
        <f t="shared" ref="H75:H108" si="13">H74-I74</f>
        <v>91295.522164048831</v>
      </c>
      <c r="I75" s="11">
        <f t="shared" si="11"/>
        <v>716.25735371806456</v>
      </c>
      <c r="J75" s="11">
        <f t="shared" si="8"/>
        <v>90933.606640318001</v>
      </c>
      <c r="K75" s="11">
        <f t="shared" si="9"/>
        <v>1981127.0627196401</v>
      </c>
      <c r="L75" s="18">
        <f t="shared" si="12"/>
        <v>21.700155886723064</v>
      </c>
    </row>
    <row r="76" spans="1:12" x14ac:dyDescent="0.2">
      <c r="A76" s="14">
        <v>67</v>
      </c>
      <c r="B76" s="6">
        <v>274</v>
      </c>
      <c r="C76" s="52">
        <v>29700</v>
      </c>
      <c r="D76" s="6">
        <v>29558</v>
      </c>
      <c r="E76" s="15">
        <v>0.51927807219278121</v>
      </c>
      <c r="F76" s="16">
        <f t="shared" si="10"/>
        <v>9.2476965135509133E-3</v>
      </c>
      <c r="G76" s="16">
        <f t="shared" si="7"/>
        <v>9.2067671810095921E-3</v>
      </c>
      <c r="H76" s="11">
        <f t="shared" si="13"/>
        <v>90579.264810330773</v>
      </c>
      <c r="I76" s="11">
        <f t="shared" si="11"/>
        <v>833.94220253573042</v>
      </c>
      <c r="J76" s="11">
        <f t="shared" si="8"/>
        <v>90178.370507047992</v>
      </c>
      <c r="K76" s="11">
        <f t="shared" si="9"/>
        <v>1890193.4560793221</v>
      </c>
      <c r="L76" s="18">
        <f t="shared" si="12"/>
        <v>20.867838351716685</v>
      </c>
    </row>
    <row r="77" spans="1:12" x14ac:dyDescent="0.2">
      <c r="A77" s="14">
        <v>68</v>
      </c>
      <c r="B77" s="6">
        <v>269</v>
      </c>
      <c r="C77" s="52">
        <v>30922</v>
      </c>
      <c r="D77" s="6">
        <v>29423</v>
      </c>
      <c r="E77" s="15">
        <v>0.53392065997861227</v>
      </c>
      <c r="F77" s="16">
        <f t="shared" si="10"/>
        <v>8.9154030988482895E-3</v>
      </c>
      <c r="G77" s="16">
        <f t="shared" si="7"/>
        <v>8.878510356235025E-3</v>
      </c>
      <c r="H77" s="11">
        <f t="shared" si="13"/>
        <v>89745.322607795038</v>
      </c>
      <c r="I77" s="11">
        <f t="shared" si="11"/>
        <v>796.8047761969616</v>
      </c>
      <c r="J77" s="11">
        <f t="shared" si="8"/>
        <v>89373.948363579271</v>
      </c>
      <c r="K77" s="11">
        <f t="shared" si="9"/>
        <v>1800015.0855722742</v>
      </c>
      <c r="L77" s="18">
        <f t="shared" si="12"/>
        <v>20.056923673211351</v>
      </c>
    </row>
    <row r="78" spans="1:12" x14ac:dyDescent="0.2">
      <c r="A78" s="14">
        <v>69</v>
      </c>
      <c r="B78" s="6">
        <v>320</v>
      </c>
      <c r="C78" s="52">
        <v>32266</v>
      </c>
      <c r="D78" s="6">
        <v>30611</v>
      </c>
      <c r="E78" s="15">
        <v>0.51563356164383578</v>
      </c>
      <c r="F78" s="16">
        <f t="shared" si="10"/>
        <v>1.0178602668702387E-2</v>
      </c>
      <c r="G78" s="16">
        <f t="shared" si="7"/>
        <v>1.0128666584891559E-2</v>
      </c>
      <c r="H78" s="11">
        <f t="shared" si="13"/>
        <v>88948.517831598074</v>
      </c>
      <c r="I78" s="11">
        <f t="shared" si="11"/>
        <v>900.9298803365383</v>
      </c>
      <c r="J78" s="11">
        <f t="shared" si="8"/>
        <v>88512.137634250816</v>
      </c>
      <c r="K78" s="11">
        <f t="shared" si="9"/>
        <v>1710641.1372086948</v>
      </c>
      <c r="L78" s="18">
        <f t="shared" si="12"/>
        <v>19.231811601935505</v>
      </c>
    </row>
    <row r="79" spans="1:12" x14ac:dyDescent="0.2">
      <c r="A79" s="14">
        <v>70</v>
      </c>
      <c r="B79" s="6">
        <v>333</v>
      </c>
      <c r="C79" s="52">
        <v>29782</v>
      </c>
      <c r="D79" s="6">
        <v>31927</v>
      </c>
      <c r="E79" s="15">
        <v>0.5079517874038425</v>
      </c>
      <c r="F79" s="16">
        <f t="shared" si="10"/>
        <v>1.0792591032102287E-2</v>
      </c>
      <c r="G79" s="16">
        <f t="shared" si="7"/>
        <v>1.0735580001534222E-2</v>
      </c>
      <c r="H79" s="11">
        <f t="shared" si="13"/>
        <v>88047.587951261536</v>
      </c>
      <c r="I79" s="11">
        <f t="shared" si="11"/>
        <v>945.2419243928889</v>
      </c>
      <c r="J79" s="11">
        <f t="shared" si="8"/>
        <v>87582.483351893068</v>
      </c>
      <c r="K79" s="11">
        <f t="shared" si="9"/>
        <v>1622128.999574444</v>
      </c>
      <c r="L79" s="18">
        <f t="shared" si="12"/>
        <v>18.423321266590158</v>
      </c>
    </row>
    <row r="80" spans="1:12" x14ac:dyDescent="0.2">
      <c r="A80" s="14">
        <v>71</v>
      </c>
      <c r="B80" s="6">
        <v>337</v>
      </c>
      <c r="C80" s="52">
        <v>28612</v>
      </c>
      <c r="D80" s="6">
        <v>29426</v>
      </c>
      <c r="E80" s="15">
        <v>0.50328848420795902</v>
      </c>
      <c r="F80" s="16">
        <f t="shared" si="10"/>
        <v>1.1613081084806506E-2</v>
      </c>
      <c r="G80" s="16">
        <f t="shared" si="7"/>
        <v>1.1546476951681272E-2</v>
      </c>
      <c r="H80" s="11">
        <f t="shared" si="13"/>
        <v>87102.346026868647</v>
      </c>
      <c r="I80" s="11">
        <f t="shared" si="11"/>
        <v>1005.7252308366056</v>
      </c>
      <c r="J80" s="11">
        <f t="shared" si="8"/>
        <v>86602.790722989506</v>
      </c>
      <c r="K80" s="11">
        <f t="shared" si="9"/>
        <v>1534546.516222551</v>
      </c>
      <c r="L80" s="18">
        <f t="shared" si="12"/>
        <v>17.617740350520364</v>
      </c>
    </row>
    <row r="81" spans="1:12" x14ac:dyDescent="0.2">
      <c r="A81" s="14">
        <v>72</v>
      </c>
      <c r="B81" s="6">
        <v>361</v>
      </c>
      <c r="C81" s="52">
        <v>30110</v>
      </c>
      <c r="D81" s="6">
        <v>28237</v>
      </c>
      <c r="E81" s="15">
        <v>0.50476226615565534</v>
      </c>
      <c r="F81" s="16">
        <f t="shared" si="10"/>
        <v>1.2374243748607469E-2</v>
      </c>
      <c r="G81" s="16">
        <f t="shared" si="7"/>
        <v>1.2298873882755837E-2</v>
      </c>
      <c r="H81" s="11">
        <f t="shared" si="13"/>
        <v>86096.620796032046</v>
      </c>
      <c r="I81" s="11">
        <f t="shared" si="11"/>
        <v>1058.8914809018515</v>
      </c>
      <c r="J81" s="11">
        <f t="shared" si="8"/>
        <v>85572.217778643142</v>
      </c>
      <c r="K81" s="11">
        <f t="shared" si="9"/>
        <v>1447943.7254995615</v>
      </c>
      <c r="L81" s="18">
        <f t="shared" si="12"/>
        <v>16.817660346157201</v>
      </c>
    </row>
    <row r="82" spans="1:12" x14ac:dyDescent="0.2">
      <c r="A82" s="14">
        <v>73</v>
      </c>
      <c r="B82" s="6">
        <v>400</v>
      </c>
      <c r="C82" s="52">
        <v>29552</v>
      </c>
      <c r="D82" s="6">
        <v>29652</v>
      </c>
      <c r="E82" s="15">
        <v>0.50120547945205451</v>
      </c>
      <c r="F82" s="16">
        <f t="shared" si="10"/>
        <v>1.3512600499966219E-2</v>
      </c>
      <c r="G82" s="16">
        <f t="shared" si="7"/>
        <v>1.3422135160165605E-2</v>
      </c>
      <c r="H82" s="11">
        <f t="shared" si="13"/>
        <v>85037.7293151302</v>
      </c>
      <c r="I82" s="11">
        <f t="shared" si="11"/>
        <v>1141.3878965812544</v>
      </c>
      <c r="J82" s="11">
        <f t="shared" si="8"/>
        <v>84468.411286495728</v>
      </c>
      <c r="K82" s="11">
        <f t="shared" si="9"/>
        <v>1362371.5077209184</v>
      </c>
      <c r="L82" s="18">
        <f t="shared" si="12"/>
        <v>16.020788874456937</v>
      </c>
    </row>
    <row r="83" spans="1:12" x14ac:dyDescent="0.2">
      <c r="A83" s="14">
        <v>74</v>
      </c>
      <c r="B83" s="6">
        <v>410</v>
      </c>
      <c r="C83" s="52">
        <v>28855</v>
      </c>
      <c r="D83" s="6">
        <v>29053</v>
      </c>
      <c r="E83" s="15">
        <v>0.50483127297026376</v>
      </c>
      <c r="F83" s="16">
        <f t="shared" si="10"/>
        <v>1.4160392346480625E-2</v>
      </c>
      <c r="G83" s="16">
        <f t="shared" si="7"/>
        <v>1.4061794091359096E-2</v>
      </c>
      <c r="H83" s="11">
        <f t="shared" si="13"/>
        <v>83896.341418548953</v>
      </c>
      <c r="I83" s="11">
        <f t="shared" si="11"/>
        <v>1179.733078045997</v>
      </c>
      <c r="J83" s="11">
        <f t="shared" si="8"/>
        <v>83312.174492058039</v>
      </c>
      <c r="K83" s="11">
        <f t="shared" si="9"/>
        <v>1277903.0964344228</v>
      </c>
      <c r="L83" s="18">
        <f t="shared" si="12"/>
        <v>15.231928768611196</v>
      </c>
    </row>
    <row r="84" spans="1:12" x14ac:dyDescent="0.2">
      <c r="A84" s="14">
        <v>75</v>
      </c>
      <c r="B84" s="6">
        <v>449</v>
      </c>
      <c r="C84" s="52">
        <v>25224</v>
      </c>
      <c r="D84" s="6">
        <v>28343</v>
      </c>
      <c r="E84" s="15">
        <v>0.47429600024407387</v>
      </c>
      <c r="F84" s="16">
        <f t="shared" si="10"/>
        <v>1.6764052495006253E-2</v>
      </c>
      <c r="G84" s="16">
        <f t="shared" si="7"/>
        <v>1.6617602734499866E-2</v>
      </c>
      <c r="H84" s="11">
        <f t="shared" si="13"/>
        <v>82716.608340502949</v>
      </c>
      <c r="I84" s="11">
        <f t="shared" si="11"/>
        <v>1374.5517369476963</v>
      </c>
      <c r="J84" s="11">
        <f t="shared" si="8"/>
        <v>81994.000994518079</v>
      </c>
      <c r="K84" s="11">
        <f t="shared" si="9"/>
        <v>1194590.9219423647</v>
      </c>
      <c r="L84" s="18">
        <f t="shared" si="12"/>
        <v>14.441971762488503</v>
      </c>
    </row>
    <row r="85" spans="1:12" x14ac:dyDescent="0.2">
      <c r="A85" s="14">
        <v>76</v>
      </c>
      <c r="B85" s="6">
        <v>406</v>
      </c>
      <c r="C85" s="52">
        <v>23249</v>
      </c>
      <c r="D85" s="6">
        <v>24744</v>
      </c>
      <c r="E85" s="15">
        <v>0.50476415412645892</v>
      </c>
      <c r="F85" s="16">
        <f t="shared" si="10"/>
        <v>1.6919134040380888E-2</v>
      </c>
      <c r="G85" s="16">
        <f t="shared" si="7"/>
        <v>1.6778547236411132E-2</v>
      </c>
      <c r="H85" s="11">
        <f t="shared" si="13"/>
        <v>81342.056603555247</v>
      </c>
      <c r="I85" s="11">
        <f t="shared" si="11"/>
        <v>1364.8015390295798</v>
      </c>
      <c r="J85" s="11">
        <f t="shared" si="8"/>
        <v>80666.157958924421</v>
      </c>
      <c r="K85" s="11">
        <f t="shared" si="9"/>
        <v>1112596.9209478465</v>
      </c>
      <c r="L85" s="18">
        <f t="shared" si="12"/>
        <v>13.678003328221944</v>
      </c>
    </row>
    <row r="86" spans="1:12" x14ac:dyDescent="0.2">
      <c r="A86" s="14">
        <v>77</v>
      </c>
      <c r="B86" s="6">
        <v>513</v>
      </c>
      <c r="C86" s="52">
        <v>29506</v>
      </c>
      <c r="D86" s="6">
        <v>22767</v>
      </c>
      <c r="E86" s="15">
        <v>0.54377954017463781</v>
      </c>
      <c r="F86" s="16">
        <f t="shared" si="10"/>
        <v>1.9627723681441663E-2</v>
      </c>
      <c r="G86" s="16">
        <f t="shared" si="7"/>
        <v>1.9453525740506936E-2</v>
      </c>
      <c r="H86" s="11">
        <f t="shared" si="13"/>
        <v>79977.255064525671</v>
      </c>
      <c r="I86" s="11">
        <f t="shared" si="11"/>
        <v>1555.839590052839</v>
      </c>
      <c r="J86" s="11">
        <f t="shared" si="8"/>
        <v>79267.449211337254</v>
      </c>
      <c r="K86" s="11">
        <f t="shared" si="9"/>
        <v>1031930.7629889222</v>
      </c>
      <c r="L86" s="18">
        <f t="shared" si="12"/>
        <v>12.902802955119679</v>
      </c>
    </row>
    <row r="87" spans="1:12" x14ac:dyDescent="0.2">
      <c r="A87" s="14">
        <v>78</v>
      </c>
      <c r="B87" s="6">
        <v>566</v>
      </c>
      <c r="C87" s="52">
        <v>18290</v>
      </c>
      <c r="D87" s="6">
        <v>28765</v>
      </c>
      <c r="E87" s="15">
        <v>0.46545815383126005</v>
      </c>
      <c r="F87" s="16">
        <f t="shared" si="10"/>
        <v>2.4056954627563489E-2</v>
      </c>
      <c r="G87" s="16">
        <f t="shared" si="7"/>
        <v>2.3751523128647797E-2</v>
      </c>
      <c r="H87" s="11">
        <f t="shared" si="13"/>
        <v>78421.415474472829</v>
      </c>
      <c r="I87" s="11">
        <f t="shared" si="11"/>
        <v>1862.6280634232396</v>
      </c>
      <c r="J87" s="11">
        <f t="shared" si="8"/>
        <v>77425.762830724867</v>
      </c>
      <c r="K87" s="11">
        <f t="shared" si="9"/>
        <v>952663.31377758493</v>
      </c>
      <c r="L87" s="18">
        <f t="shared" si="12"/>
        <v>12.147999472002503</v>
      </c>
    </row>
    <row r="88" spans="1:12" x14ac:dyDescent="0.2">
      <c r="A88" s="14">
        <v>79</v>
      </c>
      <c r="B88" s="6">
        <v>505</v>
      </c>
      <c r="C88" s="52">
        <v>21380</v>
      </c>
      <c r="D88" s="6">
        <v>17813</v>
      </c>
      <c r="E88" s="15">
        <v>0.53861386138613887</v>
      </c>
      <c r="F88" s="16">
        <f t="shared" si="10"/>
        <v>2.5769907891715356E-2</v>
      </c>
      <c r="G88" s="16">
        <f t="shared" si="7"/>
        <v>2.5467107087924559E-2</v>
      </c>
      <c r="H88" s="11">
        <f t="shared" si="13"/>
        <v>76558.78741104959</v>
      </c>
      <c r="I88" s="11">
        <f t="shared" si="11"/>
        <v>1949.7308375188506</v>
      </c>
      <c r="J88" s="11">
        <f t="shared" si="8"/>
        <v>75659.208628590408</v>
      </c>
      <c r="K88" s="11">
        <f t="shared" si="9"/>
        <v>875237.55094686011</v>
      </c>
      <c r="L88" s="18">
        <f t="shared" si="12"/>
        <v>11.432228494524701</v>
      </c>
    </row>
    <row r="89" spans="1:12" x14ac:dyDescent="0.2">
      <c r="A89" s="14">
        <v>80</v>
      </c>
      <c r="B89" s="6">
        <v>722</v>
      </c>
      <c r="C89" s="52">
        <v>22988</v>
      </c>
      <c r="D89" s="6">
        <v>20661</v>
      </c>
      <c r="E89" s="15">
        <v>0.49884643114635824</v>
      </c>
      <c r="F89" s="16">
        <f t="shared" si="10"/>
        <v>3.3082086645742172E-2</v>
      </c>
      <c r="G89" s="16">
        <f t="shared" si="7"/>
        <v>3.2542556898073068E-2</v>
      </c>
      <c r="H89" s="11">
        <f t="shared" si="13"/>
        <v>74609.056573530746</v>
      </c>
      <c r="I89" s="11">
        <f t="shared" si="11"/>
        <v>2427.9694686556768</v>
      </c>
      <c r="J89" s="11">
        <f t="shared" si="8"/>
        <v>73392.27100924628</v>
      </c>
      <c r="K89" s="11">
        <f t="shared" si="9"/>
        <v>799578.34231826966</v>
      </c>
      <c r="L89" s="18">
        <f t="shared" si="12"/>
        <v>10.716907290340114</v>
      </c>
    </row>
    <row r="90" spans="1:12" x14ac:dyDescent="0.2">
      <c r="A90" s="14">
        <v>81</v>
      </c>
      <c r="B90" s="6">
        <v>798</v>
      </c>
      <c r="C90" s="52">
        <v>24400</v>
      </c>
      <c r="D90" s="6">
        <v>22153</v>
      </c>
      <c r="E90" s="15">
        <v>0.52401208500703844</v>
      </c>
      <c r="F90" s="16">
        <f t="shared" si="10"/>
        <v>3.4283504822460419E-2</v>
      </c>
      <c r="G90" s="16">
        <f t="shared" si="7"/>
        <v>3.3733031206499314E-2</v>
      </c>
      <c r="H90" s="11">
        <f t="shared" si="13"/>
        <v>72181.087104875071</v>
      </c>
      <c r="I90" s="11">
        <f t="shared" si="11"/>
        <v>2434.8868638277959</v>
      </c>
      <c r="J90" s="11">
        <f t="shared" si="8"/>
        <v>71022.110383317937</v>
      </c>
      <c r="K90" s="11">
        <f t="shared" si="9"/>
        <v>726186.07130902342</v>
      </c>
      <c r="L90" s="18">
        <f t="shared" si="12"/>
        <v>10.060614219538088</v>
      </c>
    </row>
    <row r="91" spans="1:12" x14ac:dyDescent="0.2">
      <c r="A91" s="14">
        <v>82</v>
      </c>
      <c r="B91" s="6">
        <v>854</v>
      </c>
      <c r="C91" s="52">
        <v>22633</v>
      </c>
      <c r="D91" s="6">
        <v>23400</v>
      </c>
      <c r="E91" s="15">
        <v>0.49809117448910867</v>
      </c>
      <c r="F91" s="16">
        <f t="shared" si="10"/>
        <v>3.710381682705885E-2</v>
      </c>
      <c r="G91" s="16">
        <f t="shared" si="7"/>
        <v>3.642547492849086E-2</v>
      </c>
      <c r="H91" s="11">
        <f t="shared" si="13"/>
        <v>69746.200241047278</v>
      </c>
      <c r="I91" s="11">
        <f t="shared" si="11"/>
        <v>2540.5384682377708</v>
      </c>
      <c r="J91" s="11">
        <f t="shared" si="8"/>
        <v>68471.081562288819</v>
      </c>
      <c r="K91" s="11">
        <f t="shared" si="9"/>
        <v>655163.9609257055</v>
      </c>
      <c r="L91" s="18">
        <f t="shared" si="12"/>
        <v>9.3935434283361303</v>
      </c>
    </row>
    <row r="92" spans="1:12" x14ac:dyDescent="0.2">
      <c r="A92" s="14">
        <v>83</v>
      </c>
      <c r="B92" s="6">
        <v>932</v>
      </c>
      <c r="C92" s="52">
        <v>21975</v>
      </c>
      <c r="D92" s="6">
        <v>21632</v>
      </c>
      <c r="E92" s="15">
        <v>0.50438885296019753</v>
      </c>
      <c r="F92" s="16">
        <f t="shared" si="10"/>
        <v>4.274543077946201E-2</v>
      </c>
      <c r="G92" s="16">
        <f t="shared" si="7"/>
        <v>4.1858650579629349E-2</v>
      </c>
      <c r="H92" s="11">
        <f t="shared" si="13"/>
        <v>67205.661772809501</v>
      </c>
      <c r="I92" s="11">
        <f t="shared" si="11"/>
        <v>2813.1383131207863</v>
      </c>
      <c r="J92" s="11">
        <f t="shared" si="8"/>
        <v>65811.439066662089</v>
      </c>
      <c r="K92" s="11">
        <f t="shared" si="9"/>
        <v>586692.87936341669</v>
      </c>
      <c r="L92" s="18">
        <f t="shared" si="12"/>
        <v>8.7298132908317658</v>
      </c>
    </row>
    <row r="93" spans="1:12" x14ac:dyDescent="0.2">
      <c r="A93" s="14">
        <v>84</v>
      </c>
      <c r="B93" s="6">
        <v>1080</v>
      </c>
      <c r="C93" s="52">
        <v>21453</v>
      </c>
      <c r="D93" s="6">
        <v>20879</v>
      </c>
      <c r="E93" s="15">
        <v>0.50843226788432239</v>
      </c>
      <c r="F93" s="16">
        <f t="shared" si="10"/>
        <v>5.1025229141075309E-2</v>
      </c>
      <c r="G93" s="16">
        <f t="shared" si="7"/>
        <v>4.9776711923656514E-2</v>
      </c>
      <c r="H93" s="11">
        <f t="shared" si="13"/>
        <v>64392.523459688717</v>
      </c>
      <c r="I93" s="11">
        <f t="shared" si="11"/>
        <v>3205.2480902902189</v>
      </c>
      <c r="J93" s="11">
        <f t="shared" si="8"/>
        <v>62816.926925076652</v>
      </c>
      <c r="K93" s="11">
        <f t="shared" si="9"/>
        <v>520881.44029675459</v>
      </c>
      <c r="L93" s="18">
        <f t="shared" si="12"/>
        <v>8.0891602364805451</v>
      </c>
    </row>
    <row r="94" spans="1:12" x14ac:dyDescent="0.2">
      <c r="A94" s="14">
        <v>85</v>
      </c>
      <c r="B94" s="6">
        <v>1117</v>
      </c>
      <c r="C94" s="52">
        <v>19966</v>
      </c>
      <c r="D94" s="6">
        <v>20135</v>
      </c>
      <c r="E94" s="15">
        <v>0.49410971167878714</v>
      </c>
      <c r="F94" s="16">
        <f t="shared" si="10"/>
        <v>5.5709333931822147E-2</v>
      </c>
      <c r="G94" s="16">
        <f t="shared" si="7"/>
        <v>5.4182323741992437E-2</v>
      </c>
      <c r="H94" s="11">
        <f t="shared" si="13"/>
        <v>61187.2753693985</v>
      </c>
      <c r="I94" s="11">
        <f t="shared" si="11"/>
        <v>3315.2687629551892</v>
      </c>
      <c r="J94" s="11">
        <f t="shared" si="8"/>
        <v>59510.113099044793</v>
      </c>
      <c r="K94" s="11">
        <f t="shared" si="9"/>
        <v>458064.51337167795</v>
      </c>
      <c r="L94" s="18">
        <f t="shared" si="12"/>
        <v>7.486270807226842</v>
      </c>
    </row>
    <row r="95" spans="1:12" x14ac:dyDescent="0.2">
      <c r="A95" s="14">
        <v>86</v>
      </c>
      <c r="B95" s="6">
        <v>1215</v>
      </c>
      <c r="C95" s="52">
        <v>17689</v>
      </c>
      <c r="D95" s="6">
        <v>18592</v>
      </c>
      <c r="E95" s="15">
        <v>0.52088843790518069</v>
      </c>
      <c r="F95" s="16">
        <f t="shared" si="10"/>
        <v>6.6977205699953149E-2</v>
      </c>
      <c r="G95" s="16">
        <f t="shared" si="7"/>
        <v>6.4894761760972905E-2</v>
      </c>
      <c r="H95" s="11">
        <f t="shared" si="13"/>
        <v>57872.006606443312</v>
      </c>
      <c r="I95" s="11">
        <f t="shared" si="11"/>
        <v>3755.5900813545886</v>
      </c>
      <c r="J95" s="11">
        <f t="shared" si="8"/>
        <v>56072.659975977709</v>
      </c>
      <c r="K95" s="11">
        <f t="shared" si="9"/>
        <v>398554.40027263318</v>
      </c>
      <c r="L95" s="18">
        <f t="shared" si="12"/>
        <v>6.8868253175147238</v>
      </c>
    </row>
    <row r="96" spans="1:12" x14ac:dyDescent="0.2">
      <c r="A96" s="14">
        <v>87</v>
      </c>
      <c r="B96" s="6">
        <v>1260</v>
      </c>
      <c r="C96" s="52">
        <v>16145</v>
      </c>
      <c r="D96" s="6">
        <v>16263</v>
      </c>
      <c r="E96" s="15">
        <v>0.50609697760382655</v>
      </c>
      <c r="F96" s="16">
        <f t="shared" si="10"/>
        <v>7.7758578128857073E-2</v>
      </c>
      <c r="G96" s="16">
        <f t="shared" si="7"/>
        <v>7.488269354953736E-2</v>
      </c>
      <c r="H96" s="11">
        <f t="shared" si="13"/>
        <v>54116.416525088724</v>
      </c>
      <c r="I96" s="11">
        <f t="shared" si="11"/>
        <v>4052.3830346473383</v>
      </c>
      <c r="J96" s="11">
        <f t="shared" si="8"/>
        <v>52114.932296369421</v>
      </c>
      <c r="K96" s="11">
        <f t="shared" si="9"/>
        <v>342481.74029665545</v>
      </c>
      <c r="L96" s="18">
        <f t="shared" si="12"/>
        <v>6.3286108409982891</v>
      </c>
    </row>
    <row r="97" spans="1:12" x14ac:dyDescent="0.2">
      <c r="A97" s="14">
        <v>88</v>
      </c>
      <c r="B97" s="6">
        <v>1401</v>
      </c>
      <c r="C97" s="52">
        <v>13934</v>
      </c>
      <c r="D97" s="6">
        <v>14614</v>
      </c>
      <c r="E97" s="15">
        <v>0.50324132468980065</v>
      </c>
      <c r="F97" s="16">
        <f t="shared" si="10"/>
        <v>9.8150483396385033E-2</v>
      </c>
      <c r="G97" s="16">
        <f t="shared" si="7"/>
        <v>9.3587431266454191E-2</v>
      </c>
      <c r="H97" s="11">
        <f t="shared" si="13"/>
        <v>50064.033490441383</v>
      </c>
      <c r="I97" s="11">
        <f t="shared" si="11"/>
        <v>4685.3642932081439</v>
      </c>
      <c r="J97" s="11">
        <f t="shared" si="8"/>
        <v>47736.5381308016</v>
      </c>
      <c r="K97" s="11">
        <f t="shared" si="9"/>
        <v>290366.80800028605</v>
      </c>
      <c r="L97" s="18">
        <f t="shared" si="12"/>
        <v>5.799908392433565</v>
      </c>
    </row>
    <row r="98" spans="1:12" x14ac:dyDescent="0.2">
      <c r="A98" s="14">
        <v>89</v>
      </c>
      <c r="B98" s="6">
        <v>1297</v>
      </c>
      <c r="C98" s="52">
        <v>12259</v>
      </c>
      <c r="D98" s="6">
        <v>12468</v>
      </c>
      <c r="E98" s="15">
        <v>0.50684931506849396</v>
      </c>
      <c r="F98" s="16">
        <f t="shared" si="10"/>
        <v>0.10490556881142071</v>
      </c>
      <c r="G98" s="16">
        <f t="shared" si="7"/>
        <v>9.9745319220102671E-2</v>
      </c>
      <c r="H98" s="11">
        <f t="shared" si="13"/>
        <v>45378.669197233241</v>
      </c>
      <c r="I98" s="11">
        <f t="shared" si="11"/>
        <v>4526.3098448614701</v>
      </c>
      <c r="J98" s="11">
        <f t="shared" si="8"/>
        <v>43146.51639702759</v>
      </c>
      <c r="K98" s="11">
        <f>K99+J98</f>
        <v>242630.26986948447</v>
      </c>
      <c r="L98" s="18">
        <f t="shared" si="12"/>
        <v>5.3467912162632958</v>
      </c>
    </row>
    <row r="99" spans="1:12" x14ac:dyDescent="0.2">
      <c r="A99" s="14">
        <v>90</v>
      </c>
      <c r="B99" s="6">
        <v>1265</v>
      </c>
      <c r="C99" s="52">
        <v>9860</v>
      </c>
      <c r="D99" s="6">
        <v>10843</v>
      </c>
      <c r="E99" s="15">
        <v>0.49203530239861448</v>
      </c>
      <c r="F99" s="20">
        <f t="shared" si="10"/>
        <v>0.1222045114234652</v>
      </c>
      <c r="G99" s="20">
        <f t="shared" si="7"/>
        <v>0.11506197298046582</v>
      </c>
      <c r="H99" s="21">
        <f t="shared" si="13"/>
        <v>40852.359352371772</v>
      </c>
      <c r="I99" s="21">
        <f t="shared" si="11"/>
        <v>4700.5530679908807</v>
      </c>
      <c r="J99" s="21">
        <f t="shared" si="8"/>
        <v>38464.644334630517</v>
      </c>
      <c r="K99" s="21">
        <f t="shared" ref="K99:K108" si="14">K100+J99</f>
        <v>199483.75347245688</v>
      </c>
      <c r="L99" s="22">
        <f t="shared" si="12"/>
        <v>4.8830411911295259</v>
      </c>
    </row>
    <row r="100" spans="1:12" x14ac:dyDescent="0.2">
      <c r="A100" s="14">
        <v>91</v>
      </c>
      <c r="B100" s="6">
        <v>1190</v>
      </c>
      <c r="C100" s="52">
        <v>8258</v>
      </c>
      <c r="D100" s="6">
        <v>8585</v>
      </c>
      <c r="E100" s="15">
        <v>0.49924945320593955</v>
      </c>
      <c r="F100" s="20">
        <f t="shared" si="10"/>
        <v>0.14130499317223771</v>
      </c>
      <c r="G100" s="20">
        <f t="shared" si="7"/>
        <v>0.13196718609408878</v>
      </c>
      <c r="H100" s="21">
        <f t="shared" si="13"/>
        <v>36151.806284380888</v>
      </c>
      <c r="I100" s="21">
        <f t="shared" si="11"/>
        <v>4770.852147568341</v>
      </c>
      <c r="J100" s="21">
        <f t="shared" si="8"/>
        <v>33762.799462812422</v>
      </c>
      <c r="K100" s="21">
        <f t="shared" si="14"/>
        <v>161019.10913782637</v>
      </c>
      <c r="L100" s="22">
        <f t="shared" si="12"/>
        <v>4.4539713416032951</v>
      </c>
    </row>
    <row r="101" spans="1:12" x14ac:dyDescent="0.2">
      <c r="A101" s="14">
        <v>92</v>
      </c>
      <c r="B101" s="6">
        <v>1049</v>
      </c>
      <c r="C101" s="52">
        <v>6736</v>
      </c>
      <c r="D101" s="6">
        <v>7074</v>
      </c>
      <c r="E101" s="15">
        <v>0.50386147276597348</v>
      </c>
      <c r="F101" s="20">
        <f t="shared" si="10"/>
        <v>0.15191889934829833</v>
      </c>
      <c r="G101" s="20">
        <f t="shared" si="7"/>
        <v>0.14127091243775108</v>
      </c>
      <c r="H101" s="21">
        <f t="shared" si="13"/>
        <v>31380.954136812546</v>
      </c>
      <c r="I101" s="21">
        <f t="shared" si="11"/>
        <v>4433.216024074728</v>
      </c>
      <c r="J101" s="21">
        <f t="shared" si="8"/>
        <v>29181.464867717823</v>
      </c>
      <c r="K101" s="21">
        <f t="shared" si="14"/>
        <v>127256.30967501394</v>
      </c>
      <c r="L101" s="22">
        <f t="shared" si="12"/>
        <v>4.0552084273859403</v>
      </c>
    </row>
    <row r="102" spans="1:12" x14ac:dyDescent="0.2">
      <c r="A102" s="14">
        <v>93</v>
      </c>
      <c r="B102" s="6">
        <v>997</v>
      </c>
      <c r="C102" s="52">
        <v>5286</v>
      </c>
      <c r="D102" s="6">
        <v>5642</v>
      </c>
      <c r="E102" s="15">
        <v>0.49587941907915528</v>
      </c>
      <c r="F102" s="20">
        <f t="shared" si="10"/>
        <v>0.1824670571010249</v>
      </c>
      <c r="G102" s="20">
        <f t="shared" si="7"/>
        <v>0.16709660889002356</v>
      </c>
      <c r="H102" s="21">
        <f t="shared" si="13"/>
        <v>26947.738112737818</v>
      </c>
      <c r="I102" s="21">
        <f t="shared" si="11"/>
        <v>4502.8756558949326</v>
      </c>
      <c r="J102" s="21">
        <f t="shared" si="8"/>
        <v>24677.745821273737</v>
      </c>
      <c r="K102" s="21">
        <f t="shared" si="14"/>
        <v>98074.844807296118</v>
      </c>
      <c r="L102" s="22">
        <f t="shared" si="12"/>
        <v>3.6394462643578058</v>
      </c>
    </row>
    <row r="103" spans="1:12" x14ac:dyDescent="0.2">
      <c r="A103" s="14">
        <v>94</v>
      </c>
      <c r="B103" s="6">
        <v>890</v>
      </c>
      <c r="C103" s="52">
        <v>4177</v>
      </c>
      <c r="D103" s="6">
        <v>4294</v>
      </c>
      <c r="E103" s="15">
        <v>0.47488687086347475</v>
      </c>
      <c r="F103" s="20">
        <f t="shared" si="10"/>
        <v>0.21012867430055485</v>
      </c>
      <c r="G103" s="20">
        <f t="shared" si="7"/>
        <v>0.18924691843856872</v>
      </c>
      <c r="H103" s="21">
        <f t="shared" si="13"/>
        <v>22444.862456842886</v>
      </c>
      <c r="I103" s="21">
        <f t="shared" si="11"/>
        <v>4247.6210547350393</v>
      </c>
      <c r="J103" s="21">
        <f t="shared" si="8"/>
        <v>20214.380873404782</v>
      </c>
      <c r="K103" s="21">
        <f t="shared" si="14"/>
        <v>73397.098986022378</v>
      </c>
      <c r="L103" s="22">
        <f t="shared" si="12"/>
        <v>3.2701068731051817</v>
      </c>
    </row>
    <row r="104" spans="1:12" x14ac:dyDescent="0.2">
      <c r="A104" s="14">
        <v>95</v>
      </c>
      <c r="B104" s="6">
        <v>749</v>
      </c>
      <c r="C104" s="52">
        <v>3285</v>
      </c>
      <c r="D104" s="6">
        <v>3320</v>
      </c>
      <c r="E104" s="15">
        <v>0.49075113850430691</v>
      </c>
      <c r="F104" s="20">
        <f t="shared" si="10"/>
        <v>0.22679788039364118</v>
      </c>
      <c r="G104" s="20">
        <f t="shared" si="7"/>
        <v>0.20331562466649836</v>
      </c>
      <c r="H104" s="21">
        <f t="shared" si="13"/>
        <v>18197.241402107848</v>
      </c>
      <c r="I104" s="21">
        <f t="shared" si="11"/>
        <v>3699.7835028766235</v>
      </c>
      <c r="J104" s="21">
        <f t="shared" si="8"/>
        <v>16313.130865487379</v>
      </c>
      <c r="K104" s="21">
        <f t="shared" si="14"/>
        <v>53182.718112617593</v>
      </c>
      <c r="L104" s="22">
        <f t="shared" si="12"/>
        <v>2.9225703466492048</v>
      </c>
    </row>
    <row r="105" spans="1:12" x14ac:dyDescent="0.2">
      <c r="A105" s="14">
        <v>96</v>
      </c>
      <c r="B105" s="6">
        <v>639</v>
      </c>
      <c r="C105" s="52">
        <v>2281</v>
      </c>
      <c r="D105" s="6">
        <v>2577</v>
      </c>
      <c r="E105" s="15">
        <v>0.48191309194589149</v>
      </c>
      <c r="F105" s="20">
        <f t="shared" si="10"/>
        <v>0.2630712227254014</v>
      </c>
      <c r="G105" s="20">
        <f t="shared" si="7"/>
        <v>0.23151691298871077</v>
      </c>
      <c r="H105" s="21">
        <f t="shared" si="13"/>
        <v>14497.457899231224</v>
      </c>
      <c r="I105" s="21">
        <f t="shared" si="11"/>
        <v>3356.4066990138126</v>
      </c>
      <c r="J105" s="21">
        <f t="shared" si="8"/>
        <v>12758.547530367061</v>
      </c>
      <c r="K105" s="21">
        <f t="shared" si="14"/>
        <v>36869.587247130214</v>
      </c>
      <c r="L105" s="22">
        <f t="shared" si="12"/>
        <v>2.543176017713102</v>
      </c>
    </row>
    <row r="106" spans="1:12" x14ac:dyDescent="0.2">
      <c r="A106" s="14">
        <v>97</v>
      </c>
      <c r="B106" s="6">
        <v>459</v>
      </c>
      <c r="C106" s="52">
        <v>1511</v>
      </c>
      <c r="D106" s="6">
        <v>1760</v>
      </c>
      <c r="E106" s="15">
        <v>0.49686334198824122</v>
      </c>
      <c r="F106" s="20">
        <f t="shared" si="10"/>
        <v>0.28064811984102722</v>
      </c>
      <c r="G106" s="20">
        <f t="shared" si="7"/>
        <v>0.24592275528605118</v>
      </c>
      <c r="H106" s="21">
        <f t="shared" si="13"/>
        <v>11141.051200217411</v>
      </c>
      <c r="I106" s="21">
        <f t="shared" si="11"/>
        <v>2739.8380079404333</v>
      </c>
      <c r="J106" s="21">
        <f t="shared" si="8"/>
        <v>9762.5382614086666</v>
      </c>
      <c r="K106" s="21">
        <f t="shared" si="14"/>
        <v>24111.039716763149</v>
      </c>
      <c r="L106" s="22">
        <f t="shared" si="12"/>
        <v>2.1641620062111047</v>
      </c>
    </row>
    <row r="107" spans="1:12" x14ac:dyDescent="0.2">
      <c r="A107" s="14">
        <v>98</v>
      </c>
      <c r="B107" s="6">
        <v>300</v>
      </c>
      <c r="C107" s="52">
        <v>988</v>
      </c>
      <c r="D107" s="6">
        <v>1155</v>
      </c>
      <c r="E107" s="15">
        <v>0.51006392694063918</v>
      </c>
      <c r="F107" s="20">
        <f t="shared" si="10"/>
        <v>0.27998133457769481</v>
      </c>
      <c r="G107" s="20">
        <f t="shared" si="7"/>
        <v>0.24620822470379125</v>
      </c>
      <c r="H107" s="21">
        <f t="shared" si="13"/>
        <v>8401.2131922769768</v>
      </c>
      <c r="I107" s="21">
        <f t="shared" si="11"/>
        <v>2068.4477854285851</v>
      </c>
      <c r="J107" s="21">
        <f t="shared" si="8"/>
        <v>7387.8060069557641</v>
      </c>
      <c r="K107" s="21">
        <f t="shared" si="14"/>
        <v>14348.501455354482</v>
      </c>
      <c r="L107" s="22">
        <f t="shared" si="12"/>
        <v>1.7079082659805249</v>
      </c>
    </row>
    <row r="108" spans="1:12" x14ac:dyDescent="0.2">
      <c r="A108" s="14">
        <v>99</v>
      </c>
      <c r="B108" s="6">
        <v>251</v>
      </c>
      <c r="C108" s="52">
        <v>674</v>
      </c>
      <c r="D108" s="6">
        <v>702</v>
      </c>
      <c r="E108" s="15">
        <v>0.47359056922992959</v>
      </c>
      <c r="F108" s="20">
        <f t="shared" si="10"/>
        <v>0.36482558139534882</v>
      </c>
      <c r="G108" s="20">
        <f t="shared" si="7"/>
        <v>0.30604950108068563</v>
      </c>
      <c r="H108" s="21">
        <f t="shared" si="13"/>
        <v>6332.7654068483916</v>
      </c>
      <c r="I108" s="21">
        <f t="shared" si="11"/>
        <v>1938.1396932269754</v>
      </c>
      <c r="J108" s="21">
        <f t="shared" si="8"/>
        <v>5312.5103941839006</v>
      </c>
      <c r="K108" s="21">
        <f t="shared" si="14"/>
        <v>6960.6954483987183</v>
      </c>
      <c r="L108" s="22">
        <f t="shared" si="12"/>
        <v>1.0991557402191576</v>
      </c>
    </row>
    <row r="109" spans="1:12" x14ac:dyDescent="0.2">
      <c r="A109" s="14" t="s">
        <v>24</v>
      </c>
      <c r="B109" s="21">
        <v>514</v>
      </c>
      <c r="C109" s="52">
        <v>1336</v>
      </c>
      <c r="D109" s="52">
        <v>1405</v>
      </c>
      <c r="E109" s="15"/>
      <c r="F109" s="20">
        <f>B109/((C109+D109)/2)</f>
        <v>0.37504560379423568</v>
      </c>
      <c r="G109" s="20">
        <v>1</v>
      </c>
      <c r="H109" s="21">
        <f>H108-I108</f>
        <v>4394.6257136214163</v>
      </c>
      <c r="I109" s="21">
        <f>H109*G109</f>
        <v>4394.6257136214163</v>
      </c>
      <c r="J109" s="21">
        <f>H109*F109</f>
        <v>1648.1850542148179</v>
      </c>
      <c r="K109" s="21">
        <f>J109</f>
        <v>1648.1850542148179</v>
      </c>
      <c r="L109" s="22">
        <f>K109/H109</f>
        <v>0.37504560379423568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02" x14ac:dyDescent="0.2">
      <c r="A6" s="55" t="s">
        <v>0</v>
      </c>
      <c r="B6" s="56" t="s">
        <v>34</v>
      </c>
      <c r="C6" s="75" t="s">
        <v>35</v>
      </c>
      <c r="D6" s="75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42736</v>
      </c>
      <c r="D7" s="61">
        <v>43101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83</v>
      </c>
      <c r="C9" s="52">
        <v>28857</v>
      </c>
      <c r="D9" s="6">
        <v>28219</v>
      </c>
      <c r="E9" s="15">
        <v>0.13721736260108922</v>
      </c>
      <c r="F9" s="16">
        <f>B9/((C9+D9)/2)</f>
        <v>2.908402831312636E-3</v>
      </c>
      <c r="G9" s="16">
        <f t="shared" ref="G9:G72" si="0">F9/((1+(1-E9)*F9))</f>
        <v>2.9011229869299595E-3</v>
      </c>
      <c r="H9" s="11">
        <v>100000</v>
      </c>
      <c r="I9" s="11">
        <f>H9*G9</f>
        <v>290.11229869299598</v>
      </c>
      <c r="J9" s="11">
        <f t="shared" ref="J9:J72" si="1">H10+I9*E9</f>
        <v>99749.696145791793</v>
      </c>
      <c r="K9" s="11">
        <f t="shared" ref="K9:K72" si="2">K10+J9</f>
        <v>8432461.6202049386</v>
      </c>
      <c r="L9" s="17">
        <f>K9/H9</f>
        <v>84.324616202049384</v>
      </c>
    </row>
    <row r="10" spans="1:13" x14ac:dyDescent="0.2">
      <c r="A10" s="14">
        <v>1</v>
      </c>
      <c r="B10" s="6">
        <v>7</v>
      </c>
      <c r="C10" s="52">
        <v>29433</v>
      </c>
      <c r="D10" s="6">
        <v>29134</v>
      </c>
      <c r="E10" s="15">
        <v>0.598825831702544</v>
      </c>
      <c r="F10" s="16">
        <f t="shared" ref="F10:F73" si="3">B10/((C10+D10)/2)</f>
        <v>2.3904246418631652E-4</v>
      </c>
      <c r="G10" s="16">
        <f t="shared" si="0"/>
        <v>2.3901954277105036E-4</v>
      </c>
      <c r="H10" s="11">
        <f>H9-I9</f>
        <v>99709.887701307001</v>
      </c>
      <c r="I10" s="11">
        <f t="shared" ref="I10:I73" si="4">H10*G10</f>
        <v>23.832611768119179</v>
      </c>
      <c r="J10" s="11">
        <f t="shared" si="1"/>
        <v>99700.32667310258</v>
      </c>
      <c r="K10" s="11">
        <f t="shared" si="2"/>
        <v>8332711.924059147</v>
      </c>
      <c r="L10" s="18">
        <f t="shared" ref="L10:L73" si="5">K10/H10</f>
        <v>83.569564826116249</v>
      </c>
    </row>
    <row r="11" spans="1:13" x14ac:dyDescent="0.2">
      <c r="A11" s="14">
        <v>2</v>
      </c>
      <c r="B11" s="6">
        <v>6</v>
      </c>
      <c r="C11" s="52">
        <v>28892</v>
      </c>
      <c r="D11" s="6">
        <v>29144</v>
      </c>
      <c r="E11" s="15">
        <v>0.31415525114155252</v>
      </c>
      <c r="F11" s="16">
        <f t="shared" si="3"/>
        <v>2.0676821283341373E-4</v>
      </c>
      <c r="G11" s="16">
        <f t="shared" si="0"/>
        <v>2.0673889500609453E-4</v>
      </c>
      <c r="H11" s="11">
        <f t="shared" ref="H11:H74" si="6">H10-I10</f>
        <v>99686.055089538888</v>
      </c>
      <c r="I11" s="11">
        <f t="shared" si="4"/>
        <v>20.608984876727934</v>
      </c>
      <c r="J11" s="11">
        <f t="shared" si="1"/>
        <v>99671.920525481881</v>
      </c>
      <c r="K11" s="11">
        <f t="shared" si="2"/>
        <v>8233011.5973860445</v>
      </c>
      <c r="L11" s="18">
        <f t="shared" si="5"/>
        <v>82.589401195494005</v>
      </c>
    </row>
    <row r="12" spans="1:13" x14ac:dyDescent="0.2">
      <c r="A12" s="14">
        <v>3</v>
      </c>
      <c r="B12" s="6">
        <v>3</v>
      </c>
      <c r="C12" s="52">
        <v>28492</v>
      </c>
      <c r="D12" s="6">
        <v>28943</v>
      </c>
      <c r="E12" s="15">
        <v>0.45022831050228312</v>
      </c>
      <c r="F12" s="16">
        <f t="shared" si="3"/>
        <v>1.0446591799425438E-4</v>
      </c>
      <c r="G12" s="16">
        <f t="shared" si="0"/>
        <v>1.0445991860998288E-4</v>
      </c>
      <c r="H12" s="11">
        <f t="shared" si="6"/>
        <v>99665.446104662158</v>
      </c>
      <c r="I12" s="11">
        <f t="shared" si="4"/>
        <v>10.411044388320644</v>
      </c>
      <c r="J12" s="11">
        <f t="shared" si="1"/>
        <v>99659.722407199355</v>
      </c>
      <c r="K12" s="11">
        <f t="shared" si="2"/>
        <v>8133339.6768605625</v>
      </c>
      <c r="L12" s="18">
        <f t="shared" si="5"/>
        <v>81.606414206177931</v>
      </c>
    </row>
    <row r="13" spans="1:13" x14ac:dyDescent="0.2">
      <c r="A13" s="14">
        <v>4</v>
      </c>
      <c r="B13" s="6">
        <v>1</v>
      </c>
      <c r="C13" s="52">
        <v>29311</v>
      </c>
      <c r="D13" s="6">
        <v>28541</v>
      </c>
      <c r="E13" s="15">
        <v>0.23287671232876711</v>
      </c>
      <c r="F13" s="16">
        <f t="shared" si="3"/>
        <v>3.4570974210053241E-5</v>
      </c>
      <c r="G13" s="16">
        <f t="shared" si="0"/>
        <v>3.4570057405237793E-5</v>
      </c>
      <c r="H13" s="11">
        <f t="shared" si="6"/>
        <v>99655.035060273833</v>
      </c>
      <c r="I13" s="11">
        <f t="shared" si="4"/>
        <v>3.4450802827546512</v>
      </c>
      <c r="J13" s="11">
        <f t="shared" si="1"/>
        <v>99652.392258961045</v>
      </c>
      <c r="K13" s="11">
        <f t="shared" si="2"/>
        <v>8033679.9544533631</v>
      </c>
      <c r="L13" s="18">
        <f t="shared" si="5"/>
        <v>80.614892660409922</v>
      </c>
    </row>
    <row r="14" spans="1:13" x14ac:dyDescent="0.2">
      <c r="A14" s="14">
        <v>5</v>
      </c>
      <c r="B14" s="6">
        <v>1</v>
      </c>
      <c r="C14" s="52">
        <v>29313</v>
      </c>
      <c r="D14" s="6">
        <v>29305</v>
      </c>
      <c r="E14" s="15">
        <v>0.43835616438356162</v>
      </c>
      <c r="F14" s="16">
        <f t="shared" si="3"/>
        <v>3.4119212528574841E-5</v>
      </c>
      <c r="G14" s="16">
        <f t="shared" si="0"/>
        <v>3.4118558719909071E-5</v>
      </c>
      <c r="H14" s="11">
        <f t="shared" si="6"/>
        <v>99651.589979991084</v>
      </c>
      <c r="I14" s="11">
        <f t="shared" si="4"/>
        <v>3.3999686242646283</v>
      </c>
      <c r="J14" s="11">
        <f t="shared" si="1"/>
        <v>99649.680408571978</v>
      </c>
      <c r="K14" s="11">
        <f t="shared" si="2"/>
        <v>7934027.5621944023</v>
      </c>
      <c r="L14" s="18">
        <f t="shared" si="5"/>
        <v>79.617671567382573</v>
      </c>
    </row>
    <row r="15" spans="1:13" x14ac:dyDescent="0.2">
      <c r="A15" s="14">
        <v>6</v>
      </c>
      <c r="B15" s="6">
        <v>3</v>
      </c>
      <c r="C15" s="52">
        <v>29446</v>
      </c>
      <c r="D15" s="6">
        <v>29341</v>
      </c>
      <c r="E15" s="15">
        <v>0.40273972602739727</v>
      </c>
      <c r="F15" s="16">
        <f t="shared" si="3"/>
        <v>1.0206338135982445E-4</v>
      </c>
      <c r="G15" s="16">
        <f t="shared" si="0"/>
        <v>1.0205716011831733E-4</v>
      </c>
      <c r="H15" s="11">
        <f t="shared" si="6"/>
        <v>99648.190011366823</v>
      </c>
      <c r="I15" s="11">
        <f t="shared" si="4"/>
        <v>10.169811283490574</v>
      </c>
      <c r="J15" s="11">
        <f t="shared" si="1"/>
        <v>99642.115987093406</v>
      </c>
      <c r="K15" s="11">
        <f t="shared" si="2"/>
        <v>7834377.8817858305</v>
      </c>
      <c r="L15" s="18">
        <f t="shared" si="5"/>
        <v>78.620373143678435</v>
      </c>
    </row>
    <row r="16" spans="1:13" x14ac:dyDescent="0.2">
      <c r="A16" s="14">
        <v>7</v>
      </c>
      <c r="B16" s="6">
        <v>1</v>
      </c>
      <c r="C16" s="52">
        <v>29945</v>
      </c>
      <c r="D16" s="6">
        <v>29385</v>
      </c>
      <c r="E16" s="15">
        <v>0.49315068493150682</v>
      </c>
      <c r="F16" s="16">
        <f t="shared" si="3"/>
        <v>3.3709758975223326E-5</v>
      </c>
      <c r="G16" s="16">
        <f t="shared" si="0"/>
        <v>3.3709183027934292E-5</v>
      </c>
      <c r="H16" s="11">
        <f t="shared" si="6"/>
        <v>99638.020200083338</v>
      </c>
      <c r="I16" s="11">
        <f t="shared" si="4"/>
        <v>3.3587162594656235</v>
      </c>
      <c r="J16" s="11">
        <f t="shared" si="1"/>
        <v>99636.317837047725</v>
      </c>
      <c r="K16" s="11">
        <f t="shared" si="2"/>
        <v>7734735.7657987373</v>
      </c>
      <c r="L16" s="18">
        <f t="shared" si="5"/>
        <v>77.628356627987955</v>
      </c>
    </row>
    <row r="17" spans="1:12" x14ac:dyDescent="0.2">
      <c r="A17" s="14">
        <v>8</v>
      </c>
      <c r="B17" s="6">
        <v>3</v>
      </c>
      <c r="C17" s="52">
        <v>30715</v>
      </c>
      <c r="D17" s="6">
        <v>29931</v>
      </c>
      <c r="E17" s="15">
        <v>0.28401826484018267</v>
      </c>
      <c r="F17" s="16">
        <f t="shared" si="3"/>
        <v>9.8934801965504731E-5</v>
      </c>
      <c r="G17" s="16">
        <f t="shared" si="0"/>
        <v>9.8927794364621116E-5</v>
      </c>
      <c r="H17" s="11">
        <f t="shared" si="6"/>
        <v>99634.661483823875</v>
      </c>
      <c r="I17" s="11">
        <f t="shared" si="4"/>
        <v>9.8566373028603635</v>
      </c>
      <c r="J17" s="11">
        <f t="shared" si="1"/>
        <v>99627.604311544928</v>
      </c>
      <c r="K17" s="11">
        <f t="shared" si="2"/>
        <v>7635099.4479616899</v>
      </c>
      <c r="L17" s="18">
        <f t="shared" si="5"/>
        <v>76.630956880415368</v>
      </c>
    </row>
    <row r="18" spans="1:12" x14ac:dyDescent="0.2">
      <c r="A18" s="14">
        <v>9</v>
      </c>
      <c r="B18" s="6">
        <v>3</v>
      </c>
      <c r="C18" s="52">
        <v>28917</v>
      </c>
      <c r="D18" s="6">
        <v>30723</v>
      </c>
      <c r="E18" s="15">
        <v>0.36073059360730597</v>
      </c>
      <c r="F18" s="16">
        <f t="shared" si="3"/>
        <v>1.0060362173038229E-4</v>
      </c>
      <c r="G18" s="16">
        <f t="shared" si="0"/>
        <v>1.0059715204409738E-4</v>
      </c>
      <c r="H18" s="11">
        <f t="shared" si="6"/>
        <v>99624.804846521016</v>
      </c>
      <c r="I18" s="11">
        <f t="shared" si="4"/>
        <v>10.021971640509005</v>
      </c>
      <c r="J18" s="11">
        <f t="shared" si="1"/>
        <v>99618.398106659501</v>
      </c>
      <c r="K18" s="11">
        <f t="shared" si="2"/>
        <v>7535471.8436501445</v>
      </c>
      <c r="L18" s="18">
        <f t="shared" si="5"/>
        <v>75.638510461918258</v>
      </c>
    </row>
    <row r="19" spans="1:12" x14ac:dyDescent="0.2">
      <c r="A19" s="14">
        <v>10</v>
      </c>
      <c r="B19" s="6">
        <v>1</v>
      </c>
      <c r="C19" s="52">
        <v>28381</v>
      </c>
      <c r="D19" s="6">
        <v>28961</v>
      </c>
      <c r="E19" s="15">
        <v>0.29041095890410956</v>
      </c>
      <c r="F19" s="16">
        <f t="shared" si="3"/>
        <v>3.4878448606605978E-5</v>
      </c>
      <c r="G19" s="16">
        <f t="shared" si="0"/>
        <v>3.4877585408517809E-5</v>
      </c>
      <c r="H19" s="11">
        <f t="shared" si="6"/>
        <v>99614.782874880504</v>
      </c>
      <c r="I19" s="11">
        <f t="shared" si="4"/>
        <v>3.4743230976696018</v>
      </c>
      <c r="J19" s="11">
        <f t="shared" si="1"/>
        <v>99612.317533285168</v>
      </c>
      <c r="K19" s="11">
        <f t="shared" si="2"/>
        <v>7435853.4455434848</v>
      </c>
      <c r="L19" s="18">
        <f t="shared" si="5"/>
        <v>74.646083954056948</v>
      </c>
    </row>
    <row r="20" spans="1:12" x14ac:dyDescent="0.2">
      <c r="A20" s="14">
        <v>11</v>
      </c>
      <c r="B20" s="6">
        <v>2</v>
      </c>
      <c r="C20" s="52">
        <v>27884</v>
      </c>
      <c r="D20" s="6">
        <v>28456</v>
      </c>
      <c r="E20" s="15">
        <v>0.5547945205479452</v>
      </c>
      <c r="F20" s="16">
        <f t="shared" si="3"/>
        <v>7.0997515086971961E-5</v>
      </c>
      <c r="G20" s="16">
        <f t="shared" si="0"/>
        <v>7.0995271034172557E-5</v>
      </c>
      <c r="H20" s="11">
        <f t="shared" si="6"/>
        <v>99611.308551782829</v>
      </c>
      <c r="I20" s="11">
        <f t="shared" si="4"/>
        <v>7.0719318487024125</v>
      </c>
      <c r="J20" s="11">
        <f t="shared" si="1"/>
        <v>99608.160088973484</v>
      </c>
      <c r="K20" s="11">
        <f t="shared" si="2"/>
        <v>7336241.1280101994</v>
      </c>
      <c r="L20" s="18">
        <f t="shared" si="5"/>
        <v>73.648677390845265</v>
      </c>
    </row>
    <row r="21" spans="1:12" x14ac:dyDescent="0.2">
      <c r="A21" s="14">
        <v>12</v>
      </c>
      <c r="B21" s="6">
        <v>5</v>
      </c>
      <c r="C21" s="52">
        <v>28257</v>
      </c>
      <c r="D21" s="6">
        <v>28083</v>
      </c>
      <c r="E21" s="15">
        <v>0.41643835616438357</v>
      </c>
      <c r="F21" s="16">
        <f t="shared" si="3"/>
        <v>1.7749378771742989E-4</v>
      </c>
      <c r="G21" s="16">
        <f t="shared" si="0"/>
        <v>1.7747540506937829E-4</v>
      </c>
      <c r="H21" s="11">
        <f t="shared" si="6"/>
        <v>99604.236619934134</v>
      </c>
      <c r="I21" s="11">
        <f t="shared" si="4"/>
        <v>17.677302240749011</v>
      </c>
      <c r="J21" s="11">
        <f t="shared" si="1"/>
        <v>99593.920824379951</v>
      </c>
      <c r="K21" s="11">
        <f t="shared" si="2"/>
        <v>7236632.9679212263</v>
      </c>
      <c r="L21" s="18">
        <f t="shared" si="5"/>
        <v>72.653867079313912</v>
      </c>
    </row>
    <row r="22" spans="1:12" x14ac:dyDescent="0.2">
      <c r="A22" s="14">
        <v>13</v>
      </c>
      <c r="B22" s="6">
        <v>4</v>
      </c>
      <c r="C22" s="52">
        <v>28075</v>
      </c>
      <c r="D22" s="6">
        <v>28446</v>
      </c>
      <c r="E22" s="15">
        <v>0.69589041095890414</v>
      </c>
      <c r="F22" s="16">
        <f t="shared" si="3"/>
        <v>1.4154031245023973E-4</v>
      </c>
      <c r="G22" s="16">
        <f t="shared" si="0"/>
        <v>1.4153422028434514E-4</v>
      </c>
      <c r="H22" s="11">
        <f t="shared" si="6"/>
        <v>99586.559317693391</v>
      </c>
      <c r="I22" s="11">
        <f t="shared" si="4"/>
        <v>14.09490602383042</v>
      </c>
      <c r="J22" s="11">
        <f t="shared" si="1"/>
        <v>99582.272921614902</v>
      </c>
      <c r="K22" s="11">
        <f t="shared" si="2"/>
        <v>7137039.0470968466</v>
      </c>
      <c r="L22" s="18">
        <f t="shared" si="5"/>
        <v>71.666689721941424</v>
      </c>
    </row>
    <row r="23" spans="1:12" x14ac:dyDescent="0.2">
      <c r="A23" s="14">
        <v>14</v>
      </c>
      <c r="B23" s="6">
        <v>4</v>
      </c>
      <c r="C23" s="52">
        <v>27301</v>
      </c>
      <c r="D23" s="6">
        <v>28293</v>
      </c>
      <c r="E23" s="15">
        <v>0.46095890410958906</v>
      </c>
      <c r="F23" s="16">
        <f t="shared" si="3"/>
        <v>1.4390042090873116E-4</v>
      </c>
      <c r="G23" s="16">
        <f t="shared" si="0"/>
        <v>1.438892596720192E-4</v>
      </c>
      <c r="H23" s="11">
        <f t="shared" si="6"/>
        <v>99572.464411669556</v>
      </c>
      <c r="I23" s="11">
        <f t="shared" si="4"/>
        <v>14.327408187913612</v>
      </c>
      <c r="J23" s="11">
        <f t="shared" si="1"/>
        <v>99564.741349858668</v>
      </c>
      <c r="K23" s="11">
        <f t="shared" si="2"/>
        <v>7037456.7741752313</v>
      </c>
      <c r="L23" s="18">
        <f t="shared" si="5"/>
        <v>70.676735940568577</v>
      </c>
    </row>
    <row r="24" spans="1:12" x14ac:dyDescent="0.2">
      <c r="A24" s="14">
        <v>15</v>
      </c>
      <c r="B24" s="6">
        <v>5</v>
      </c>
      <c r="C24" s="52">
        <v>27136</v>
      </c>
      <c r="D24" s="6">
        <v>27706</v>
      </c>
      <c r="E24" s="15">
        <v>0.32438356164383564</v>
      </c>
      <c r="F24" s="16">
        <f t="shared" si="3"/>
        <v>1.823420006564312E-4</v>
      </c>
      <c r="G24" s="16">
        <f t="shared" si="0"/>
        <v>1.8231954011919E-4</v>
      </c>
      <c r="H24" s="11">
        <f t="shared" si="6"/>
        <v>99558.137003481635</v>
      </c>
      <c r="I24" s="11">
        <f t="shared" si="4"/>
        <v>18.151393753598086</v>
      </c>
      <c r="J24" s="11">
        <f t="shared" si="1"/>
        <v>99545.873623482636</v>
      </c>
      <c r="K24" s="11">
        <f t="shared" si="2"/>
        <v>6937892.0328253731</v>
      </c>
      <c r="L24" s="18">
        <f t="shared" si="5"/>
        <v>69.686840690708678</v>
      </c>
    </row>
    <row r="25" spans="1:12" x14ac:dyDescent="0.2">
      <c r="A25" s="14">
        <v>16</v>
      </c>
      <c r="B25" s="6">
        <v>5</v>
      </c>
      <c r="C25" s="52">
        <v>27063</v>
      </c>
      <c r="D25" s="6">
        <v>27452</v>
      </c>
      <c r="E25" s="15">
        <v>0.66027397260273979</v>
      </c>
      <c r="F25" s="16">
        <f t="shared" si="3"/>
        <v>1.8343575162799229E-4</v>
      </c>
      <c r="G25" s="16">
        <f t="shared" si="0"/>
        <v>1.8342432100964786E-4</v>
      </c>
      <c r="H25" s="11">
        <f t="shared" si="6"/>
        <v>99539.985609728043</v>
      </c>
      <c r="I25" s="11">
        <f t="shared" si="4"/>
        <v>18.258054273774484</v>
      </c>
      <c r="J25" s="11">
        <f t="shared" si="1"/>
        <v>99533.782873481614</v>
      </c>
      <c r="K25" s="11">
        <f t="shared" si="2"/>
        <v>6838346.1592018902</v>
      </c>
      <c r="L25" s="18">
        <f t="shared" si="5"/>
        <v>68.699489128051255</v>
      </c>
    </row>
    <row r="26" spans="1:12" x14ac:dyDescent="0.2">
      <c r="A26" s="14">
        <v>17</v>
      </c>
      <c r="B26" s="6">
        <v>6</v>
      </c>
      <c r="C26" s="52">
        <v>26431</v>
      </c>
      <c r="D26" s="6">
        <v>27588</v>
      </c>
      <c r="E26" s="15">
        <v>0.32465753424657534</v>
      </c>
      <c r="F26" s="16">
        <f t="shared" si="3"/>
        <v>2.2214406042318443E-4</v>
      </c>
      <c r="G26" s="16">
        <f t="shared" si="0"/>
        <v>2.2211073863331814E-4</v>
      </c>
      <c r="H26" s="11">
        <f t="shared" si="6"/>
        <v>99521.727555454272</v>
      </c>
      <c r="I26" s="11">
        <f t="shared" si="4"/>
        <v>22.104844417405801</v>
      </c>
      <c r="J26" s="11">
        <f t="shared" si="1"/>
        <v>99506.799215320323</v>
      </c>
      <c r="K26" s="11">
        <f t="shared" si="2"/>
        <v>6738812.3763284087</v>
      </c>
      <c r="L26" s="18">
        <f t="shared" si="5"/>
        <v>67.71197146445725</v>
      </c>
    </row>
    <row r="27" spans="1:12" x14ac:dyDescent="0.2">
      <c r="A27" s="14">
        <v>18</v>
      </c>
      <c r="B27" s="6">
        <v>4</v>
      </c>
      <c r="C27" s="52">
        <v>26522</v>
      </c>
      <c r="D27" s="6">
        <v>27792</v>
      </c>
      <c r="E27" s="15">
        <v>0.53493150684931512</v>
      </c>
      <c r="F27" s="16">
        <f t="shared" si="3"/>
        <v>1.4729167433810803E-4</v>
      </c>
      <c r="G27" s="16">
        <f t="shared" si="0"/>
        <v>1.4728158544389863E-4</v>
      </c>
      <c r="H27" s="11">
        <f t="shared" si="6"/>
        <v>99499.622711036864</v>
      </c>
      <c r="I27" s="11">
        <f t="shared" si="4"/>
        <v>14.654462183951253</v>
      </c>
      <c r="J27" s="11">
        <f t="shared" si="1"/>
        <v>99492.807382391038</v>
      </c>
      <c r="K27" s="11">
        <f t="shared" si="2"/>
        <v>6639305.5771130882</v>
      </c>
      <c r="L27" s="18">
        <f t="shared" si="5"/>
        <v>66.726942235697862</v>
      </c>
    </row>
    <row r="28" spans="1:12" x14ac:dyDescent="0.2">
      <c r="A28" s="14">
        <v>19</v>
      </c>
      <c r="B28" s="6">
        <v>5</v>
      </c>
      <c r="C28" s="52">
        <v>27858</v>
      </c>
      <c r="D28" s="6">
        <v>28157</v>
      </c>
      <c r="E28" s="15">
        <v>0.38082191780821917</v>
      </c>
      <c r="F28" s="16">
        <f t="shared" si="3"/>
        <v>1.7852360974738909E-4</v>
      </c>
      <c r="G28" s="16">
        <f t="shared" si="0"/>
        <v>1.7850387830241346E-4</v>
      </c>
      <c r="H28" s="11">
        <f t="shared" si="6"/>
        <v>99484.968248852907</v>
      </c>
      <c r="I28" s="11">
        <f t="shared" si="4"/>
        <v>17.758452665212705</v>
      </c>
      <c r="J28" s="11">
        <f t="shared" si="1"/>
        <v>99473.972604188966</v>
      </c>
      <c r="K28" s="11">
        <f t="shared" si="2"/>
        <v>6539812.7697306974</v>
      </c>
      <c r="L28" s="18">
        <f t="shared" si="5"/>
        <v>65.736692536021422</v>
      </c>
    </row>
    <row r="29" spans="1:12" x14ac:dyDescent="0.2">
      <c r="A29" s="14">
        <v>20</v>
      </c>
      <c r="B29" s="6">
        <v>7</v>
      </c>
      <c r="C29" s="52">
        <v>28222</v>
      </c>
      <c r="D29" s="6">
        <v>29406</v>
      </c>
      <c r="E29" s="15">
        <v>0.48610567514677105</v>
      </c>
      <c r="F29" s="16">
        <f t="shared" si="3"/>
        <v>2.4293746095647948E-4</v>
      </c>
      <c r="G29" s="16">
        <f t="shared" si="0"/>
        <v>2.4290713541374028E-4</v>
      </c>
      <c r="H29" s="11">
        <f t="shared" si="6"/>
        <v>99467.209796187701</v>
      </c>
      <c r="I29" s="11">
        <f t="shared" si="4"/>
        <v>24.161294999189479</v>
      </c>
      <c r="J29" s="11">
        <f t="shared" si="1"/>
        <v>99454.793443806513</v>
      </c>
      <c r="K29" s="11">
        <f t="shared" si="2"/>
        <v>6440338.7971265083</v>
      </c>
      <c r="L29" s="18">
        <f t="shared" si="5"/>
        <v>64.748360895243977</v>
      </c>
    </row>
    <row r="30" spans="1:12" x14ac:dyDescent="0.2">
      <c r="A30" s="14">
        <v>21</v>
      </c>
      <c r="B30" s="6">
        <v>6</v>
      </c>
      <c r="C30" s="52">
        <v>28582</v>
      </c>
      <c r="D30" s="6">
        <v>29821</v>
      </c>
      <c r="E30" s="15">
        <v>0.53105022831050219</v>
      </c>
      <c r="F30" s="16">
        <f t="shared" si="3"/>
        <v>2.0546889714569456E-4</v>
      </c>
      <c r="G30" s="16">
        <f t="shared" si="0"/>
        <v>2.0544910118129012E-4</v>
      </c>
      <c r="H30" s="11">
        <f t="shared" si="6"/>
        <v>99443.048501188518</v>
      </c>
      <c r="I30" s="11">
        <f t="shared" si="4"/>
        <v>20.430484933296619</v>
      </c>
      <c r="J30" s="11">
        <f t="shared" si="1"/>
        <v>99433.467629943538</v>
      </c>
      <c r="K30" s="11">
        <f t="shared" si="2"/>
        <v>6340884.0036827018</v>
      </c>
      <c r="L30" s="18">
        <f t="shared" si="5"/>
        <v>63.763974448218143</v>
      </c>
    </row>
    <row r="31" spans="1:12" x14ac:dyDescent="0.2">
      <c r="A31" s="14">
        <v>22</v>
      </c>
      <c r="B31" s="6">
        <v>7</v>
      </c>
      <c r="C31" s="52">
        <v>29898</v>
      </c>
      <c r="D31" s="6">
        <v>30594</v>
      </c>
      <c r="E31" s="15">
        <v>0.43679060665362035</v>
      </c>
      <c r="F31" s="16">
        <f t="shared" si="3"/>
        <v>2.3143556172717052E-4</v>
      </c>
      <c r="G31" s="16">
        <f t="shared" si="0"/>
        <v>2.3140539880116607E-4</v>
      </c>
      <c r="H31" s="11">
        <f t="shared" si="6"/>
        <v>99422.618016255219</v>
      </c>
      <c r="I31" s="11">
        <f t="shared" si="4"/>
        <v>23.006930571907539</v>
      </c>
      <c r="J31" s="11">
        <f t="shared" si="1"/>
        <v>99409.660296845046</v>
      </c>
      <c r="K31" s="11">
        <f t="shared" si="2"/>
        <v>6241450.5360527579</v>
      </c>
      <c r="L31" s="18">
        <f t="shared" si="5"/>
        <v>62.776968265232206</v>
      </c>
    </row>
    <row r="32" spans="1:12" x14ac:dyDescent="0.2">
      <c r="A32" s="14">
        <v>23</v>
      </c>
      <c r="B32" s="6">
        <v>9</v>
      </c>
      <c r="C32" s="52">
        <v>31904</v>
      </c>
      <c r="D32" s="6">
        <v>32383</v>
      </c>
      <c r="E32" s="15">
        <v>0.65509893455098933</v>
      </c>
      <c r="F32" s="16">
        <f t="shared" si="3"/>
        <v>2.7999440011199778E-4</v>
      </c>
      <c r="G32" s="16">
        <f t="shared" si="0"/>
        <v>2.7996736356097348E-4</v>
      </c>
      <c r="H32" s="11">
        <f t="shared" si="6"/>
        <v>99399.611085683311</v>
      </c>
      <c r="I32" s="11">
        <f t="shared" si="4"/>
        <v>27.828647054644868</v>
      </c>
      <c r="J32" s="11">
        <f t="shared" si="1"/>
        <v>99390.012955664162</v>
      </c>
      <c r="K32" s="11">
        <f t="shared" si="2"/>
        <v>6142040.8757559126</v>
      </c>
      <c r="L32" s="18">
        <f t="shared" si="5"/>
        <v>61.791397457897709</v>
      </c>
    </row>
    <row r="33" spans="1:12" x14ac:dyDescent="0.2">
      <c r="A33" s="14">
        <v>24</v>
      </c>
      <c r="B33" s="6">
        <v>9</v>
      </c>
      <c r="C33" s="52">
        <v>33834</v>
      </c>
      <c r="D33" s="6">
        <v>34827</v>
      </c>
      <c r="E33" s="15">
        <v>0.46666666666666667</v>
      </c>
      <c r="F33" s="16">
        <f t="shared" si="3"/>
        <v>2.6215755669157164E-4</v>
      </c>
      <c r="G33" s="16">
        <f t="shared" si="0"/>
        <v>2.6212090763732952E-4</v>
      </c>
      <c r="H33" s="11">
        <f t="shared" si="6"/>
        <v>99371.782438628667</v>
      </c>
      <c r="I33" s="11">
        <f t="shared" si="4"/>
        <v>26.047421806352588</v>
      </c>
      <c r="J33" s="11">
        <f t="shared" si="1"/>
        <v>99357.890480331946</v>
      </c>
      <c r="K33" s="11">
        <f t="shared" si="2"/>
        <v>6042650.8628002489</v>
      </c>
      <c r="L33" s="18">
        <f t="shared" si="5"/>
        <v>60.808518419523658</v>
      </c>
    </row>
    <row r="34" spans="1:12" x14ac:dyDescent="0.2">
      <c r="A34" s="14">
        <v>25</v>
      </c>
      <c r="B34" s="6">
        <v>9</v>
      </c>
      <c r="C34" s="52">
        <v>34474</v>
      </c>
      <c r="D34" s="6">
        <v>37152</v>
      </c>
      <c r="E34" s="15">
        <v>0.52754946727549468</v>
      </c>
      <c r="F34" s="16">
        <f t="shared" si="3"/>
        <v>2.5130539189679725E-4</v>
      </c>
      <c r="G34" s="16">
        <f t="shared" si="0"/>
        <v>2.512755581090218E-4</v>
      </c>
      <c r="H34" s="11">
        <f t="shared" si="6"/>
        <v>99345.73501682232</v>
      </c>
      <c r="I34" s="11">
        <f t="shared" si="4"/>
        <v>24.963155012103019</v>
      </c>
      <c r="J34" s="11">
        <f t="shared" si="1"/>
        <v>99333.941160938368</v>
      </c>
      <c r="K34" s="11">
        <f t="shared" si="2"/>
        <v>5943292.9723199168</v>
      </c>
      <c r="L34" s="18">
        <f t="shared" si="5"/>
        <v>59.8243394274906</v>
      </c>
    </row>
    <row r="35" spans="1:12" x14ac:dyDescent="0.2">
      <c r="A35" s="14">
        <v>26</v>
      </c>
      <c r="B35" s="6">
        <v>4</v>
      </c>
      <c r="C35" s="52">
        <v>36383</v>
      </c>
      <c r="D35" s="6">
        <v>37784</v>
      </c>
      <c r="E35" s="15">
        <v>0.50410958904109582</v>
      </c>
      <c r="F35" s="16">
        <f t="shared" si="3"/>
        <v>1.0786468375423031E-4</v>
      </c>
      <c r="G35" s="16">
        <f t="shared" si="0"/>
        <v>1.0785891448202805E-4</v>
      </c>
      <c r="H35" s="11">
        <f t="shared" si="6"/>
        <v>99320.771861810223</v>
      </c>
      <c r="I35" s="11">
        <f t="shared" si="4"/>
        <v>10.712630638532007</v>
      </c>
      <c r="J35" s="11">
        <f t="shared" si="1"/>
        <v>99315.459571000436</v>
      </c>
      <c r="K35" s="11">
        <f t="shared" si="2"/>
        <v>5843959.0311589781</v>
      </c>
      <c r="L35" s="18">
        <f t="shared" si="5"/>
        <v>58.839243006387022</v>
      </c>
    </row>
    <row r="36" spans="1:12" x14ac:dyDescent="0.2">
      <c r="A36" s="14">
        <v>27</v>
      </c>
      <c r="B36" s="6">
        <v>13</v>
      </c>
      <c r="C36" s="52">
        <v>38533</v>
      </c>
      <c r="D36" s="6">
        <v>39283</v>
      </c>
      <c r="E36" s="15">
        <v>0.47818756585879879</v>
      </c>
      <c r="F36" s="16">
        <f t="shared" si="3"/>
        <v>3.3412151742572222E-4</v>
      </c>
      <c r="G36" s="16">
        <f t="shared" si="0"/>
        <v>3.3406327390738424E-4</v>
      </c>
      <c r="H36" s="11">
        <f t="shared" si="6"/>
        <v>99310.05923117169</v>
      </c>
      <c r="I36" s="11">
        <f t="shared" si="4"/>
        <v>33.175843518701463</v>
      </c>
      <c r="J36" s="11">
        <f t="shared" si="1"/>
        <v>99292.747663510498</v>
      </c>
      <c r="K36" s="11">
        <f t="shared" si="2"/>
        <v>5744643.5715879779</v>
      </c>
      <c r="L36" s="18">
        <f t="shared" si="5"/>
        <v>57.845535649271213</v>
      </c>
    </row>
    <row r="37" spans="1:12" x14ac:dyDescent="0.2">
      <c r="A37" s="14">
        <v>28</v>
      </c>
      <c r="B37" s="6">
        <v>10</v>
      </c>
      <c r="C37" s="52">
        <v>39392</v>
      </c>
      <c r="D37" s="6">
        <v>41123</v>
      </c>
      <c r="E37" s="15">
        <v>0.37671232876712329</v>
      </c>
      <c r="F37" s="16">
        <f t="shared" si="3"/>
        <v>2.4840091908340061E-4</v>
      </c>
      <c r="G37" s="16">
        <f t="shared" si="0"/>
        <v>2.4836246630733494E-4</v>
      </c>
      <c r="H37" s="11">
        <f t="shared" si="6"/>
        <v>99276.883387652982</v>
      </c>
      <c r="I37" s="11">
        <f t="shared" si="4"/>
        <v>24.656651605463185</v>
      </c>
      <c r="J37" s="11">
        <f t="shared" si="1"/>
        <v>99261.515200693422</v>
      </c>
      <c r="K37" s="11">
        <f t="shared" si="2"/>
        <v>5645350.823924467</v>
      </c>
      <c r="L37" s="18">
        <f t="shared" si="5"/>
        <v>56.864706377623619</v>
      </c>
    </row>
    <row r="38" spans="1:12" x14ac:dyDescent="0.2">
      <c r="A38" s="14">
        <v>29</v>
      </c>
      <c r="B38" s="6">
        <v>11</v>
      </c>
      <c r="C38" s="52">
        <v>40843</v>
      </c>
      <c r="D38" s="6">
        <v>41611</v>
      </c>
      <c r="E38" s="15">
        <v>0.7053549190535493</v>
      </c>
      <c r="F38" s="16">
        <f t="shared" si="3"/>
        <v>2.6681543648579813E-4</v>
      </c>
      <c r="G38" s="16">
        <f t="shared" si="0"/>
        <v>2.6679446221080706E-4</v>
      </c>
      <c r="H38" s="11">
        <f t="shared" si="6"/>
        <v>99252.226736047523</v>
      </c>
      <c r="I38" s="11">
        <f t="shared" si="4"/>
        <v>26.479944455268885</v>
      </c>
      <c r="J38" s="11">
        <f t="shared" si="1"/>
        <v>99244.424550670054</v>
      </c>
      <c r="K38" s="11">
        <f t="shared" si="2"/>
        <v>5546089.3087237738</v>
      </c>
      <c r="L38" s="18">
        <f t="shared" si="5"/>
        <v>55.878739360408559</v>
      </c>
    </row>
    <row r="39" spans="1:12" x14ac:dyDescent="0.2">
      <c r="A39" s="14">
        <v>30</v>
      </c>
      <c r="B39" s="6">
        <v>9</v>
      </c>
      <c r="C39" s="52">
        <v>42140</v>
      </c>
      <c r="D39" s="6">
        <v>42579</v>
      </c>
      <c r="E39" s="15">
        <v>0.42709284627092847</v>
      </c>
      <c r="F39" s="16">
        <f t="shared" si="3"/>
        <v>2.1246709710926712E-4</v>
      </c>
      <c r="G39" s="16">
        <f t="shared" si="0"/>
        <v>2.1244123792904523E-4</v>
      </c>
      <c r="H39" s="11">
        <f t="shared" si="6"/>
        <v>99225.746791592261</v>
      </c>
      <c r="I39" s="11">
        <f t="shared" si="4"/>
        <v>21.079640482839849</v>
      </c>
      <c r="J39" s="11">
        <f t="shared" si="1"/>
        <v>99213.670114761597</v>
      </c>
      <c r="K39" s="11">
        <f t="shared" si="2"/>
        <v>5446844.8841731036</v>
      </c>
      <c r="L39" s="18">
        <f t="shared" si="5"/>
        <v>54.893463242089034</v>
      </c>
    </row>
    <row r="40" spans="1:12" x14ac:dyDescent="0.2">
      <c r="A40" s="14">
        <v>31</v>
      </c>
      <c r="B40" s="6">
        <v>14</v>
      </c>
      <c r="C40" s="52">
        <v>43719</v>
      </c>
      <c r="D40" s="6">
        <v>43610</v>
      </c>
      <c r="E40" s="15">
        <v>0.46888454011741687</v>
      </c>
      <c r="F40" s="16">
        <f t="shared" si="3"/>
        <v>3.2062659597613624E-4</v>
      </c>
      <c r="G40" s="16">
        <f t="shared" si="0"/>
        <v>3.2057200585197611E-4</v>
      </c>
      <c r="H40" s="11">
        <f t="shared" si="6"/>
        <v>99204.667151109417</v>
      </c>
      <c r="I40" s="11">
        <f t="shared" si="4"/>
        <v>31.802239138508789</v>
      </c>
      <c r="J40" s="11">
        <f t="shared" si="1"/>
        <v>99187.776490244083</v>
      </c>
      <c r="K40" s="11">
        <f t="shared" si="2"/>
        <v>5347631.2140583424</v>
      </c>
      <c r="L40" s="18">
        <f t="shared" si="5"/>
        <v>53.90503660390074</v>
      </c>
    </row>
    <row r="41" spans="1:12" x14ac:dyDescent="0.2">
      <c r="A41" s="14">
        <v>32</v>
      </c>
      <c r="B41" s="6">
        <v>15</v>
      </c>
      <c r="C41" s="52">
        <v>45268</v>
      </c>
      <c r="D41" s="6">
        <v>44901</v>
      </c>
      <c r="E41" s="15">
        <v>0.48365296803652968</v>
      </c>
      <c r="F41" s="16">
        <f t="shared" si="3"/>
        <v>3.3270858055429249E-4</v>
      </c>
      <c r="G41" s="16">
        <f t="shared" si="0"/>
        <v>3.3265143333730592E-4</v>
      </c>
      <c r="H41" s="11">
        <f t="shared" si="6"/>
        <v>99172.864911970915</v>
      </c>
      <c r="I41" s="11">
        <f t="shared" si="4"/>
        <v>32.989995661134138</v>
      </c>
      <c r="J41" s="11">
        <f t="shared" si="1"/>
        <v>99155.830625626797</v>
      </c>
      <c r="K41" s="11">
        <f t="shared" si="2"/>
        <v>5248443.4375680983</v>
      </c>
      <c r="L41" s="18">
        <f t="shared" si="5"/>
        <v>52.922172231555365</v>
      </c>
    </row>
    <row r="42" spans="1:12" x14ac:dyDescent="0.2">
      <c r="A42" s="14">
        <v>33</v>
      </c>
      <c r="B42" s="6">
        <v>12</v>
      </c>
      <c r="C42" s="52">
        <v>45647</v>
      </c>
      <c r="D42" s="6">
        <v>46228</v>
      </c>
      <c r="E42" s="15">
        <v>0.59269406392694057</v>
      </c>
      <c r="F42" s="16">
        <f t="shared" si="3"/>
        <v>2.6122448979591835E-4</v>
      </c>
      <c r="G42" s="16">
        <f t="shared" si="0"/>
        <v>2.611966989150169E-4</v>
      </c>
      <c r="H42" s="11">
        <f t="shared" si="6"/>
        <v>99139.874916309782</v>
      </c>
      <c r="I42" s="11">
        <f t="shared" si="4"/>
        <v>25.895008058987802</v>
      </c>
      <c r="J42" s="11">
        <f t="shared" si="1"/>
        <v>99129.327725812705</v>
      </c>
      <c r="K42" s="11">
        <f t="shared" si="2"/>
        <v>5149287.6069424711</v>
      </c>
      <c r="L42" s="18">
        <f t="shared" si="5"/>
        <v>51.939621784769344</v>
      </c>
    </row>
    <row r="43" spans="1:12" x14ac:dyDescent="0.2">
      <c r="A43" s="14">
        <v>34</v>
      </c>
      <c r="B43" s="6">
        <v>12</v>
      </c>
      <c r="C43" s="52">
        <v>48026</v>
      </c>
      <c r="D43" s="6">
        <v>46517</v>
      </c>
      <c r="E43" s="15">
        <v>0.57762557077625565</v>
      </c>
      <c r="F43" s="16">
        <f t="shared" si="3"/>
        <v>2.5385274425393734E-4</v>
      </c>
      <c r="G43" s="16">
        <f t="shared" si="0"/>
        <v>2.5382552885027027E-4</v>
      </c>
      <c r="H43" s="11">
        <f t="shared" si="6"/>
        <v>99113.979908250796</v>
      </c>
      <c r="I43" s="11">
        <f t="shared" si="4"/>
        <v>25.157658366666819</v>
      </c>
      <c r="J43" s="11">
        <f t="shared" si="1"/>
        <v>99103.353956657578</v>
      </c>
      <c r="K43" s="11">
        <f t="shared" si="2"/>
        <v>5050158.2792166583</v>
      </c>
      <c r="L43" s="18">
        <f t="shared" si="5"/>
        <v>50.953036936782873</v>
      </c>
    </row>
    <row r="44" spans="1:12" x14ac:dyDescent="0.2">
      <c r="A44" s="14">
        <v>35</v>
      </c>
      <c r="B44" s="6">
        <v>18</v>
      </c>
      <c r="C44" s="52">
        <v>49204</v>
      </c>
      <c r="D44" s="6">
        <v>48808</v>
      </c>
      <c r="E44" s="15">
        <v>0.47853881278538818</v>
      </c>
      <c r="F44" s="16">
        <f t="shared" si="3"/>
        <v>3.6730196302493573E-4</v>
      </c>
      <c r="G44" s="16">
        <f t="shared" si="0"/>
        <v>3.6723162578638992E-4</v>
      </c>
      <c r="H44" s="11">
        <f t="shared" si="6"/>
        <v>99088.822249884135</v>
      </c>
      <c r="I44" s="11">
        <f t="shared" si="4"/>
        <v>36.38854929208356</v>
      </c>
      <c r="J44" s="11">
        <f t="shared" si="1"/>
        <v>99069.847033769271</v>
      </c>
      <c r="K44" s="11">
        <f t="shared" si="2"/>
        <v>4951054.9252600009</v>
      </c>
      <c r="L44" s="18">
        <f t="shared" si="5"/>
        <v>49.965826748594644</v>
      </c>
    </row>
    <row r="45" spans="1:12" x14ac:dyDescent="0.2">
      <c r="A45" s="14">
        <v>36</v>
      </c>
      <c r="B45" s="6">
        <v>17</v>
      </c>
      <c r="C45" s="52">
        <v>50033</v>
      </c>
      <c r="D45" s="6">
        <v>49736</v>
      </c>
      <c r="E45" s="15">
        <v>0.59822723609991946</v>
      </c>
      <c r="F45" s="16">
        <f t="shared" si="3"/>
        <v>3.407872184746765E-4</v>
      </c>
      <c r="G45" s="16">
        <f t="shared" si="0"/>
        <v>3.407405646095867E-4</v>
      </c>
      <c r="H45" s="11">
        <f t="shared" si="6"/>
        <v>99052.433700592053</v>
      </c>
      <c r="I45" s="11">
        <f t="shared" si="4"/>
        <v>33.751182185093391</v>
      </c>
      <c r="J45" s="11">
        <f t="shared" si="1"/>
        <v>99038.873394840659</v>
      </c>
      <c r="K45" s="11">
        <f t="shared" si="2"/>
        <v>4851985.078226232</v>
      </c>
      <c r="L45" s="18">
        <f t="shared" si="5"/>
        <v>48.984006722060286</v>
      </c>
    </row>
    <row r="46" spans="1:12" x14ac:dyDescent="0.2">
      <c r="A46" s="14">
        <v>37</v>
      </c>
      <c r="B46" s="6">
        <v>23</v>
      </c>
      <c r="C46" s="52">
        <v>50915</v>
      </c>
      <c r="D46" s="6">
        <v>50293</v>
      </c>
      <c r="E46" s="15">
        <v>0.55223347230494335</v>
      </c>
      <c r="F46" s="16">
        <f t="shared" si="3"/>
        <v>4.5450952493874001E-4</v>
      </c>
      <c r="G46" s="16">
        <f t="shared" si="0"/>
        <v>4.5441704463934304E-4</v>
      </c>
      <c r="H46" s="11">
        <f t="shared" si="6"/>
        <v>99018.68251840696</v>
      </c>
      <c r="I46" s="11">
        <f t="shared" si="4"/>
        <v>44.995777074095869</v>
      </c>
      <c r="J46" s="11">
        <f t="shared" si="1"/>
        <v>98998.534915545548</v>
      </c>
      <c r="K46" s="11">
        <f t="shared" si="2"/>
        <v>4752946.2048313916</v>
      </c>
      <c r="L46" s="18">
        <f t="shared" si="5"/>
        <v>48.000499339585218</v>
      </c>
    </row>
    <row r="47" spans="1:12" x14ac:dyDescent="0.2">
      <c r="A47" s="14">
        <v>38</v>
      </c>
      <c r="B47" s="6">
        <v>24</v>
      </c>
      <c r="C47" s="52">
        <v>52600</v>
      </c>
      <c r="D47" s="6">
        <v>51087</v>
      </c>
      <c r="E47" s="15">
        <v>0.49714611872146119</v>
      </c>
      <c r="F47" s="16">
        <f t="shared" si="3"/>
        <v>4.6293170792866993E-4</v>
      </c>
      <c r="G47" s="16">
        <f t="shared" si="0"/>
        <v>4.6282396852268681E-4</v>
      </c>
      <c r="H47" s="11">
        <f t="shared" si="6"/>
        <v>98973.686741332858</v>
      </c>
      <c r="I47" s="11">
        <f t="shared" si="4"/>
        <v>45.807394476944907</v>
      </c>
      <c r="J47" s="11">
        <f t="shared" si="1"/>
        <v>98950.652315228872</v>
      </c>
      <c r="K47" s="11">
        <f t="shared" si="2"/>
        <v>4653947.6699158456</v>
      </c>
      <c r="L47" s="18">
        <f t="shared" si="5"/>
        <v>47.022070442610776</v>
      </c>
    </row>
    <row r="48" spans="1:12" x14ac:dyDescent="0.2">
      <c r="A48" s="14">
        <v>39</v>
      </c>
      <c r="B48" s="6">
        <v>21</v>
      </c>
      <c r="C48" s="52">
        <v>53402</v>
      </c>
      <c r="D48" s="6">
        <v>52790</v>
      </c>
      <c r="E48" s="15">
        <v>0.5542074363992171</v>
      </c>
      <c r="F48" s="16">
        <f t="shared" si="3"/>
        <v>3.9551001958716285E-4</v>
      </c>
      <c r="G48" s="16">
        <f t="shared" si="0"/>
        <v>3.9544029736284913E-4</v>
      </c>
      <c r="H48" s="11">
        <f t="shared" si="6"/>
        <v>98927.879346855916</v>
      </c>
      <c r="I48" s="11">
        <f t="shared" si="4"/>
        <v>39.120070026396768</v>
      </c>
      <c r="J48" s="11">
        <f t="shared" si="1"/>
        <v>98910.439910550602</v>
      </c>
      <c r="K48" s="11">
        <f t="shared" si="2"/>
        <v>4554997.0176006164</v>
      </c>
      <c r="L48" s="18">
        <f t="shared" si="5"/>
        <v>46.043613263255317</v>
      </c>
    </row>
    <row r="49" spans="1:12" x14ac:dyDescent="0.2">
      <c r="A49" s="14">
        <v>40</v>
      </c>
      <c r="B49" s="6">
        <v>33</v>
      </c>
      <c r="C49" s="52">
        <v>54821</v>
      </c>
      <c r="D49" s="6">
        <v>53471</v>
      </c>
      <c r="E49" s="15">
        <v>0.47430469074304682</v>
      </c>
      <c r="F49" s="16">
        <f t="shared" si="3"/>
        <v>6.094633029217301E-4</v>
      </c>
      <c r="G49" s="16">
        <f t="shared" si="0"/>
        <v>6.0926809829747871E-4</v>
      </c>
      <c r="H49" s="11">
        <f t="shared" si="6"/>
        <v>98888.759276829514</v>
      </c>
      <c r="I49" s="11">
        <f t="shared" si="4"/>
        <v>60.249766307591074</v>
      </c>
      <c r="J49" s="11">
        <f t="shared" si="1"/>
        <v>98857.086257297779</v>
      </c>
      <c r="K49" s="11">
        <f t="shared" si="2"/>
        <v>4456086.5776900658</v>
      </c>
      <c r="L49" s="18">
        <f t="shared" si="5"/>
        <v>45.061608723552517</v>
      </c>
    </row>
    <row r="50" spans="1:12" x14ac:dyDescent="0.2">
      <c r="A50" s="14">
        <v>41</v>
      </c>
      <c r="B50" s="6">
        <v>37</v>
      </c>
      <c r="C50" s="52">
        <v>54246</v>
      </c>
      <c r="D50" s="6">
        <v>54928</v>
      </c>
      <c r="E50" s="15">
        <v>0.50803406145871899</v>
      </c>
      <c r="F50" s="16">
        <f t="shared" si="3"/>
        <v>6.7781706267059923E-4</v>
      </c>
      <c r="G50" s="16">
        <f t="shared" si="0"/>
        <v>6.7759111116864315E-4</v>
      </c>
      <c r="H50" s="11">
        <f t="shared" si="6"/>
        <v>98828.509510521922</v>
      </c>
      <c r="I50" s="11">
        <f t="shared" si="4"/>
        <v>66.965319574375371</v>
      </c>
      <c r="J50" s="11">
        <f t="shared" si="1"/>
        <v>98795.564854227792</v>
      </c>
      <c r="K50" s="11">
        <f t="shared" si="2"/>
        <v>4357229.4914327683</v>
      </c>
      <c r="L50" s="18">
        <f t="shared" si="5"/>
        <v>44.088790906725855</v>
      </c>
    </row>
    <row r="51" spans="1:12" x14ac:dyDescent="0.2">
      <c r="A51" s="14">
        <v>42</v>
      </c>
      <c r="B51" s="6">
        <v>33</v>
      </c>
      <c r="C51" s="52">
        <v>54440</v>
      </c>
      <c r="D51" s="6">
        <v>54233</v>
      </c>
      <c r="E51" s="15">
        <v>0.49796596097965962</v>
      </c>
      <c r="F51" s="16">
        <f t="shared" si="3"/>
        <v>6.073265668565329E-4</v>
      </c>
      <c r="G51" s="16">
        <f t="shared" si="0"/>
        <v>6.0714145027265787E-4</v>
      </c>
      <c r="H51" s="11">
        <f t="shared" si="6"/>
        <v>98761.544190947548</v>
      </c>
      <c r="I51" s="11">
        <f t="shared" si="4"/>
        <v>59.962227171259087</v>
      </c>
      <c r="J51" s="11">
        <f t="shared" si="1"/>
        <v>98731.441111852109</v>
      </c>
      <c r="K51" s="11">
        <f t="shared" si="2"/>
        <v>4258433.9265785404</v>
      </c>
      <c r="L51" s="18">
        <f t="shared" si="5"/>
        <v>43.118340862969895</v>
      </c>
    </row>
    <row r="52" spans="1:12" x14ac:dyDescent="0.2">
      <c r="A52" s="14">
        <v>43</v>
      </c>
      <c r="B52" s="6">
        <v>45</v>
      </c>
      <c r="C52" s="52">
        <v>52803</v>
      </c>
      <c r="D52" s="6">
        <v>54681</v>
      </c>
      <c r="E52" s="15">
        <v>0.45576864535768646</v>
      </c>
      <c r="F52" s="16">
        <f t="shared" si="3"/>
        <v>8.3733392877079378E-4</v>
      </c>
      <c r="G52" s="16">
        <f t="shared" si="0"/>
        <v>8.3695252667687439E-4</v>
      </c>
      <c r="H52" s="11">
        <f t="shared" si="6"/>
        <v>98701.581963776291</v>
      </c>
      <c r="I52" s="11">
        <f t="shared" si="4"/>
        <v>82.608538411587176</v>
      </c>
      <c r="J52" s="11">
        <f t="shared" si="1"/>
        <v>98656.623807011536</v>
      </c>
      <c r="K52" s="11">
        <f t="shared" si="2"/>
        <v>4159702.4854666879</v>
      </c>
      <c r="L52" s="18">
        <f t="shared" si="5"/>
        <v>42.144233179497654</v>
      </c>
    </row>
    <row r="53" spans="1:12" x14ac:dyDescent="0.2">
      <c r="A53" s="14">
        <v>44</v>
      </c>
      <c r="B53" s="6">
        <v>56</v>
      </c>
      <c r="C53" s="52">
        <v>52113</v>
      </c>
      <c r="D53" s="6">
        <v>52840</v>
      </c>
      <c r="E53" s="15">
        <v>0.53776908023483372</v>
      </c>
      <c r="F53" s="16">
        <f t="shared" si="3"/>
        <v>1.0671443408001677E-3</v>
      </c>
      <c r="G53" s="16">
        <f t="shared" si="0"/>
        <v>1.0666182131165288E-3</v>
      </c>
      <c r="H53" s="11">
        <f t="shared" si="6"/>
        <v>98618.973425364704</v>
      </c>
      <c r="I53" s="11">
        <f t="shared" si="4"/>
        <v>105.18879321434895</v>
      </c>
      <c r="J53" s="11">
        <f t="shared" si="1"/>
        <v>98570.351912728249</v>
      </c>
      <c r="K53" s="11">
        <f t="shared" si="2"/>
        <v>4061045.8616596763</v>
      </c>
      <c r="L53" s="18">
        <f t="shared" si="5"/>
        <v>41.179153672017229</v>
      </c>
    </row>
    <row r="54" spans="1:12" x14ac:dyDescent="0.2">
      <c r="A54" s="14">
        <v>45</v>
      </c>
      <c r="B54" s="6">
        <v>64</v>
      </c>
      <c r="C54" s="52">
        <v>51438</v>
      </c>
      <c r="D54" s="6">
        <v>52228</v>
      </c>
      <c r="E54" s="15">
        <v>0.53184931506849331</v>
      </c>
      <c r="F54" s="16">
        <f t="shared" si="3"/>
        <v>1.2347346285185115E-3</v>
      </c>
      <c r="G54" s="16">
        <f t="shared" si="0"/>
        <v>1.2340213125412013E-3</v>
      </c>
      <c r="H54" s="11">
        <f t="shared" si="6"/>
        <v>98513.78463215036</v>
      </c>
      <c r="I54" s="11">
        <f t="shared" si="4"/>
        <v>121.56810981516742</v>
      </c>
      <c r="J54" s="11">
        <f t="shared" si="1"/>
        <v>98456.872438274557</v>
      </c>
      <c r="K54" s="11">
        <f t="shared" si="2"/>
        <v>3962475.5097469483</v>
      </c>
      <c r="L54" s="18">
        <f t="shared" si="5"/>
        <v>40.222548799061961</v>
      </c>
    </row>
    <row r="55" spans="1:12" x14ac:dyDescent="0.2">
      <c r="A55" s="14">
        <v>46</v>
      </c>
      <c r="B55" s="6">
        <v>71</v>
      </c>
      <c r="C55" s="52">
        <v>50003</v>
      </c>
      <c r="D55" s="6">
        <v>51520</v>
      </c>
      <c r="E55" s="15">
        <v>0.5205479452054792</v>
      </c>
      <c r="F55" s="16">
        <f t="shared" si="3"/>
        <v>1.3986978320183604E-3</v>
      </c>
      <c r="G55" s="16">
        <f t="shared" si="0"/>
        <v>1.3977604818889158E-3</v>
      </c>
      <c r="H55" s="11">
        <f t="shared" si="6"/>
        <v>98392.216522335191</v>
      </c>
      <c r="I55" s="11">
        <f t="shared" si="4"/>
        <v>137.52875198037776</v>
      </c>
      <c r="J55" s="11">
        <f t="shared" si="1"/>
        <v>98326.278079604876</v>
      </c>
      <c r="K55" s="11">
        <f t="shared" si="2"/>
        <v>3864018.6373086735</v>
      </c>
      <c r="L55" s="18">
        <f t="shared" si="5"/>
        <v>39.271588484151437</v>
      </c>
    </row>
    <row r="56" spans="1:12" x14ac:dyDescent="0.2">
      <c r="A56" s="14">
        <v>47</v>
      </c>
      <c r="B56" s="6">
        <v>66</v>
      </c>
      <c r="C56" s="52">
        <v>49665</v>
      </c>
      <c r="D56" s="6">
        <v>50095</v>
      </c>
      <c r="E56" s="15">
        <v>0.51847239518472377</v>
      </c>
      <c r="F56" s="16">
        <f t="shared" si="3"/>
        <v>1.3231756214915798E-3</v>
      </c>
      <c r="G56" s="16">
        <f t="shared" si="0"/>
        <v>1.3223331027895796E-3</v>
      </c>
      <c r="H56" s="11">
        <f t="shared" si="6"/>
        <v>98254.687770354809</v>
      </c>
      <c r="I56" s="11">
        <f t="shared" si="4"/>
        <v>129.92542614299464</v>
      </c>
      <c r="J56" s="11">
        <f t="shared" si="1"/>
        <v>98192.125091099573</v>
      </c>
      <c r="K56" s="11">
        <f t="shared" si="2"/>
        <v>3765692.3592290687</v>
      </c>
      <c r="L56" s="18">
        <f t="shared" si="5"/>
        <v>38.325828972459931</v>
      </c>
    </row>
    <row r="57" spans="1:12" x14ac:dyDescent="0.2">
      <c r="A57" s="14">
        <v>48</v>
      </c>
      <c r="B57" s="6">
        <v>62</v>
      </c>
      <c r="C57" s="52">
        <v>49755</v>
      </c>
      <c r="D57" s="6">
        <v>49608</v>
      </c>
      <c r="E57" s="15">
        <v>0.48864339372514365</v>
      </c>
      <c r="F57" s="16">
        <f t="shared" si="3"/>
        <v>1.2479494379195476E-3</v>
      </c>
      <c r="G57" s="16">
        <f t="shared" si="0"/>
        <v>1.247153570373892E-3</v>
      </c>
      <c r="H57" s="11">
        <f t="shared" si="6"/>
        <v>98124.76234421182</v>
      </c>
      <c r="I57" s="11">
        <f t="shared" si="4"/>
        <v>122.3766476996734</v>
      </c>
      <c r="J57" s="11">
        <f t="shared" si="1"/>
        <v>98062.184236956833</v>
      </c>
      <c r="K57" s="11">
        <f t="shared" si="2"/>
        <v>3667500.2341379691</v>
      </c>
      <c r="L57" s="18">
        <f t="shared" si="5"/>
        <v>37.375889087738592</v>
      </c>
    </row>
    <row r="58" spans="1:12" x14ac:dyDescent="0.2">
      <c r="A58" s="14">
        <v>49</v>
      </c>
      <c r="B58" s="6">
        <v>101</v>
      </c>
      <c r="C58" s="52">
        <v>49707</v>
      </c>
      <c r="D58" s="6">
        <v>49871</v>
      </c>
      <c r="E58" s="15">
        <v>0.54474433744744333</v>
      </c>
      <c r="F58" s="16">
        <f t="shared" si="3"/>
        <v>2.0285605254172609E-3</v>
      </c>
      <c r="G58" s="16">
        <f t="shared" si="0"/>
        <v>2.026688850566978E-3</v>
      </c>
      <c r="H58" s="11">
        <f t="shared" si="6"/>
        <v>98002.385696512152</v>
      </c>
      <c r="I58" s="11">
        <f t="shared" si="4"/>
        <v>198.62034242008585</v>
      </c>
      <c r="J58" s="11">
        <f t="shared" si="1"/>
        <v>97911.962660927282</v>
      </c>
      <c r="K58" s="11">
        <f t="shared" si="2"/>
        <v>3569438.0499010123</v>
      </c>
      <c r="L58" s="18">
        <f t="shared" si="5"/>
        <v>36.42195059367873</v>
      </c>
    </row>
    <row r="59" spans="1:12" x14ac:dyDescent="0.2">
      <c r="A59" s="14">
        <v>50</v>
      </c>
      <c r="B59" s="6">
        <v>85</v>
      </c>
      <c r="C59" s="52">
        <v>49121</v>
      </c>
      <c r="D59" s="6">
        <v>49825</v>
      </c>
      <c r="E59" s="15">
        <v>0.54730056406124106</v>
      </c>
      <c r="F59" s="16">
        <f t="shared" si="3"/>
        <v>1.7181088674630607E-3</v>
      </c>
      <c r="G59" s="16">
        <f t="shared" si="0"/>
        <v>1.7167735834335361E-3</v>
      </c>
      <c r="H59" s="11">
        <f t="shared" si="6"/>
        <v>97803.765354092073</v>
      </c>
      <c r="I59" s="11">
        <f t="shared" si="4"/>
        <v>167.90692072023737</v>
      </c>
      <c r="J59" s="11">
        <f t="shared" si="1"/>
        <v>97727.753985791802</v>
      </c>
      <c r="K59" s="11">
        <f t="shared" si="2"/>
        <v>3471526.087240085</v>
      </c>
      <c r="L59" s="18">
        <f t="shared" si="5"/>
        <v>35.494810191321918</v>
      </c>
    </row>
    <row r="60" spans="1:12" x14ac:dyDescent="0.2">
      <c r="A60" s="14">
        <v>51</v>
      </c>
      <c r="B60" s="6">
        <v>122</v>
      </c>
      <c r="C60" s="52">
        <v>49314</v>
      </c>
      <c r="D60" s="6">
        <v>49196</v>
      </c>
      <c r="E60" s="15">
        <v>0.49937121041994192</v>
      </c>
      <c r="F60" s="16">
        <f t="shared" si="3"/>
        <v>2.4769058978783881E-3</v>
      </c>
      <c r="G60" s="16">
        <f t="shared" si="0"/>
        <v>2.4738383126389416E-3</v>
      </c>
      <c r="H60" s="11">
        <f t="shared" si="6"/>
        <v>97635.858433371832</v>
      </c>
      <c r="I60" s="11">
        <f t="shared" si="4"/>
        <v>241.53532727986715</v>
      </c>
      <c r="J60" s="11">
        <f t="shared" si="1"/>
        <v>97514.938894834893</v>
      </c>
      <c r="K60" s="11">
        <f t="shared" si="2"/>
        <v>3373798.3332542931</v>
      </c>
      <c r="L60" s="18">
        <f t="shared" si="5"/>
        <v>34.554910330988932</v>
      </c>
    </row>
    <row r="61" spans="1:12" x14ac:dyDescent="0.2">
      <c r="A61" s="14">
        <v>52</v>
      </c>
      <c r="B61" s="6">
        <v>121</v>
      </c>
      <c r="C61" s="52">
        <v>49545</v>
      </c>
      <c r="D61" s="6">
        <v>49347</v>
      </c>
      <c r="E61" s="15">
        <v>0.53377108570134735</v>
      </c>
      <c r="F61" s="16">
        <f t="shared" si="3"/>
        <v>2.4471140233790398E-3</v>
      </c>
      <c r="G61" s="16">
        <f t="shared" si="0"/>
        <v>2.4443252552622178E-3</v>
      </c>
      <c r="H61" s="11">
        <f t="shared" si="6"/>
        <v>97394.323106091964</v>
      </c>
      <c r="I61" s="11">
        <f t="shared" si="4"/>
        <v>238.06340368738915</v>
      </c>
      <c r="J61" s="11">
        <f t="shared" si="1"/>
        <v>97283.331063856545</v>
      </c>
      <c r="K61" s="11">
        <f t="shared" si="2"/>
        <v>3276283.3943594582</v>
      </c>
      <c r="L61" s="18">
        <f t="shared" si="5"/>
        <v>33.639367160964731</v>
      </c>
    </row>
    <row r="62" spans="1:12" x14ac:dyDescent="0.2">
      <c r="A62" s="14">
        <v>53</v>
      </c>
      <c r="B62" s="6">
        <v>106</v>
      </c>
      <c r="C62" s="52">
        <v>47436</v>
      </c>
      <c r="D62" s="6">
        <v>49598</v>
      </c>
      <c r="E62" s="15">
        <v>0.55970535021969503</v>
      </c>
      <c r="F62" s="16">
        <f t="shared" si="3"/>
        <v>2.1848012037017951E-3</v>
      </c>
      <c r="G62" s="16">
        <f t="shared" si="0"/>
        <v>2.1827015402459925E-3</v>
      </c>
      <c r="H62" s="11">
        <f t="shared" si="6"/>
        <v>97156.259702404568</v>
      </c>
      <c r="I62" s="11">
        <f t="shared" si="4"/>
        <v>212.06311769697811</v>
      </c>
      <c r="J62" s="11">
        <f t="shared" si="1"/>
        <v>97062.889446266854</v>
      </c>
      <c r="K62" s="11">
        <f t="shared" si="2"/>
        <v>3179000.0632956019</v>
      </c>
      <c r="L62" s="18">
        <f t="shared" si="5"/>
        <v>32.720486287070635</v>
      </c>
    </row>
    <row r="63" spans="1:12" x14ac:dyDescent="0.2">
      <c r="A63" s="14">
        <v>54</v>
      </c>
      <c r="B63" s="6">
        <v>137</v>
      </c>
      <c r="C63" s="52">
        <v>46045</v>
      </c>
      <c r="D63" s="6">
        <v>47529</v>
      </c>
      <c r="E63" s="15">
        <v>0.5014098590140984</v>
      </c>
      <c r="F63" s="16">
        <f t="shared" si="3"/>
        <v>2.9281638061854787E-3</v>
      </c>
      <c r="G63" s="16">
        <f t="shared" si="0"/>
        <v>2.9238950550593327E-3</v>
      </c>
      <c r="H63" s="11">
        <f t="shared" si="6"/>
        <v>96944.196584707592</v>
      </c>
      <c r="I63" s="11">
        <f t="shared" si="4"/>
        <v>283.45465701072635</v>
      </c>
      <c r="J63" s="11">
        <f t="shared" si="1"/>
        <v>96802.868887305507</v>
      </c>
      <c r="K63" s="11">
        <f t="shared" si="2"/>
        <v>3081937.1738493349</v>
      </c>
      <c r="L63" s="18">
        <f t="shared" si="5"/>
        <v>31.790837228264714</v>
      </c>
    </row>
    <row r="64" spans="1:12" x14ac:dyDescent="0.2">
      <c r="A64" s="14">
        <v>55</v>
      </c>
      <c r="B64" s="6">
        <v>154</v>
      </c>
      <c r="C64" s="52">
        <v>43919</v>
      </c>
      <c r="D64" s="6">
        <v>46050</v>
      </c>
      <c r="E64" s="15">
        <v>0.47439957302971014</v>
      </c>
      <c r="F64" s="16">
        <f t="shared" si="3"/>
        <v>3.4234013938134245E-3</v>
      </c>
      <c r="G64" s="16">
        <f t="shared" si="0"/>
        <v>3.4172525903197158E-3</v>
      </c>
      <c r="H64" s="11">
        <f t="shared" si="6"/>
        <v>96660.741927696872</v>
      </c>
      <c r="I64" s="11">
        <f t="shared" si="4"/>
        <v>330.31417073464769</v>
      </c>
      <c r="J64" s="11">
        <f t="shared" si="1"/>
        <v>96487.128658524394</v>
      </c>
      <c r="K64" s="11">
        <f t="shared" si="2"/>
        <v>2985134.3049620292</v>
      </c>
      <c r="L64" s="18">
        <f t="shared" si="5"/>
        <v>30.882592513048753</v>
      </c>
    </row>
    <row r="65" spans="1:12" x14ac:dyDescent="0.2">
      <c r="A65" s="14">
        <v>56</v>
      </c>
      <c r="B65" s="6">
        <v>157</v>
      </c>
      <c r="C65" s="52">
        <v>43670</v>
      </c>
      <c r="D65" s="6">
        <v>43872</v>
      </c>
      <c r="E65" s="15">
        <v>0.51850623854811972</v>
      </c>
      <c r="F65" s="16">
        <f t="shared" si="3"/>
        <v>3.5868497406958944E-3</v>
      </c>
      <c r="G65" s="16">
        <f t="shared" si="0"/>
        <v>3.5806657670169723E-3</v>
      </c>
      <c r="H65" s="11">
        <f t="shared" si="6"/>
        <v>96330.427756962221</v>
      </c>
      <c r="I65" s="11">
        <f t="shared" si="4"/>
        <v>344.92706499145618</v>
      </c>
      <c r="J65" s="11">
        <f t="shared" si="1"/>
        <v>96164.347527012927</v>
      </c>
      <c r="K65" s="11">
        <f t="shared" si="2"/>
        <v>2888647.176303505</v>
      </c>
      <c r="L65" s="18">
        <f t="shared" si="5"/>
        <v>29.986861301928869</v>
      </c>
    </row>
    <row r="66" spans="1:12" x14ac:dyDescent="0.2">
      <c r="A66" s="14">
        <v>57</v>
      </c>
      <c r="B66" s="6">
        <v>176</v>
      </c>
      <c r="C66" s="52">
        <v>42061</v>
      </c>
      <c r="D66" s="6">
        <v>43602</v>
      </c>
      <c r="E66" s="15">
        <v>0.52987235367372376</v>
      </c>
      <c r="F66" s="16">
        <f t="shared" si="3"/>
        <v>4.1091252933004915E-3</v>
      </c>
      <c r="G66" s="16">
        <f t="shared" si="0"/>
        <v>4.1012025352760717E-3</v>
      </c>
      <c r="H66" s="11">
        <f t="shared" si="6"/>
        <v>95985.500691970767</v>
      </c>
      <c r="I66" s="11">
        <f t="shared" si="4"/>
        <v>393.65597878765362</v>
      </c>
      <c r="J66" s="11">
        <f t="shared" si="1"/>
        <v>95800.432133201073</v>
      </c>
      <c r="K66" s="11">
        <f t="shared" si="2"/>
        <v>2792482.8287764918</v>
      </c>
      <c r="L66" s="18">
        <f t="shared" si="5"/>
        <v>29.09275680852998</v>
      </c>
    </row>
    <row r="67" spans="1:12" x14ac:dyDescent="0.2">
      <c r="A67" s="14">
        <v>58</v>
      </c>
      <c r="B67" s="6">
        <v>180</v>
      </c>
      <c r="C67" s="52">
        <v>40965</v>
      </c>
      <c r="D67" s="6">
        <v>42078</v>
      </c>
      <c r="E67" s="15">
        <v>0.46401826484018255</v>
      </c>
      <c r="F67" s="16">
        <f t="shared" si="3"/>
        <v>4.3351035005960766E-3</v>
      </c>
      <c r="G67" s="16">
        <f t="shared" si="0"/>
        <v>4.3250540804564723E-3</v>
      </c>
      <c r="H67" s="11">
        <f t="shared" si="6"/>
        <v>95591.84471318312</v>
      </c>
      <c r="I67" s="11">
        <f t="shared" si="4"/>
        <v>413.43989803511408</v>
      </c>
      <c r="J67" s="11">
        <f t="shared" si="1"/>
        <v>95370.24847924996</v>
      </c>
      <c r="K67" s="11">
        <f t="shared" si="2"/>
        <v>2696682.3966432908</v>
      </c>
      <c r="L67" s="18">
        <f t="shared" si="5"/>
        <v>28.210381384881778</v>
      </c>
    </row>
    <row r="68" spans="1:12" x14ac:dyDescent="0.2">
      <c r="A68" s="14">
        <v>59</v>
      </c>
      <c r="B68" s="6">
        <v>212</v>
      </c>
      <c r="C68" s="52">
        <v>39889</v>
      </c>
      <c r="D68" s="6">
        <v>40790</v>
      </c>
      <c r="E68" s="15">
        <v>0.47604032049625244</v>
      </c>
      <c r="F68" s="16">
        <f t="shared" si="3"/>
        <v>5.2553948363266772E-3</v>
      </c>
      <c r="G68" s="16">
        <f t="shared" si="0"/>
        <v>5.2409632413616975E-3</v>
      </c>
      <c r="H68" s="11">
        <f t="shared" si="6"/>
        <v>95178.404815148009</v>
      </c>
      <c r="I68" s="11">
        <f t="shared" si="4"/>
        <v>498.82652100763391</v>
      </c>
      <c r="J68" s="11">
        <f t="shared" si="1"/>
        <v>94917.039831072878</v>
      </c>
      <c r="K68" s="11">
        <f t="shared" si="2"/>
        <v>2601312.1481640409</v>
      </c>
      <c r="L68" s="18">
        <f t="shared" si="5"/>
        <v>27.330907186522126</v>
      </c>
    </row>
    <row r="69" spans="1:12" x14ac:dyDescent="0.2">
      <c r="A69" s="14">
        <v>60</v>
      </c>
      <c r="B69" s="6">
        <v>214</v>
      </c>
      <c r="C69" s="52">
        <v>36753</v>
      </c>
      <c r="D69" s="6">
        <v>39733</v>
      </c>
      <c r="E69" s="15">
        <v>0.50343105876328209</v>
      </c>
      <c r="F69" s="16">
        <f t="shared" si="3"/>
        <v>5.595795308945428E-3</v>
      </c>
      <c r="G69" s="16">
        <f t="shared" si="0"/>
        <v>5.5802893691879723E-3</v>
      </c>
      <c r="H69" s="11">
        <f t="shared" si="6"/>
        <v>94679.578294140374</v>
      </c>
      <c r="I69" s="11">
        <f t="shared" si="4"/>
        <v>528.3394442339918</v>
      </c>
      <c r="J69" s="11">
        <f t="shared" si="1"/>
        <v>94417.221335703507</v>
      </c>
      <c r="K69" s="11">
        <f t="shared" si="2"/>
        <v>2506395.1083329679</v>
      </c>
      <c r="L69" s="18">
        <f t="shared" si="5"/>
        <v>26.472394084248748</v>
      </c>
    </row>
    <row r="70" spans="1:12" x14ac:dyDescent="0.2">
      <c r="A70" s="14">
        <v>61</v>
      </c>
      <c r="B70" s="6">
        <v>220</v>
      </c>
      <c r="C70" s="52">
        <v>35392</v>
      </c>
      <c r="D70" s="6">
        <v>36583</v>
      </c>
      <c r="E70" s="15">
        <v>0.50201743462017467</v>
      </c>
      <c r="F70" s="16">
        <f t="shared" si="3"/>
        <v>6.1132337617228203E-3</v>
      </c>
      <c r="G70" s="16">
        <f t="shared" si="0"/>
        <v>6.0946798264693612E-3</v>
      </c>
      <c r="H70" s="11">
        <f t="shared" si="6"/>
        <v>94151.238849906382</v>
      </c>
      <c r="I70" s="11">
        <f t="shared" si="4"/>
        <v>573.82165605562284</v>
      </c>
      <c r="J70" s="11">
        <f t="shared" si="1"/>
        <v>93865.485669553309</v>
      </c>
      <c r="K70" s="11">
        <f t="shared" si="2"/>
        <v>2411977.8869972643</v>
      </c>
      <c r="L70" s="18">
        <f t="shared" si="5"/>
        <v>25.618121614335642</v>
      </c>
    </row>
    <row r="71" spans="1:12" x14ac:dyDescent="0.2">
      <c r="A71" s="14">
        <v>62</v>
      </c>
      <c r="B71" s="6">
        <v>183</v>
      </c>
      <c r="C71" s="52">
        <v>33115</v>
      </c>
      <c r="D71" s="6">
        <v>35322</v>
      </c>
      <c r="E71" s="15">
        <v>0.50348079946103774</v>
      </c>
      <c r="F71" s="16">
        <f t="shared" si="3"/>
        <v>5.3479842775107029E-3</v>
      </c>
      <c r="G71" s="16">
        <f t="shared" si="0"/>
        <v>5.3338209726287826E-3</v>
      </c>
      <c r="H71" s="11">
        <f t="shared" si="6"/>
        <v>93577.417193850764</v>
      </c>
      <c r="I71" s="11">
        <f t="shared" si="4"/>
        <v>499.12519039299445</v>
      </c>
      <c r="J71" s="11">
        <f t="shared" si="1"/>
        <v>93329.591953347976</v>
      </c>
      <c r="K71" s="11">
        <f t="shared" si="2"/>
        <v>2318112.4013277111</v>
      </c>
      <c r="L71" s="18">
        <f t="shared" si="5"/>
        <v>24.772134889399798</v>
      </c>
    </row>
    <row r="72" spans="1:12" x14ac:dyDescent="0.2">
      <c r="A72" s="14">
        <v>63</v>
      </c>
      <c r="B72" s="6">
        <v>234</v>
      </c>
      <c r="C72" s="52">
        <v>32299</v>
      </c>
      <c r="D72" s="6">
        <v>32967</v>
      </c>
      <c r="E72" s="15">
        <v>0.48973188151270353</v>
      </c>
      <c r="F72" s="16">
        <f t="shared" si="3"/>
        <v>7.1706554714552756E-3</v>
      </c>
      <c r="G72" s="16">
        <f t="shared" si="0"/>
        <v>7.1445140028208324E-3</v>
      </c>
      <c r="H72" s="11">
        <f t="shared" si="6"/>
        <v>93078.292003457769</v>
      </c>
      <c r="I72" s="11">
        <f t="shared" si="4"/>
        <v>664.99916057735038</v>
      </c>
      <c r="J72" s="11">
        <f t="shared" si="1"/>
        <v>92738.964132994326</v>
      </c>
      <c r="K72" s="11">
        <f t="shared" si="2"/>
        <v>2224782.8093743632</v>
      </c>
      <c r="L72" s="18">
        <f t="shared" si="5"/>
        <v>23.902273682586639</v>
      </c>
    </row>
    <row r="73" spans="1:12" x14ac:dyDescent="0.2">
      <c r="A73" s="14">
        <v>64</v>
      </c>
      <c r="B73" s="6">
        <v>208</v>
      </c>
      <c r="C73" s="52">
        <v>32011</v>
      </c>
      <c r="D73" s="6">
        <v>32204</v>
      </c>
      <c r="E73" s="15">
        <v>0.53198103266596442</v>
      </c>
      <c r="F73" s="16">
        <f t="shared" si="3"/>
        <v>6.4782371720003111E-3</v>
      </c>
      <c r="G73" s="16">
        <f t="shared" ref="G73:G108" si="7">F73/((1+(1-E73)*F73))</f>
        <v>6.4586549315152455E-3</v>
      </c>
      <c r="H73" s="11">
        <f t="shared" si="6"/>
        <v>92413.292842880415</v>
      </c>
      <c r="I73" s="11">
        <f t="shared" si="4"/>
        <v>596.86556955723211</v>
      </c>
      <c r="J73" s="11">
        <f t="shared" ref="J73:J108" si="8">H74+I73*E73</f>
        <v>92133.948435378989</v>
      </c>
      <c r="K73" s="11">
        <f t="shared" ref="K73:K97" si="9">K74+J73</f>
        <v>2132043.8452413687</v>
      </c>
      <c r="L73" s="18">
        <f t="shared" si="5"/>
        <v>23.070748586637155</v>
      </c>
    </row>
    <row r="74" spans="1:12" x14ac:dyDescent="0.2">
      <c r="A74" s="14">
        <v>65</v>
      </c>
      <c r="B74" s="6">
        <v>252</v>
      </c>
      <c r="C74" s="52">
        <v>30079</v>
      </c>
      <c r="D74" s="6">
        <v>31899</v>
      </c>
      <c r="E74" s="15">
        <v>0.51731898238747609</v>
      </c>
      <c r="F74" s="16">
        <f t="shared" ref="F74:F108" si="10">B74/((C74+D74)/2)</f>
        <v>8.1319177772758069E-3</v>
      </c>
      <c r="G74" s="16">
        <f t="shared" si="7"/>
        <v>8.1001238003265748E-3</v>
      </c>
      <c r="H74" s="11">
        <f t="shared" si="6"/>
        <v>91816.427273323177</v>
      </c>
      <c r="I74" s="11">
        <f t="shared" ref="I74:I108" si="11">H74*G74</f>
        <v>743.72442781759912</v>
      </c>
      <c r="J74" s="11">
        <f t="shared" si="8"/>
        <v>91457.445609680886</v>
      </c>
      <c r="K74" s="11">
        <f t="shared" si="9"/>
        <v>2039909.8968059898</v>
      </c>
      <c r="L74" s="18">
        <f t="shared" ref="L74:L108" si="12">K74/H74</f>
        <v>22.217265007856344</v>
      </c>
    </row>
    <row r="75" spans="1:12" x14ac:dyDescent="0.2">
      <c r="A75" s="14">
        <v>66</v>
      </c>
      <c r="B75" s="6">
        <v>268</v>
      </c>
      <c r="C75" s="52">
        <v>29982</v>
      </c>
      <c r="D75" s="6">
        <v>29849</v>
      </c>
      <c r="E75" s="15">
        <v>0.52433040278061771</v>
      </c>
      <c r="F75" s="16">
        <f t="shared" si="10"/>
        <v>8.9585666293393058E-3</v>
      </c>
      <c r="G75" s="16">
        <f t="shared" si="7"/>
        <v>8.920553316880497E-3</v>
      </c>
      <c r="H75" s="11">
        <f t="shared" ref="H75:H108" si="13">H74-I74</f>
        <v>91072.702845505584</v>
      </c>
      <c r="I75" s="11">
        <f t="shared" si="11"/>
        <v>812.41890144574677</v>
      </c>
      <c r="J75" s="11">
        <f t="shared" si="8"/>
        <v>90686.25987388147</v>
      </c>
      <c r="K75" s="11">
        <f t="shared" si="9"/>
        <v>1948452.4511963089</v>
      </c>
      <c r="L75" s="18">
        <f t="shared" si="12"/>
        <v>21.394472661052298</v>
      </c>
    </row>
    <row r="76" spans="1:12" x14ac:dyDescent="0.2">
      <c r="A76" s="14">
        <v>67</v>
      </c>
      <c r="B76" s="6">
        <v>278</v>
      </c>
      <c r="C76" s="52">
        <v>31189</v>
      </c>
      <c r="D76" s="6">
        <v>29700</v>
      </c>
      <c r="E76" s="15">
        <v>0.48977037548043773</v>
      </c>
      <c r="F76" s="16">
        <f t="shared" si="10"/>
        <v>9.1313701982295645E-3</v>
      </c>
      <c r="G76" s="16">
        <f t="shared" si="7"/>
        <v>9.0890235686254643E-3</v>
      </c>
      <c r="H76" s="11">
        <f t="shared" si="13"/>
        <v>90260.283944059833</v>
      </c>
      <c r="I76" s="11">
        <f t="shared" si="11"/>
        <v>820.37784807838636</v>
      </c>
      <c r="J76" s="11">
        <f t="shared" si="8"/>
        <v>89841.702862670631</v>
      </c>
      <c r="K76" s="11">
        <f t="shared" si="9"/>
        <v>1857766.1913224275</v>
      </c>
      <c r="L76" s="18">
        <f t="shared" si="12"/>
        <v>20.582321594221952</v>
      </c>
    </row>
    <row r="77" spans="1:12" x14ac:dyDescent="0.2">
      <c r="A77" s="14">
        <v>68</v>
      </c>
      <c r="B77" s="6">
        <v>300</v>
      </c>
      <c r="C77" s="52">
        <v>32566</v>
      </c>
      <c r="D77" s="6">
        <v>30922</v>
      </c>
      <c r="E77" s="15">
        <v>0.51183561643835651</v>
      </c>
      <c r="F77" s="16">
        <f t="shared" si="10"/>
        <v>9.4506048387096777E-3</v>
      </c>
      <c r="G77" s="16">
        <f t="shared" si="7"/>
        <v>9.4072051803374118E-3</v>
      </c>
      <c r="H77" s="11">
        <f t="shared" si="13"/>
        <v>89439.906095981452</v>
      </c>
      <c r="I77" s="11">
        <f t="shared" si="11"/>
        <v>841.37954795500832</v>
      </c>
      <c r="J77" s="11">
        <f t="shared" si="8"/>
        <v>89029.17456761263</v>
      </c>
      <c r="K77" s="11">
        <f t="shared" si="9"/>
        <v>1767924.4884597568</v>
      </c>
      <c r="L77" s="18">
        <f t="shared" si="12"/>
        <v>19.766618343298887</v>
      </c>
    </row>
    <row r="78" spans="1:12" x14ac:dyDescent="0.2">
      <c r="A78" s="14">
        <v>69</v>
      </c>
      <c r="B78" s="6">
        <v>337</v>
      </c>
      <c r="C78" s="52">
        <v>30037</v>
      </c>
      <c r="D78" s="6">
        <v>32266</v>
      </c>
      <c r="E78" s="15">
        <v>0.4931100361773908</v>
      </c>
      <c r="F78" s="16">
        <f t="shared" si="10"/>
        <v>1.0818098646935139E-2</v>
      </c>
      <c r="G78" s="16">
        <f t="shared" si="7"/>
        <v>1.0759100199669412E-2</v>
      </c>
      <c r="H78" s="11">
        <f t="shared" si="13"/>
        <v>88598.52654802645</v>
      </c>
      <c r="I78" s="11">
        <f t="shared" si="11"/>
        <v>953.24042467328707</v>
      </c>
      <c r="J78" s="11">
        <f t="shared" si="8"/>
        <v>88115.338543649559</v>
      </c>
      <c r="K78" s="11">
        <f t="shared" si="9"/>
        <v>1678895.3138921442</v>
      </c>
      <c r="L78" s="18">
        <f t="shared" si="12"/>
        <v>18.949472178660539</v>
      </c>
    </row>
    <row r="79" spans="1:12" x14ac:dyDescent="0.2">
      <c r="A79" s="14">
        <v>70</v>
      </c>
      <c r="B79" s="6">
        <v>316</v>
      </c>
      <c r="C79" s="52">
        <v>28902</v>
      </c>
      <c r="D79" s="6">
        <v>29782</v>
      </c>
      <c r="E79" s="15">
        <v>0.50260100572221256</v>
      </c>
      <c r="F79" s="16">
        <f t="shared" si="10"/>
        <v>1.076954536159771E-2</v>
      </c>
      <c r="G79" s="16">
        <f t="shared" si="7"/>
        <v>1.0712162864997399E-2</v>
      </c>
      <c r="H79" s="11">
        <f t="shared" si="13"/>
        <v>87645.286123353158</v>
      </c>
      <c r="I79" s="11">
        <f t="shared" si="11"/>
        <v>938.87057930265553</v>
      </c>
      <c r="J79" s="11">
        <f t="shared" si="8"/>
        <v>87178.29284145101</v>
      </c>
      <c r="K79" s="11">
        <f t="shared" si="9"/>
        <v>1590779.9753484947</v>
      </c>
      <c r="L79" s="18">
        <f t="shared" si="12"/>
        <v>18.150205740781193</v>
      </c>
    </row>
    <row r="80" spans="1:12" x14ac:dyDescent="0.2">
      <c r="A80" s="14">
        <v>71</v>
      </c>
      <c r="B80" s="6">
        <v>348</v>
      </c>
      <c r="C80" s="52">
        <v>30438</v>
      </c>
      <c r="D80" s="6">
        <v>28612</v>
      </c>
      <c r="E80" s="15">
        <v>0.52174460714848081</v>
      </c>
      <c r="F80" s="16">
        <f t="shared" si="10"/>
        <v>1.178662150719729E-2</v>
      </c>
      <c r="G80" s="16">
        <f t="shared" si="7"/>
        <v>1.1720552573026691E-2</v>
      </c>
      <c r="H80" s="11">
        <f t="shared" si="13"/>
        <v>86706.415544050498</v>
      </c>
      <c r="I80" s="11">
        <f t="shared" si="11"/>
        <v>1016.2471018027426</v>
      </c>
      <c r="J80" s="11">
        <f t="shared" si="8"/>
        <v>86220.38988714361</v>
      </c>
      <c r="K80" s="11">
        <f t="shared" si="9"/>
        <v>1503601.6825070437</v>
      </c>
      <c r="L80" s="18">
        <f t="shared" si="12"/>
        <v>17.341296754946015</v>
      </c>
    </row>
    <row r="81" spans="1:12" x14ac:dyDescent="0.2">
      <c r="A81" s="14">
        <v>72</v>
      </c>
      <c r="B81" s="6">
        <v>392</v>
      </c>
      <c r="C81" s="52">
        <v>29945</v>
      </c>
      <c r="D81" s="6">
        <v>30110</v>
      </c>
      <c r="E81" s="15">
        <v>0.49530332681017636</v>
      </c>
      <c r="F81" s="16">
        <f t="shared" si="10"/>
        <v>1.3054699858463076E-2</v>
      </c>
      <c r="G81" s="16">
        <f t="shared" si="7"/>
        <v>1.2969249834315298E-2</v>
      </c>
      <c r="H81" s="11">
        <f t="shared" si="13"/>
        <v>85690.168442247756</v>
      </c>
      <c r="I81" s="11">
        <f t="shared" si="11"/>
        <v>1111.3372028720717</v>
      </c>
      <c r="J81" s="11">
        <f t="shared" si="8"/>
        <v>85129.280253166129</v>
      </c>
      <c r="K81" s="11">
        <f t="shared" si="9"/>
        <v>1417381.2926199001</v>
      </c>
      <c r="L81" s="18">
        <f t="shared" si="12"/>
        <v>16.540769126567497</v>
      </c>
    </row>
    <row r="82" spans="1:12" x14ac:dyDescent="0.2">
      <c r="A82" s="14">
        <v>73</v>
      </c>
      <c r="B82" s="6">
        <v>440</v>
      </c>
      <c r="C82" s="52">
        <v>29274</v>
      </c>
      <c r="D82" s="6">
        <v>29552</v>
      </c>
      <c r="E82" s="15">
        <v>0.49800747198007511</v>
      </c>
      <c r="F82" s="16">
        <f t="shared" si="10"/>
        <v>1.4959371706388332E-2</v>
      </c>
      <c r="G82" s="16">
        <f t="shared" si="7"/>
        <v>1.4847871720305298E-2</v>
      </c>
      <c r="H82" s="11">
        <f t="shared" si="13"/>
        <v>84578.831239375679</v>
      </c>
      <c r="I82" s="11">
        <f t="shared" si="11"/>
        <v>1255.8156364956005</v>
      </c>
      <c r="J82" s="11">
        <f t="shared" si="8"/>
        <v>83948.42117328431</v>
      </c>
      <c r="K82" s="11">
        <f t="shared" si="9"/>
        <v>1332252.012366734</v>
      </c>
      <c r="L82" s="18">
        <f t="shared" si="12"/>
        <v>15.75160111394994</v>
      </c>
    </row>
    <row r="83" spans="1:12" x14ac:dyDescent="0.2">
      <c r="A83" s="14">
        <v>74</v>
      </c>
      <c r="B83" s="6">
        <v>429</v>
      </c>
      <c r="C83" s="52">
        <v>25584</v>
      </c>
      <c r="D83" s="6">
        <v>28855</v>
      </c>
      <c r="E83" s="15">
        <v>0.48150844589200748</v>
      </c>
      <c r="F83" s="16">
        <f t="shared" si="10"/>
        <v>1.5760759749444332E-2</v>
      </c>
      <c r="G83" s="16">
        <f t="shared" si="7"/>
        <v>1.563300959620291E-2</v>
      </c>
      <c r="H83" s="11">
        <f t="shared" si="13"/>
        <v>83323.015602880085</v>
      </c>
      <c r="I83" s="11">
        <f t="shared" si="11"/>
        <v>1302.5895025043892</v>
      </c>
      <c r="J83" s="11">
        <f t="shared" si="8"/>
        <v>82647.633947361828</v>
      </c>
      <c r="K83" s="11">
        <f t="shared" si="9"/>
        <v>1248303.5911934497</v>
      </c>
      <c r="L83" s="18">
        <f t="shared" si="12"/>
        <v>14.981497995018579</v>
      </c>
    </row>
    <row r="84" spans="1:12" x14ac:dyDescent="0.2">
      <c r="A84" s="14">
        <v>75</v>
      </c>
      <c r="B84" s="6">
        <v>428</v>
      </c>
      <c r="C84" s="52">
        <v>23695</v>
      </c>
      <c r="D84" s="6">
        <v>25224</v>
      </c>
      <c r="E84" s="15">
        <v>0.51517731404429601</v>
      </c>
      <c r="F84" s="16">
        <f t="shared" si="10"/>
        <v>1.7498313538706841E-2</v>
      </c>
      <c r="G84" s="16">
        <f t="shared" si="7"/>
        <v>1.7351113986056356E-2</v>
      </c>
      <c r="H84" s="11">
        <f t="shared" si="13"/>
        <v>82020.426100375698</v>
      </c>
      <c r="I84" s="11">
        <f t="shared" si="11"/>
        <v>1423.1457624525306</v>
      </c>
      <c r="J84" s="11">
        <f t="shared" si="8"/>
        <v>81330.452749316973</v>
      </c>
      <c r="K84" s="11">
        <f t="shared" si="9"/>
        <v>1165655.957246088</v>
      </c>
      <c r="L84" s="18">
        <f t="shared" si="12"/>
        <v>14.21177641554277</v>
      </c>
    </row>
    <row r="85" spans="1:12" x14ac:dyDescent="0.2">
      <c r="A85" s="14">
        <v>76</v>
      </c>
      <c r="B85" s="6">
        <v>473</v>
      </c>
      <c r="C85" s="52">
        <v>30048</v>
      </c>
      <c r="D85" s="6">
        <v>23249</v>
      </c>
      <c r="E85" s="15">
        <v>0.52643864577601407</v>
      </c>
      <c r="F85" s="16">
        <f t="shared" si="10"/>
        <v>1.7749591909488337E-2</v>
      </c>
      <c r="G85" s="16">
        <f t="shared" si="7"/>
        <v>1.7601640950687419E-2</v>
      </c>
      <c r="H85" s="11">
        <f t="shared" si="13"/>
        <v>80597.280337923163</v>
      </c>
      <c r="I85" s="11">
        <f t="shared" si="11"/>
        <v>1418.6443901100224</v>
      </c>
      <c r="J85" s="11">
        <f t="shared" si="8"/>
        <v>79925.465179380393</v>
      </c>
      <c r="K85" s="11">
        <f t="shared" si="9"/>
        <v>1084325.5044967709</v>
      </c>
      <c r="L85" s="18">
        <f t="shared" si="12"/>
        <v>13.453623992651858</v>
      </c>
    </row>
    <row r="86" spans="1:12" x14ac:dyDescent="0.2">
      <c r="A86" s="14">
        <v>77</v>
      </c>
      <c r="B86" s="6">
        <v>537</v>
      </c>
      <c r="C86" s="52">
        <v>18738</v>
      </c>
      <c r="D86" s="6">
        <v>29506</v>
      </c>
      <c r="E86" s="15">
        <v>0.49936481212213985</v>
      </c>
      <c r="F86" s="16">
        <f t="shared" si="10"/>
        <v>2.2261835668684189E-2</v>
      </c>
      <c r="G86" s="16">
        <f t="shared" si="7"/>
        <v>2.2016460928462146E-2</v>
      </c>
      <c r="H86" s="11">
        <f t="shared" si="13"/>
        <v>79178.635947813134</v>
      </c>
      <c r="I86" s="11">
        <f t="shared" si="11"/>
        <v>1743.2333447139563</v>
      </c>
      <c r="J86" s="11">
        <f t="shared" si="8"/>
        <v>78305.911994767317</v>
      </c>
      <c r="K86" s="11">
        <f t="shared" si="9"/>
        <v>1004400.0393173904</v>
      </c>
      <c r="L86" s="18">
        <f t="shared" si="12"/>
        <v>12.685240498199455</v>
      </c>
    </row>
    <row r="87" spans="1:12" x14ac:dyDescent="0.2">
      <c r="A87" s="14">
        <v>78</v>
      </c>
      <c r="B87" s="6">
        <v>504</v>
      </c>
      <c r="C87" s="52">
        <v>21957</v>
      </c>
      <c r="D87" s="6">
        <v>18290</v>
      </c>
      <c r="E87" s="15">
        <v>0.5403348554033488</v>
      </c>
      <c r="F87" s="16">
        <f t="shared" si="10"/>
        <v>2.5045344994657989E-2</v>
      </c>
      <c r="G87" s="16">
        <f t="shared" si="7"/>
        <v>2.4760292813747642E-2</v>
      </c>
      <c r="H87" s="11">
        <f t="shared" si="13"/>
        <v>77435.402603099181</v>
      </c>
      <c r="I87" s="11">
        <f t="shared" si="11"/>
        <v>1917.323242603172</v>
      </c>
      <c r="J87" s="11">
        <f t="shared" si="8"/>
        <v>76554.075937549467</v>
      </c>
      <c r="K87" s="11">
        <f t="shared" si="9"/>
        <v>926094.12732262316</v>
      </c>
      <c r="L87" s="18">
        <f t="shared" si="12"/>
        <v>11.959570121555206</v>
      </c>
    </row>
    <row r="88" spans="1:12" x14ac:dyDescent="0.2">
      <c r="A88" s="14">
        <v>79</v>
      </c>
      <c r="B88" s="6">
        <v>634</v>
      </c>
      <c r="C88" s="52">
        <v>23673</v>
      </c>
      <c r="D88" s="6">
        <v>21380</v>
      </c>
      <c r="E88" s="15">
        <v>0.52218140961928938</v>
      </c>
      <c r="F88" s="16">
        <f t="shared" si="10"/>
        <v>2.8144629658402327E-2</v>
      </c>
      <c r="G88" s="16">
        <f t="shared" si="7"/>
        <v>2.7771162310328848E-2</v>
      </c>
      <c r="H88" s="11">
        <f t="shared" si="13"/>
        <v>75518.079360496005</v>
      </c>
      <c r="I88" s="11">
        <f t="shared" si="11"/>
        <v>2097.2248392846295</v>
      </c>
      <c r="J88" s="11">
        <f t="shared" si="8"/>
        <v>74515.986344077624</v>
      </c>
      <c r="K88" s="11">
        <f t="shared" si="9"/>
        <v>849540.05138507369</v>
      </c>
      <c r="L88" s="18">
        <f t="shared" si="12"/>
        <v>11.249492288193357</v>
      </c>
    </row>
    <row r="89" spans="1:12" x14ac:dyDescent="0.2">
      <c r="A89" s="14">
        <v>80</v>
      </c>
      <c r="B89" s="6">
        <v>711</v>
      </c>
      <c r="C89" s="52">
        <v>25224</v>
      </c>
      <c r="D89" s="6">
        <v>22988</v>
      </c>
      <c r="E89" s="15">
        <v>0.51866366106005346</v>
      </c>
      <c r="F89" s="16">
        <f t="shared" si="10"/>
        <v>2.9494731602090766E-2</v>
      </c>
      <c r="G89" s="16">
        <f t="shared" si="7"/>
        <v>2.9081859750836096E-2</v>
      </c>
      <c r="H89" s="11">
        <f t="shared" si="13"/>
        <v>73420.854521211382</v>
      </c>
      <c r="I89" s="11">
        <f t="shared" si="11"/>
        <v>2135.2149939724095</v>
      </c>
      <c r="J89" s="11">
        <f t="shared" si="8"/>
        <v>72393.097953163029</v>
      </c>
      <c r="K89" s="11">
        <f t="shared" si="9"/>
        <v>775024.06504099607</v>
      </c>
      <c r="L89" s="18">
        <f t="shared" si="12"/>
        <v>10.555911805917358</v>
      </c>
    </row>
    <row r="90" spans="1:12" x14ac:dyDescent="0.2">
      <c r="A90" s="14">
        <v>81</v>
      </c>
      <c r="B90" s="6">
        <v>824</v>
      </c>
      <c r="C90" s="52">
        <v>23538</v>
      </c>
      <c r="D90" s="6">
        <v>24400</v>
      </c>
      <c r="E90" s="15">
        <v>0.51343263731879274</v>
      </c>
      <c r="F90" s="16">
        <f t="shared" si="10"/>
        <v>3.4377737911468982E-2</v>
      </c>
      <c r="G90" s="16">
        <f t="shared" si="7"/>
        <v>3.3812159043959969E-2</v>
      </c>
      <c r="H90" s="11">
        <f t="shared" si="13"/>
        <v>71285.639527238978</v>
      </c>
      <c r="I90" s="11">
        <f t="shared" si="11"/>
        <v>2410.3213812454037</v>
      </c>
      <c r="J90" s="11">
        <f t="shared" si="8"/>
        <v>70112.855809552275</v>
      </c>
      <c r="K90" s="11">
        <f t="shared" si="9"/>
        <v>702630.96708783298</v>
      </c>
      <c r="L90" s="18">
        <f t="shared" si="12"/>
        <v>9.8565569692245028</v>
      </c>
    </row>
    <row r="91" spans="1:12" x14ac:dyDescent="0.2">
      <c r="A91" s="14">
        <v>82</v>
      </c>
      <c r="B91" s="6">
        <v>923</v>
      </c>
      <c r="C91" s="52">
        <v>23107</v>
      </c>
      <c r="D91" s="6">
        <v>22633</v>
      </c>
      <c r="E91" s="15">
        <v>0.51521393906113244</v>
      </c>
      <c r="F91" s="16">
        <f t="shared" si="10"/>
        <v>4.0358548316571929E-2</v>
      </c>
      <c r="G91" s="16">
        <f t="shared" si="7"/>
        <v>3.9584075521286184E-2</v>
      </c>
      <c r="H91" s="11">
        <f t="shared" si="13"/>
        <v>68875.318145993573</v>
      </c>
      <c r="I91" s="11">
        <f t="shared" si="11"/>
        <v>2726.3657950436223</v>
      </c>
      <c r="J91" s="11">
        <f t="shared" si="8"/>
        <v>67553.614011535916</v>
      </c>
      <c r="K91" s="11">
        <f t="shared" si="9"/>
        <v>632518.11127828073</v>
      </c>
      <c r="L91" s="18">
        <f t="shared" si="12"/>
        <v>9.1835236236229836</v>
      </c>
    </row>
    <row r="92" spans="1:12" x14ac:dyDescent="0.2">
      <c r="A92" s="14">
        <v>83</v>
      </c>
      <c r="B92" s="6">
        <v>1049</v>
      </c>
      <c r="C92" s="52">
        <v>22614</v>
      </c>
      <c r="D92" s="6">
        <v>21975</v>
      </c>
      <c r="E92" s="15">
        <v>0.50627473001031631</v>
      </c>
      <c r="F92" s="16">
        <f t="shared" si="10"/>
        <v>4.7051963488752832E-2</v>
      </c>
      <c r="G92" s="16">
        <f t="shared" si="7"/>
        <v>4.5983727319865747E-2</v>
      </c>
      <c r="H92" s="11">
        <f t="shared" si="13"/>
        <v>66148.952350949956</v>
      </c>
      <c r="I92" s="11">
        <f t="shared" si="11"/>
        <v>3041.7753874008749</v>
      </c>
      <c r="J92" s="11">
        <f t="shared" si="8"/>
        <v>64647.150976557481</v>
      </c>
      <c r="K92" s="11">
        <f t="shared" si="9"/>
        <v>564964.49726674485</v>
      </c>
      <c r="L92" s="18">
        <f t="shared" si="12"/>
        <v>8.540792819655767</v>
      </c>
    </row>
    <row r="93" spans="1:12" x14ac:dyDescent="0.2">
      <c r="A93" s="14">
        <v>84</v>
      </c>
      <c r="B93" s="6">
        <v>1117</v>
      </c>
      <c r="C93" s="52">
        <v>21216</v>
      </c>
      <c r="D93" s="6">
        <v>21453</v>
      </c>
      <c r="E93" s="15">
        <v>0.50356998319863655</v>
      </c>
      <c r="F93" s="16">
        <f t="shared" si="10"/>
        <v>5.2356511753263495E-2</v>
      </c>
      <c r="G93" s="16">
        <f t="shared" si="7"/>
        <v>5.1030169074006544E-2</v>
      </c>
      <c r="H93" s="11">
        <f t="shared" si="13"/>
        <v>63107.176963549078</v>
      </c>
      <c r="I93" s="11">
        <f t="shared" si="11"/>
        <v>3220.3699102331602</v>
      </c>
      <c r="J93" s="11">
        <f t="shared" si="8"/>
        <v>61508.488674905428</v>
      </c>
      <c r="K93" s="11">
        <f t="shared" si="9"/>
        <v>500317.34629018739</v>
      </c>
      <c r="L93" s="18">
        <f t="shared" si="12"/>
        <v>7.9280577956952882</v>
      </c>
    </row>
    <row r="94" spans="1:12" x14ac:dyDescent="0.2">
      <c r="A94" s="14">
        <v>85</v>
      </c>
      <c r="B94" s="6">
        <v>1138</v>
      </c>
      <c r="C94" s="52">
        <v>18976</v>
      </c>
      <c r="D94" s="6">
        <v>19966</v>
      </c>
      <c r="E94" s="15">
        <v>0.50534703998844466</v>
      </c>
      <c r="F94" s="16">
        <f t="shared" si="10"/>
        <v>5.8445893893482613E-2</v>
      </c>
      <c r="G94" s="16">
        <f t="shared" si="7"/>
        <v>5.6803674973630335E-2</v>
      </c>
      <c r="H94" s="11">
        <f t="shared" si="13"/>
        <v>59886.807053315919</v>
      </c>
      <c r="I94" s="11">
        <f t="shared" si="11"/>
        <v>3401.7907230650699</v>
      </c>
      <c r="J94" s="11">
        <f t="shared" si="8"/>
        <v>58204.101202811937</v>
      </c>
      <c r="K94" s="11">
        <f t="shared" si="9"/>
        <v>438808.85761528194</v>
      </c>
      <c r="L94" s="18">
        <f t="shared" si="12"/>
        <v>7.3273042796324068</v>
      </c>
    </row>
    <row r="95" spans="1:12" x14ac:dyDescent="0.2">
      <c r="A95" s="14">
        <v>86</v>
      </c>
      <c r="B95" s="6">
        <v>1225</v>
      </c>
      <c r="C95" s="52">
        <v>17604</v>
      </c>
      <c r="D95" s="6">
        <v>17689</v>
      </c>
      <c r="E95" s="15">
        <v>0.5155828906905221</v>
      </c>
      <c r="F95" s="16">
        <f t="shared" si="10"/>
        <v>6.9418864930722801E-2</v>
      </c>
      <c r="G95" s="16">
        <f t="shared" si="7"/>
        <v>6.7160415572204105E-2</v>
      </c>
      <c r="H95" s="11">
        <f t="shared" si="13"/>
        <v>56485.016330250852</v>
      </c>
      <c r="I95" s="11">
        <f t="shared" si="11"/>
        <v>3793.5571703423825</v>
      </c>
      <c r="J95" s="11">
        <f t="shared" si="8"/>
        <v>54647.35233179335</v>
      </c>
      <c r="K95" s="11">
        <f t="shared" si="9"/>
        <v>380604.75641247001</v>
      </c>
      <c r="L95" s="18">
        <f t="shared" si="12"/>
        <v>6.7381543131224184</v>
      </c>
    </row>
    <row r="96" spans="1:12" x14ac:dyDescent="0.2">
      <c r="A96" s="14">
        <v>87</v>
      </c>
      <c r="B96" s="6">
        <v>1266</v>
      </c>
      <c r="C96" s="52">
        <v>15347</v>
      </c>
      <c r="D96" s="6">
        <v>16145</v>
      </c>
      <c r="E96" s="15">
        <v>0.4982470947218075</v>
      </c>
      <c r="F96" s="16">
        <f t="shared" si="10"/>
        <v>8.0401371776959232E-2</v>
      </c>
      <c r="G96" s="16">
        <f t="shared" si="7"/>
        <v>7.7283624999895481E-2</v>
      </c>
      <c r="H96" s="11">
        <f t="shared" si="13"/>
        <v>52691.459159908467</v>
      </c>
      <c r="I96" s="11">
        <f t="shared" si="11"/>
        <v>4072.1869704116739</v>
      </c>
      <c r="J96" s="11">
        <f t="shared" si="8"/>
        <v>50648.227516668405</v>
      </c>
      <c r="K96" s="11">
        <f t="shared" si="9"/>
        <v>325957.40408067667</v>
      </c>
      <c r="L96" s="18">
        <f t="shared" si="12"/>
        <v>6.1861525430802455</v>
      </c>
    </row>
    <row r="97" spans="1:12" x14ac:dyDescent="0.2">
      <c r="A97" s="14">
        <v>88</v>
      </c>
      <c r="B97" s="6">
        <v>1302</v>
      </c>
      <c r="C97" s="52">
        <v>13699</v>
      </c>
      <c r="D97" s="6">
        <v>13934</v>
      </c>
      <c r="E97" s="15">
        <v>0.49488879069082375</v>
      </c>
      <c r="F97" s="16">
        <f t="shared" si="10"/>
        <v>9.4235153620670933E-2</v>
      </c>
      <c r="G97" s="16">
        <f t="shared" si="7"/>
        <v>8.9953438973368965E-2</v>
      </c>
      <c r="H97" s="11">
        <f t="shared" si="13"/>
        <v>48619.272189496791</v>
      </c>
      <c r="I97" s="11">
        <f t="shared" si="11"/>
        <v>4373.4707338275148</v>
      </c>
      <c r="J97" s="11">
        <f t="shared" si="8"/>
        <v>46410.183098254885</v>
      </c>
      <c r="K97" s="11">
        <f t="shared" si="9"/>
        <v>275309.17656400829</v>
      </c>
      <c r="L97" s="18">
        <f t="shared" si="12"/>
        <v>5.662552402902552</v>
      </c>
    </row>
    <row r="98" spans="1:12" x14ac:dyDescent="0.2">
      <c r="A98" s="14">
        <v>89</v>
      </c>
      <c r="B98" s="6">
        <v>1287</v>
      </c>
      <c r="C98" s="52">
        <v>11240</v>
      </c>
      <c r="D98" s="6">
        <v>12259</v>
      </c>
      <c r="E98" s="15">
        <v>0.48712413917893338</v>
      </c>
      <c r="F98" s="16">
        <f t="shared" si="10"/>
        <v>0.10953657602451168</v>
      </c>
      <c r="G98" s="16">
        <f t="shared" si="7"/>
        <v>0.10371027135815516</v>
      </c>
      <c r="H98" s="11">
        <f t="shared" si="13"/>
        <v>44245.80145566928</v>
      </c>
      <c r="I98" s="11">
        <f t="shared" si="11"/>
        <v>4588.7440754265181</v>
      </c>
      <c r="J98" s="11">
        <f t="shared" si="8"/>
        <v>41892.345387897331</v>
      </c>
      <c r="K98" s="11">
        <f>K99+J98</f>
        <v>228898.99346575342</v>
      </c>
      <c r="L98" s="18">
        <f t="shared" si="12"/>
        <v>5.1733494689906729</v>
      </c>
    </row>
    <row r="99" spans="1:12" x14ac:dyDescent="0.2">
      <c r="A99" s="14">
        <v>90</v>
      </c>
      <c r="B99" s="6">
        <v>1278</v>
      </c>
      <c r="C99" s="52">
        <v>9600</v>
      </c>
      <c r="D99" s="6">
        <v>9860</v>
      </c>
      <c r="E99" s="19">
        <v>0.48809140995133599</v>
      </c>
      <c r="F99" s="20">
        <f t="shared" si="10"/>
        <v>0.13134635149023638</v>
      </c>
      <c r="G99" s="20">
        <f t="shared" si="7"/>
        <v>0.12307136223563678</v>
      </c>
      <c r="H99" s="21">
        <f t="shared" si="13"/>
        <v>39657.057380242761</v>
      </c>
      <c r="I99" s="21">
        <f t="shared" si="11"/>
        <v>4880.6480740432899</v>
      </c>
      <c r="J99" s="21">
        <f t="shared" si="8"/>
        <v>37158.611706135533</v>
      </c>
      <c r="K99" s="21">
        <f t="shared" ref="K99:K108" si="14">K100+J99</f>
        <v>187006.64807785608</v>
      </c>
      <c r="L99" s="22">
        <f t="shared" si="12"/>
        <v>4.7155956702683453</v>
      </c>
    </row>
    <row r="100" spans="1:12" x14ac:dyDescent="0.2">
      <c r="A100" s="14">
        <v>91</v>
      </c>
      <c r="B100" s="6">
        <v>1204</v>
      </c>
      <c r="C100" s="52">
        <v>7935</v>
      </c>
      <c r="D100" s="6">
        <v>8258</v>
      </c>
      <c r="E100" s="19">
        <v>0.4995175897692618</v>
      </c>
      <c r="F100" s="20">
        <f t="shared" si="10"/>
        <v>0.14870623108750694</v>
      </c>
      <c r="G100" s="20">
        <f t="shared" si="7"/>
        <v>0.1384054274983233</v>
      </c>
      <c r="H100" s="21">
        <f t="shared" si="13"/>
        <v>34776.409306199472</v>
      </c>
      <c r="I100" s="21">
        <f t="shared" si="11"/>
        <v>4813.2437968812064</v>
      </c>
      <c r="J100" s="21">
        <f t="shared" si="8"/>
        <v>32367.465449708216</v>
      </c>
      <c r="K100" s="21">
        <f t="shared" si="14"/>
        <v>149848.03637172055</v>
      </c>
      <c r="L100" s="22">
        <f t="shared" si="12"/>
        <v>4.3088990313041791</v>
      </c>
    </row>
    <row r="101" spans="1:12" x14ac:dyDescent="0.2">
      <c r="A101" s="14">
        <v>92</v>
      </c>
      <c r="B101" s="6">
        <v>1064</v>
      </c>
      <c r="C101" s="52">
        <v>6370</v>
      </c>
      <c r="D101" s="6">
        <v>6736</v>
      </c>
      <c r="E101" s="19">
        <v>0.4853872695437223</v>
      </c>
      <c r="F101" s="20">
        <f t="shared" si="10"/>
        <v>0.16236838089424691</v>
      </c>
      <c r="G101" s="20">
        <f t="shared" si="7"/>
        <v>0.14984759038468959</v>
      </c>
      <c r="H101" s="21">
        <f t="shared" si="13"/>
        <v>29963.165509318264</v>
      </c>
      <c r="I101" s="21">
        <f t="shared" si="11"/>
        <v>4489.9081518689818</v>
      </c>
      <c r="J101" s="21">
        <f t="shared" si="8"/>
        <v>27652.601615787069</v>
      </c>
      <c r="K101" s="21">
        <f t="shared" si="14"/>
        <v>117480.57092201232</v>
      </c>
      <c r="L101" s="22">
        <f t="shared" si="12"/>
        <v>3.920833093735606</v>
      </c>
    </row>
    <row r="102" spans="1:12" x14ac:dyDescent="0.2">
      <c r="A102" s="14">
        <v>93</v>
      </c>
      <c r="B102" s="6">
        <v>1002</v>
      </c>
      <c r="C102" s="52">
        <v>5192</v>
      </c>
      <c r="D102" s="6">
        <v>5286</v>
      </c>
      <c r="E102" s="19">
        <v>0.51202799879692751</v>
      </c>
      <c r="F102" s="20">
        <f t="shared" si="10"/>
        <v>0.19125787364000763</v>
      </c>
      <c r="G102" s="20">
        <f t="shared" si="7"/>
        <v>0.1749317573388065</v>
      </c>
      <c r="H102" s="21">
        <f t="shared" si="13"/>
        <v>25473.257357449282</v>
      </c>
      <c r="I102" s="21">
        <f t="shared" si="11"/>
        <v>4456.0816746822848</v>
      </c>
      <c r="J102" s="21">
        <f t="shared" si="8"/>
        <v>23298.814265130226</v>
      </c>
      <c r="K102" s="21">
        <f t="shared" si="14"/>
        <v>89827.969306225248</v>
      </c>
      <c r="L102" s="22">
        <f t="shared" si="12"/>
        <v>3.5263636701709991</v>
      </c>
    </row>
    <row r="103" spans="1:12" x14ac:dyDescent="0.2">
      <c r="A103" s="14">
        <v>94</v>
      </c>
      <c r="B103" s="6">
        <v>912</v>
      </c>
      <c r="C103" s="52">
        <v>4097</v>
      </c>
      <c r="D103" s="6">
        <v>4177</v>
      </c>
      <c r="E103" s="19">
        <v>0.47630377313145866</v>
      </c>
      <c r="F103" s="20">
        <f t="shared" si="10"/>
        <v>0.22044960116026105</v>
      </c>
      <c r="G103" s="20">
        <f t="shared" si="7"/>
        <v>0.19763312836594665</v>
      </c>
      <c r="H103" s="21">
        <f t="shared" si="13"/>
        <v>21017.175682766996</v>
      </c>
      <c r="I103" s="21">
        <f t="shared" si="11"/>
        <v>4153.690179601942</v>
      </c>
      <c r="J103" s="21">
        <f t="shared" si="8"/>
        <v>18841.903808128547</v>
      </c>
      <c r="K103" s="21">
        <f t="shared" si="14"/>
        <v>66529.155041095015</v>
      </c>
      <c r="L103" s="22">
        <f t="shared" si="12"/>
        <v>3.1654660000603938</v>
      </c>
    </row>
    <row r="104" spans="1:12" x14ac:dyDescent="0.2">
      <c r="A104" s="14">
        <v>95</v>
      </c>
      <c r="B104" s="6">
        <v>741</v>
      </c>
      <c r="C104" s="52">
        <v>3005</v>
      </c>
      <c r="D104" s="6">
        <v>3285</v>
      </c>
      <c r="E104" s="19">
        <v>0.47627604311093857</v>
      </c>
      <c r="F104" s="20">
        <f t="shared" si="10"/>
        <v>0.23561208267090619</v>
      </c>
      <c r="G104" s="20">
        <f t="shared" si="7"/>
        <v>0.20973205104941631</v>
      </c>
      <c r="H104" s="21">
        <f t="shared" si="13"/>
        <v>16863.485503165055</v>
      </c>
      <c r="I104" s="21">
        <f t="shared" si="11"/>
        <v>3536.8134024209053</v>
      </c>
      <c r="J104" s="21">
        <f t="shared" si="8"/>
        <v>15011.171593270914</v>
      </c>
      <c r="K104" s="21">
        <f t="shared" si="14"/>
        <v>47687.251232966468</v>
      </c>
      <c r="L104" s="22">
        <f t="shared" si="12"/>
        <v>2.827840734586939</v>
      </c>
    </row>
    <row r="105" spans="1:12" x14ac:dyDescent="0.2">
      <c r="A105" s="14">
        <v>96</v>
      </c>
      <c r="B105" s="6">
        <v>610</v>
      </c>
      <c r="C105" s="52">
        <v>2030</v>
      </c>
      <c r="D105" s="6">
        <v>2281</v>
      </c>
      <c r="E105" s="19">
        <v>0.46758589714799043</v>
      </c>
      <c r="F105" s="20">
        <f t="shared" si="10"/>
        <v>0.28299698445836236</v>
      </c>
      <c r="G105" s="20">
        <f t="shared" si="7"/>
        <v>0.24594070801983217</v>
      </c>
      <c r="H105" s="21">
        <f t="shared" si="13"/>
        <v>13326.67210074415</v>
      </c>
      <c r="I105" s="21">
        <f t="shared" si="11"/>
        <v>3277.5711720051604</v>
      </c>
      <c r="J105" s="21">
        <f t="shared" si="8"/>
        <v>11581.646985667414</v>
      </c>
      <c r="K105" s="21">
        <f t="shared" si="14"/>
        <v>32676.079639695556</v>
      </c>
      <c r="L105" s="22">
        <f t="shared" si="12"/>
        <v>2.4519309391480375</v>
      </c>
    </row>
    <row r="106" spans="1:12" x14ac:dyDescent="0.2">
      <c r="A106" s="14">
        <v>97</v>
      </c>
      <c r="B106" s="6">
        <v>429</v>
      </c>
      <c r="C106" s="52">
        <v>1367</v>
      </c>
      <c r="D106" s="6">
        <v>1511</v>
      </c>
      <c r="E106" s="19">
        <v>0.45274451575821434</v>
      </c>
      <c r="F106" s="20">
        <f t="shared" si="10"/>
        <v>0.29812369701181374</v>
      </c>
      <c r="G106" s="20">
        <f t="shared" si="7"/>
        <v>0.25630721837469939</v>
      </c>
      <c r="H106" s="21">
        <f t="shared" si="13"/>
        <v>10049.10092873899</v>
      </c>
      <c r="I106" s="21">
        <f t="shared" si="11"/>
        <v>2575.6571062116986</v>
      </c>
      <c r="J106" s="21">
        <f t="shared" si="8"/>
        <v>8639.5584518383112</v>
      </c>
      <c r="K106" s="21">
        <f t="shared" si="14"/>
        <v>21094.43265402814</v>
      </c>
      <c r="L106" s="22">
        <f t="shared" si="12"/>
        <v>2.0991363111600445</v>
      </c>
    </row>
    <row r="107" spans="1:12" x14ac:dyDescent="0.2">
      <c r="A107" s="14">
        <v>98</v>
      </c>
      <c r="B107" s="6">
        <v>294</v>
      </c>
      <c r="C107" s="52">
        <v>931</v>
      </c>
      <c r="D107" s="6">
        <v>988</v>
      </c>
      <c r="E107" s="19">
        <v>0.45273506662939145</v>
      </c>
      <c r="F107" s="20">
        <f t="shared" si="10"/>
        <v>0.30640958832725379</v>
      </c>
      <c r="G107" s="20">
        <f t="shared" si="7"/>
        <v>0.26240724597103032</v>
      </c>
      <c r="H107" s="21">
        <f t="shared" si="13"/>
        <v>7473.4438225272916</v>
      </c>
      <c r="I107" s="21">
        <f t="shared" si="11"/>
        <v>1961.0858113885961</v>
      </c>
      <c r="J107" s="21">
        <f t="shared" si="8"/>
        <v>6400.2103266236654</v>
      </c>
      <c r="K107" s="21">
        <f t="shared" si="14"/>
        <v>12454.874202189829</v>
      </c>
      <c r="L107" s="22">
        <f t="shared" si="12"/>
        <v>1.6665508563330538</v>
      </c>
    </row>
    <row r="108" spans="1:12" x14ac:dyDescent="0.2">
      <c r="A108" s="14">
        <v>99</v>
      </c>
      <c r="B108" s="6">
        <v>267</v>
      </c>
      <c r="C108" s="52">
        <v>681</v>
      </c>
      <c r="D108" s="6">
        <v>674</v>
      </c>
      <c r="E108" s="19">
        <v>0.46930378123236377</v>
      </c>
      <c r="F108" s="20">
        <f t="shared" si="10"/>
        <v>0.39409594095940959</v>
      </c>
      <c r="G108" s="20">
        <f t="shared" si="7"/>
        <v>0.32592936942842377</v>
      </c>
      <c r="H108" s="21">
        <f t="shared" si="13"/>
        <v>5512.3580111386955</v>
      </c>
      <c r="I108" s="21">
        <f t="shared" si="11"/>
        <v>1796.6393706341551</v>
      </c>
      <c r="J108" s="21">
        <f t="shared" si="8"/>
        <v>4558.8882906540839</v>
      </c>
      <c r="K108" s="21">
        <f t="shared" si="14"/>
        <v>6054.6638755661634</v>
      </c>
      <c r="L108" s="22">
        <f t="shared" si="12"/>
        <v>1.0983800151099843</v>
      </c>
    </row>
    <row r="109" spans="1:12" x14ac:dyDescent="0.2">
      <c r="A109" s="14" t="s">
        <v>24</v>
      </c>
      <c r="B109" s="21">
        <v>536</v>
      </c>
      <c r="C109" s="52">
        <v>1327</v>
      </c>
      <c r="D109" s="52">
        <v>1336</v>
      </c>
      <c r="E109" s="15"/>
      <c r="F109" s="20">
        <f>B109/((C109+D109)/2)</f>
        <v>0.40255351107773191</v>
      </c>
      <c r="G109" s="20">
        <v>1</v>
      </c>
      <c r="H109" s="21">
        <f>H108-I108</f>
        <v>3715.7186405045404</v>
      </c>
      <c r="I109" s="21">
        <f>H109*G109</f>
        <v>3715.7186405045404</v>
      </c>
      <c r="J109" s="21">
        <f>H109*F109</f>
        <v>1495.7755849120795</v>
      </c>
      <c r="K109" s="21">
        <f>J109</f>
        <v>1495.7755849120795</v>
      </c>
      <c r="L109" s="22">
        <f>K109/H109</f>
        <v>0.40255351107773191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53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T</vt:lpstr>
      <vt:lpstr>Esperanza Vida Madrid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Totales</dc:title>
  <dc:creator>Dirección General de Economía e Industria. Comunidad de Madrid</dc:creator>
  <cp:keywords>Defunciones, Mortalidad, Esperanza de vida, Madrid, 2023</cp:keywords>
  <cp:lastModifiedBy>D.G. de Economía e Industria. Comunidad de Madrid</cp:lastModifiedBy>
  <dcterms:created xsi:type="dcterms:W3CDTF">2018-03-23T07:16:28Z</dcterms:created>
  <dcterms:modified xsi:type="dcterms:W3CDTF">2025-09-30T11:31:59Z</dcterms:modified>
</cp:coreProperties>
</file>