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065Parla\"/>
    </mc:Choice>
  </mc:AlternateContent>
  <xr:revisionPtr revIDLastSave="0" documentId="13_ncr:1_{54C787C2-A7B2-4A85-989E-7E5180ADC5EB}" xr6:coauthVersionLast="47" xr6:coauthVersionMax="47" xr10:uidLastSave="{00000000-0000-0000-0000-000000000000}"/>
  <bookViews>
    <workbookView xWindow="-120" yWindow="-120" windowWidth="30960" windowHeight="15840" tabRatio="638" xr2:uid="{00000000-000D-0000-FFFF-FFFF00000000}"/>
  </bookViews>
  <sheets>
    <sheet name="Esperanza Vida Parla H" sheetId="14" r:id="rId1"/>
    <sheet name="Esperanza Vida H" sheetId="3" r:id="rId2"/>
    <sheet name="2023" sheetId="19" r:id="rId3"/>
    <sheet name="2022" sheetId="18" r:id="rId4"/>
    <sheet name="2021" sheetId="17" r:id="rId5"/>
    <sheet name="2020" sheetId="16" r:id="rId6"/>
    <sheet name="2019" sheetId="15" r:id="rId7"/>
    <sheet name="2018" sheetId="13" r:id="rId8"/>
    <sheet name="2017" sheetId="12" r:id="rId9"/>
    <sheet name="2016" sheetId="11" r:id="rId10"/>
    <sheet name="2015" sheetId="10" r:id="rId11"/>
    <sheet name="2014" sheetId="9" r:id="rId12"/>
    <sheet name="2013" sheetId="4" r:id="rId13"/>
    <sheet name="2012" sheetId="6" r:id="rId14"/>
    <sheet name="2011" sheetId="7" r:id="rId15"/>
    <sheet name="2010" sheetId="8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7" i="14" l="1"/>
  <c r="N17" i="14"/>
  <c r="M17" i="14"/>
  <c r="J17" i="14"/>
  <c r="I17" i="14"/>
  <c r="E17" i="14"/>
  <c r="C17" i="14"/>
  <c r="O16" i="14"/>
  <c r="N16" i="14"/>
  <c r="M16" i="14"/>
  <c r="J16" i="14"/>
  <c r="I16" i="14"/>
  <c r="E16" i="14"/>
  <c r="C16" i="14"/>
  <c r="O15" i="14"/>
  <c r="N15" i="14"/>
  <c r="M15" i="14"/>
  <c r="J15" i="14"/>
  <c r="I15" i="14"/>
  <c r="E15" i="14"/>
  <c r="C15" i="14"/>
  <c r="O14" i="14"/>
  <c r="N14" i="14"/>
  <c r="M14" i="14"/>
  <c r="J14" i="14"/>
  <c r="I14" i="14"/>
  <c r="E14" i="14"/>
  <c r="C14" i="14"/>
  <c r="O13" i="14"/>
  <c r="N13" i="14"/>
  <c r="M13" i="14"/>
  <c r="J13" i="14"/>
  <c r="I13" i="14"/>
  <c r="E13" i="14"/>
  <c r="C13" i="14"/>
  <c r="O12" i="14"/>
  <c r="N12" i="14"/>
  <c r="M12" i="14"/>
  <c r="J12" i="14"/>
  <c r="I12" i="14"/>
  <c r="E12" i="14"/>
  <c r="C12" i="14"/>
  <c r="O11" i="14"/>
  <c r="N11" i="14"/>
  <c r="M11" i="14"/>
  <c r="J11" i="14"/>
  <c r="I11" i="14"/>
  <c r="E11" i="14"/>
  <c r="C11" i="14"/>
  <c r="O10" i="14"/>
  <c r="N10" i="14"/>
  <c r="M10" i="14"/>
  <c r="J10" i="14"/>
  <c r="I10" i="14"/>
  <c r="E10" i="14"/>
  <c r="C10" i="14"/>
  <c r="O9" i="14"/>
  <c r="N9" i="14"/>
  <c r="M9" i="14"/>
  <c r="J9" i="14"/>
  <c r="I9" i="14"/>
  <c r="E9" i="14"/>
  <c r="C9" i="14"/>
  <c r="O8" i="14"/>
  <c r="N8" i="14"/>
  <c r="M8" i="14"/>
  <c r="J8" i="14"/>
  <c r="I8" i="14"/>
  <c r="E8" i="14"/>
  <c r="C8" i="14"/>
  <c r="B17" i="14"/>
  <c r="B16" i="14"/>
  <c r="B15" i="14"/>
  <c r="B14" i="14"/>
  <c r="B13" i="14"/>
  <c r="B12" i="14"/>
  <c r="B11" i="14"/>
  <c r="B10" i="14"/>
  <c r="B9" i="14"/>
  <c r="B8" i="14"/>
  <c r="C9" i="3"/>
  <c r="E9" i="3"/>
  <c r="I9" i="3"/>
  <c r="J9" i="3"/>
  <c r="M9" i="3"/>
  <c r="N9" i="3"/>
  <c r="O9" i="3"/>
  <c r="C10" i="3"/>
  <c r="E10" i="3"/>
  <c r="I10" i="3"/>
  <c r="J10" i="3"/>
  <c r="M10" i="3"/>
  <c r="N10" i="3"/>
  <c r="O10" i="3"/>
  <c r="C11" i="3"/>
  <c r="E11" i="3"/>
  <c r="I11" i="3"/>
  <c r="J11" i="3"/>
  <c r="M11" i="3"/>
  <c r="N11" i="3"/>
  <c r="O11" i="3"/>
  <c r="C12" i="3"/>
  <c r="E12" i="3"/>
  <c r="I12" i="3"/>
  <c r="J12" i="3"/>
  <c r="M12" i="3"/>
  <c r="N12" i="3"/>
  <c r="O12" i="3"/>
  <c r="C13" i="3"/>
  <c r="E13" i="3"/>
  <c r="I13" i="3"/>
  <c r="J13" i="3"/>
  <c r="M13" i="3"/>
  <c r="N13" i="3"/>
  <c r="O13" i="3"/>
  <c r="C14" i="3"/>
  <c r="E14" i="3"/>
  <c r="I14" i="3"/>
  <c r="J14" i="3"/>
  <c r="M14" i="3"/>
  <c r="N14" i="3"/>
  <c r="O14" i="3"/>
  <c r="C15" i="3"/>
  <c r="E15" i="3"/>
  <c r="I15" i="3"/>
  <c r="J15" i="3"/>
  <c r="M15" i="3"/>
  <c r="N15" i="3"/>
  <c r="O15" i="3"/>
  <c r="C16" i="3"/>
  <c r="E16" i="3"/>
  <c r="I16" i="3"/>
  <c r="J16" i="3"/>
  <c r="M16" i="3"/>
  <c r="N16" i="3"/>
  <c r="O16" i="3"/>
  <c r="C17" i="3"/>
  <c r="E17" i="3"/>
  <c r="I17" i="3"/>
  <c r="J17" i="3"/>
  <c r="M17" i="3"/>
  <c r="N17" i="3"/>
  <c r="O17" i="3"/>
  <c r="C18" i="3"/>
  <c r="E18" i="3"/>
  <c r="I18" i="3"/>
  <c r="J18" i="3"/>
  <c r="M18" i="3"/>
  <c r="N18" i="3"/>
  <c r="O18" i="3"/>
  <c r="C19" i="3"/>
  <c r="E19" i="3"/>
  <c r="I19" i="3"/>
  <c r="J19" i="3"/>
  <c r="M19" i="3"/>
  <c r="N19" i="3"/>
  <c r="O19" i="3"/>
  <c r="C20" i="3"/>
  <c r="E20" i="3"/>
  <c r="I20" i="3"/>
  <c r="J20" i="3"/>
  <c r="M20" i="3"/>
  <c r="N20" i="3"/>
  <c r="O20" i="3"/>
  <c r="C21" i="3"/>
  <c r="E21" i="3"/>
  <c r="I21" i="3"/>
  <c r="J21" i="3"/>
  <c r="M21" i="3"/>
  <c r="N21" i="3"/>
  <c r="O21" i="3"/>
  <c r="C22" i="3"/>
  <c r="E22" i="3"/>
  <c r="I22" i="3"/>
  <c r="J22" i="3"/>
  <c r="M22" i="3"/>
  <c r="N22" i="3"/>
  <c r="O22" i="3"/>
  <c r="C23" i="3"/>
  <c r="E23" i="3"/>
  <c r="I23" i="3"/>
  <c r="J23" i="3"/>
  <c r="M23" i="3"/>
  <c r="N23" i="3"/>
  <c r="O23" i="3"/>
  <c r="C24" i="3"/>
  <c r="E24" i="3"/>
  <c r="I24" i="3"/>
  <c r="J24" i="3"/>
  <c r="M24" i="3"/>
  <c r="N24" i="3"/>
  <c r="O24" i="3"/>
  <c r="C25" i="3"/>
  <c r="E25" i="3"/>
  <c r="I25" i="3"/>
  <c r="J25" i="3"/>
  <c r="M25" i="3"/>
  <c r="N25" i="3"/>
  <c r="O25" i="3"/>
  <c r="C26" i="3"/>
  <c r="E26" i="3"/>
  <c r="I26" i="3"/>
  <c r="J26" i="3"/>
  <c r="M26" i="3"/>
  <c r="N26" i="3"/>
  <c r="O26" i="3"/>
  <c r="C27" i="3"/>
  <c r="E27" i="3"/>
  <c r="I27" i="3"/>
  <c r="J27" i="3"/>
  <c r="M27" i="3"/>
  <c r="N27" i="3"/>
  <c r="O27" i="3"/>
  <c r="C28" i="3"/>
  <c r="E28" i="3"/>
  <c r="I28" i="3"/>
  <c r="J28" i="3"/>
  <c r="M28" i="3"/>
  <c r="N28" i="3"/>
  <c r="O28" i="3"/>
  <c r="C29" i="3"/>
  <c r="E29" i="3"/>
  <c r="I29" i="3"/>
  <c r="J29" i="3"/>
  <c r="M29" i="3"/>
  <c r="N29" i="3"/>
  <c r="O29" i="3"/>
  <c r="C30" i="3"/>
  <c r="E30" i="3"/>
  <c r="I30" i="3"/>
  <c r="J30" i="3"/>
  <c r="M30" i="3"/>
  <c r="N30" i="3"/>
  <c r="O30" i="3"/>
  <c r="C31" i="3"/>
  <c r="E31" i="3"/>
  <c r="I31" i="3"/>
  <c r="J31" i="3"/>
  <c r="M31" i="3"/>
  <c r="N31" i="3"/>
  <c r="O31" i="3"/>
  <c r="C32" i="3"/>
  <c r="E32" i="3"/>
  <c r="I32" i="3"/>
  <c r="J32" i="3"/>
  <c r="M32" i="3"/>
  <c r="N32" i="3"/>
  <c r="O32" i="3"/>
  <c r="C33" i="3"/>
  <c r="E33" i="3"/>
  <c r="I33" i="3"/>
  <c r="J33" i="3"/>
  <c r="M33" i="3"/>
  <c r="N33" i="3"/>
  <c r="O33" i="3"/>
  <c r="C34" i="3"/>
  <c r="E34" i="3"/>
  <c r="I34" i="3"/>
  <c r="J34" i="3"/>
  <c r="M34" i="3"/>
  <c r="N34" i="3"/>
  <c r="O34" i="3"/>
  <c r="C35" i="3"/>
  <c r="E35" i="3"/>
  <c r="I35" i="3"/>
  <c r="J35" i="3"/>
  <c r="M35" i="3"/>
  <c r="N35" i="3"/>
  <c r="O35" i="3"/>
  <c r="C36" i="3"/>
  <c r="E36" i="3"/>
  <c r="I36" i="3"/>
  <c r="J36" i="3"/>
  <c r="M36" i="3"/>
  <c r="N36" i="3"/>
  <c r="O36" i="3"/>
  <c r="C37" i="3"/>
  <c r="E37" i="3"/>
  <c r="I37" i="3"/>
  <c r="J37" i="3"/>
  <c r="M37" i="3"/>
  <c r="N37" i="3"/>
  <c r="O37" i="3"/>
  <c r="C38" i="3"/>
  <c r="E38" i="3"/>
  <c r="I38" i="3"/>
  <c r="J38" i="3"/>
  <c r="M38" i="3"/>
  <c r="N38" i="3"/>
  <c r="O38" i="3"/>
  <c r="C39" i="3"/>
  <c r="E39" i="3"/>
  <c r="I39" i="3"/>
  <c r="J39" i="3"/>
  <c r="M39" i="3"/>
  <c r="N39" i="3"/>
  <c r="O39" i="3"/>
  <c r="C40" i="3"/>
  <c r="E40" i="3"/>
  <c r="I40" i="3"/>
  <c r="J40" i="3"/>
  <c r="M40" i="3"/>
  <c r="N40" i="3"/>
  <c r="O40" i="3"/>
  <c r="C41" i="3"/>
  <c r="E41" i="3"/>
  <c r="I41" i="3"/>
  <c r="J41" i="3"/>
  <c r="M41" i="3"/>
  <c r="N41" i="3"/>
  <c r="O41" i="3"/>
  <c r="C42" i="3"/>
  <c r="E42" i="3"/>
  <c r="I42" i="3"/>
  <c r="J42" i="3"/>
  <c r="M42" i="3"/>
  <c r="N42" i="3"/>
  <c r="O42" i="3"/>
  <c r="C43" i="3"/>
  <c r="E43" i="3"/>
  <c r="I43" i="3"/>
  <c r="J43" i="3"/>
  <c r="M43" i="3"/>
  <c r="N43" i="3"/>
  <c r="O43" i="3"/>
  <c r="C44" i="3"/>
  <c r="E44" i="3"/>
  <c r="I44" i="3"/>
  <c r="J44" i="3"/>
  <c r="M44" i="3"/>
  <c r="N44" i="3"/>
  <c r="O44" i="3"/>
  <c r="C45" i="3"/>
  <c r="E45" i="3"/>
  <c r="I45" i="3"/>
  <c r="J45" i="3"/>
  <c r="M45" i="3"/>
  <c r="N45" i="3"/>
  <c r="O45" i="3"/>
  <c r="C46" i="3"/>
  <c r="E46" i="3"/>
  <c r="I46" i="3"/>
  <c r="J46" i="3"/>
  <c r="M46" i="3"/>
  <c r="N46" i="3"/>
  <c r="O46" i="3"/>
  <c r="C47" i="3"/>
  <c r="E47" i="3"/>
  <c r="I47" i="3"/>
  <c r="J47" i="3"/>
  <c r="M47" i="3"/>
  <c r="N47" i="3"/>
  <c r="O47" i="3"/>
  <c r="C48" i="3"/>
  <c r="E48" i="3"/>
  <c r="I48" i="3"/>
  <c r="J48" i="3"/>
  <c r="M48" i="3"/>
  <c r="N48" i="3"/>
  <c r="O48" i="3"/>
  <c r="C49" i="3"/>
  <c r="E49" i="3"/>
  <c r="I49" i="3"/>
  <c r="J49" i="3"/>
  <c r="M49" i="3"/>
  <c r="N49" i="3"/>
  <c r="O49" i="3"/>
  <c r="C50" i="3"/>
  <c r="E50" i="3"/>
  <c r="I50" i="3"/>
  <c r="J50" i="3"/>
  <c r="M50" i="3"/>
  <c r="N50" i="3"/>
  <c r="O50" i="3"/>
  <c r="C51" i="3"/>
  <c r="E51" i="3"/>
  <c r="I51" i="3"/>
  <c r="J51" i="3"/>
  <c r="M51" i="3"/>
  <c r="N51" i="3"/>
  <c r="O51" i="3"/>
  <c r="C52" i="3"/>
  <c r="E52" i="3"/>
  <c r="I52" i="3"/>
  <c r="J52" i="3"/>
  <c r="M52" i="3"/>
  <c r="N52" i="3"/>
  <c r="O52" i="3"/>
  <c r="C53" i="3"/>
  <c r="E53" i="3"/>
  <c r="I53" i="3"/>
  <c r="J53" i="3"/>
  <c r="M53" i="3"/>
  <c r="N53" i="3"/>
  <c r="O53" i="3"/>
  <c r="C54" i="3"/>
  <c r="E54" i="3"/>
  <c r="I54" i="3"/>
  <c r="J54" i="3"/>
  <c r="M54" i="3"/>
  <c r="N54" i="3"/>
  <c r="O54" i="3"/>
  <c r="C55" i="3"/>
  <c r="E55" i="3"/>
  <c r="I55" i="3"/>
  <c r="J55" i="3"/>
  <c r="M55" i="3"/>
  <c r="N55" i="3"/>
  <c r="O55" i="3"/>
  <c r="C56" i="3"/>
  <c r="E56" i="3"/>
  <c r="I56" i="3"/>
  <c r="J56" i="3"/>
  <c r="M56" i="3"/>
  <c r="N56" i="3"/>
  <c r="O56" i="3"/>
  <c r="C57" i="3"/>
  <c r="E57" i="3"/>
  <c r="I57" i="3"/>
  <c r="J57" i="3"/>
  <c r="M57" i="3"/>
  <c r="N57" i="3"/>
  <c r="O57" i="3"/>
  <c r="C58" i="3"/>
  <c r="E58" i="3"/>
  <c r="I58" i="3"/>
  <c r="J58" i="3"/>
  <c r="M58" i="3"/>
  <c r="N58" i="3"/>
  <c r="O58" i="3"/>
  <c r="C59" i="3"/>
  <c r="E59" i="3"/>
  <c r="I59" i="3"/>
  <c r="J59" i="3"/>
  <c r="M59" i="3"/>
  <c r="N59" i="3"/>
  <c r="O59" i="3"/>
  <c r="C60" i="3"/>
  <c r="E60" i="3"/>
  <c r="I60" i="3"/>
  <c r="J60" i="3"/>
  <c r="M60" i="3"/>
  <c r="N60" i="3"/>
  <c r="O60" i="3"/>
  <c r="C61" i="3"/>
  <c r="E61" i="3"/>
  <c r="I61" i="3"/>
  <c r="J61" i="3"/>
  <c r="M61" i="3"/>
  <c r="N61" i="3"/>
  <c r="O61" i="3"/>
  <c r="C62" i="3"/>
  <c r="E62" i="3"/>
  <c r="I62" i="3"/>
  <c r="J62" i="3"/>
  <c r="M62" i="3"/>
  <c r="N62" i="3"/>
  <c r="O62" i="3"/>
  <c r="C63" i="3"/>
  <c r="E63" i="3"/>
  <c r="I63" i="3"/>
  <c r="J63" i="3"/>
  <c r="M63" i="3"/>
  <c r="N63" i="3"/>
  <c r="O63" i="3"/>
  <c r="C64" i="3"/>
  <c r="E64" i="3"/>
  <c r="I64" i="3"/>
  <c r="J64" i="3"/>
  <c r="M64" i="3"/>
  <c r="N64" i="3"/>
  <c r="O64" i="3"/>
  <c r="C65" i="3"/>
  <c r="E65" i="3"/>
  <c r="I65" i="3"/>
  <c r="J65" i="3"/>
  <c r="M65" i="3"/>
  <c r="N65" i="3"/>
  <c r="O65" i="3"/>
  <c r="C66" i="3"/>
  <c r="E66" i="3"/>
  <c r="I66" i="3"/>
  <c r="J66" i="3"/>
  <c r="M66" i="3"/>
  <c r="N66" i="3"/>
  <c r="O66" i="3"/>
  <c r="C67" i="3"/>
  <c r="E67" i="3"/>
  <c r="I67" i="3"/>
  <c r="J67" i="3"/>
  <c r="M67" i="3"/>
  <c r="N67" i="3"/>
  <c r="O67" i="3"/>
  <c r="C68" i="3"/>
  <c r="E68" i="3"/>
  <c r="I68" i="3"/>
  <c r="J68" i="3"/>
  <c r="M68" i="3"/>
  <c r="N68" i="3"/>
  <c r="O68" i="3"/>
  <c r="C69" i="3"/>
  <c r="E69" i="3"/>
  <c r="I69" i="3"/>
  <c r="J69" i="3"/>
  <c r="M69" i="3"/>
  <c r="N69" i="3"/>
  <c r="O69" i="3"/>
  <c r="C70" i="3"/>
  <c r="E70" i="3"/>
  <c r="I70" i="3"/>
  <c r="J70" i="3"/>
  <c r="M70" i="3"/>
  <c r="N70" i="3"/>
  <c r="O70" i="3"/>
  <c r="C71" i="3"/>
  <c r="E71" i="3"/>
  <c r="I71" i="3"/>
  <c r="J71" i="3"/>
  <c r="M71" i="3"/>
  <c r="N71" i="3"/>
  <c r="O71" i="3"/>
  <c r="C72" i="3"/>
  <c r="E72" i="3"/>
  <c r="I72" i="3"/>
  <c r="J72" i="3"/>
  <c r="M72" i="3"/>
  <c r="N72" i="3"/>
  <c r="O72" i="3"/>
  <c r="C73" i="3"/>
  <c r="E73" i="3"/>
  <c r="I73" i="3"/>
  <c r="J73" i="3"/>
  <c r="M73" i="3"/>
  <c r="N73" i="3"/>
  <c r="O73" i="3"/>
  <c r="C74" i="3"/>
  <c r="E74" i="3"/>
  <c r="I74" i="3"/>
  <c r="J74" i="3"/>
  <c r="M74" i="3"/>
  <c r="N74" i="3"/>
  <c r="O74" i="3"/>
  <c r="C75" i="3"/>
  <c r="E75" i="3"/>
  <c r="I75" i="3"/>
  <c r="J75" i="3"/>
  <c r="M75" i="3"/>
  <c r="N75" i="3"/>
  <c r="O75" i="3"/>
  <c r="C76" i="3"/>
  <c r="E76" i="3"/>
  <c r="I76" i="3"/>
  <c r="J76" i="3"/>
  <c r="M76" i="3"/>
  <c r="N76" i="3"/>
  <c r="O76" i="3"/>
  <c r="C77" i="3"/>
  <c r="E77" i="3"/>
  <c r="I77" i="3"/>
  <c r="J77" i="3"/>
  <c r="M77" i="3"/>
  <c r="N77" i="3"/>
  <c r="O77" i="3"/>
  <c r="C78" i="3"/>
  <c r="E78" i="3"/>
  <c r="I78" i="3"/>
  <c r="J78" i="3"/>
  <c r="M78" i="3"/>
  <c r="N78" i="3"/>
  <c r="O78" i="3"/>
  <c r="C79" i="3"/>
  <c r="E79" i="3"/>
  <c r="I79" i="3"/>
  <c r="J79" i="3"/>
  <c r="M79" i="3"/>
  <c r="N79" i="3"/>
  <c r="O79" i="3"/>
  <c r="C80" i="3"/>
  <c r="E80" i="3"/>
  <c r="I80" i="3"/>
  <c r="J80" i="3"/>
  <c r="M80" i="3"/>
  <c r="N80" i="3"/>
  <c r="O80" i="3"/>
  <c r="C81" i="3"/>
  <c r="E81" i="3"/>
  <c r="I81" i="3"/>
  <c r="J81" i="3"/>
  <c r="M81" i="3"/>
  <c r="N81" i="3"/>
  <c r="O81" i="3"/>
  <c r="C82" i="3"/>
  <c r="E82" i="3"/>
  <c r="I82" i="3"/>
  <c r="J82" i="3"/>
  <c r="M82" i="3"/>
  <c r="N82" i="3"/>
  <c r="O82" i="3"/>
  <c r="C83" i="3"/>
  <c r="E83" i="3"/>
  <c r="I83" i="3"/>
  <c r="J83" i="3"/>
  <c r="M83" i="3"/>
  <c r="N83" i="3"/>
  <c r="O83" i="3"/>
  <c r="C84" i="3"/>
  <c r="E84" i="3"/>
  <c r="I84" i="3"/>
  <c r="J84" i="3"/>
  <c r="M84" i="3"/>
  <c r="N84" i="3"/>
  <c r="O84" i="3"/>
  <c r="C85" i="3"/>
  <c r="E85" i="3"/>
  <c r="I85" i="3"/>
  <c r="J85" i="3"/>
  <c r="M85" i="3"/>
  <c r="N85" i="3"/>
  <c r="O85" i="3"/>
  <c r="C86" i="3"/>
  <c r="E86" i="3"/>
  <c r="I86" i="3"/>
  <c r="J86" i="3"/>
  <c r="M86" i="3"/>
  <c r="N86" i="3"/>
  <c r="O86" i="3"/>
  <c r="C87" i="3"/>
  <c r="E87" i="3"/>
  <c r="I87" i="3"/>
  <c r="J87" i="3"/>
  <c r="M87" i="3"/>
  <c r="N87" i="3"/>
  <c r="O87" i="3"/>
  <c r="C88" i="3"/>
  <c r="E88" i="3"/>
  <c r="I88" i="3"/>
  <c r="J88" i="3"/>
  <c r="M88" i="3"/>
  <c r="N88" i="3"/>
  <c r="O88" i="3"/>
  <c r="C89" i="3"/>
  <c r="E89" i="3"/>
  <c r="I89" i="3"/>
  <c r="J89" i="3"/>
  <c r="M89" i="3"/>
  <c r="N89" i="3"/>
  <c r="O89" i="3"/>
  <c r="C90" i="3"/>
  <c r="E90" i="3"/>
  <c r="I90" i="3"/>
  <c r="J90" i="3"/>
  <c r="M90" i="3"/>
  <c r="N90" i="3"/>
  <c r="O90" i="3"/>
  <c r="C91" i="3"/>
  <c r="E91" i="3"/>
  <c r="I91" i="3"/>
  <c r="J91" i="3"/>
  <c r="M91" i="3"/>
  <c r="N91" i="3"/>
  <c r="O91" i="3"/>
  <c r="C92" i="3"/>
  <c r="E92" i="3"/>
  <c r="I92" i="3"/>
  <c r="J92" i="3"/>
  <c r="M92" i="3"/>
  <c r="N92" i="3"/>
  <c r="O92" i="3"/>
  <c r="C93" i="3"/>
  <c r="E93" i="3"/>
  <c r="I93" i="3"/>
  <c r="J93" i="3"/>
  <c r="M93" i="3"/>
  <c r="N93" i="3"/>
  <c r="O93" i="3"/>
  <c r="C94" i="3"/>
  <c r="E94" i="3"/>
  <c r="I94" i="3"/>
  <c r="J94" i="3"/>
  <c r="M94" i="3"/>
  <c r="N94" i="3"/>
  <c r="O94" i="3"/>
  <c r="C95" i="3"/>
  <c r="E95" i="3"/>
  <c r="I95" i="3"/>
  <c r="J95" i="3"/>
  <c r="M95" i="3"/>
  <c r="N95" i="3"/>
  <c r="O95" i="3"/>
  <c r="C96" i="3"/>
  <c r="E96" i="3"/>
  <c r="I96" i="3"/>
  <c r="J96" i="3"/>
  <c r="M96" i="3"/>
  <c r="N96" i="3"/>
  <c r="O96" i="3"/>
  <c r="C97" i="3"/>
  <c r="E97" i="3"/>
  <c r="I97" i="3"/>
  <c r="J97" i="3"/>
  <c r="M97" i="3"/>
  <c r="N97" i="3"/>
  <c r="O97" i="3"/>
  <c r="C98" i="3"/>
  <c r="E98" i="3"/>
  <c r="I98" i="3"/>
  <c r="J98" i="3"/>
  <c r="M98" i="3"/>
  <c r="N98" i="3"/>
  <c r="O98" i="3"/>
  <c r="C99" i="3"/>
  <c r="E99" i="3"/>
  <c r="I99" i="3"/>
  <c r="J99" i="3"/>
  <c r="M99" i="3"/>
  <c r="N99" i="3"/>
  <c r="O99" i="3"/>
  <c r="C100" i="3"/>
  <c r="E100" i="3"/>
  <c r="I100" i="3"/>
  <c r="J100" i="3"/>
  <c r="M100" i="3"/>
  <c r="N100" i="3"/>
  <c r="O100" i="3"/>
  <c r="C101" i="3"/>
  <c r="E101" i="3"/>
  <c r="I101" i="3"/>
  <c r="J101" i="3"/>
  <c r="M101" i="3"/>
  <c r="N101" i="3"/>
  <c r="O101" i="3"/>
  <c r="C102" i="3"/>
  <c r="E102" i="3"/>
  <c r="I102" i="3"/>
  <c r="J102" i="3"/>
  <c r="M102" i="3"/>
  <c r="N102" i="3"/>
  <c r="O102" i="3"/>
  <c r="C103" i="3"/>
  <c r="E103" i="3"/>
  <c r="I103" i="3"/>
  <c r="J103" i="3"/>
  <c r="M103" i="3"/>
  <c r="N103" i="3"/>
  <c r="O103" i="3"/>
  <c r="O8" i="3"/>
  <c r="N8" i="3"/>
  <c r="M8" i="3"/>
  <c r="J8" i="3"/>
  <c r="I8" i="3"/>
  <c r="E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8" i="3"/>
  <c r="F9" i="19" l="1"/>
  <c r="G9" i="19" s="1"/>
  <c r="I9" i="19" s="1"/>
  <c r="H10" i="19" s="1"/>
  <c r="I10" i="19" s="1"/>
  <c r="F10" i="19"/>
  <c r="G10" i="19" s="1"/>
  <c r="F11" i="19"/>
  <c r="G11" i="19" s="1"/>
  <c r="F12" i="19"/>
  <c r="G12" i="19" s="1"/>
  <c r="F13" i="19"/>
  <c r="G13" i="19" s="1"/>
  <c r="F14" i="19"/>
  <c r="G14" i="19" s="1"/>
  <c r="F15" i="19"/>
  <c r="G15" i="19" s="1"/>
  <c r="F16" i="19"/>
  <c r="G16" i="19" s="1"/>
  <c r="F17" i="19"/>
  <c r="G17" i="19" s="1"/>
  <c r="F18" i="19"/>
  <c r="G18" i="19" s="1"/>
  <c r="F19" i="19"/>
  <c r="G19" i="19" s="1"/>
  <c r="F20" i="19"/>
  <c r="G20" i="19" s="1"/>
  <c r="F21" i="19"/>
  <c r="G21" i="19" s="1"/>
  <c r="F22" i="19"/>
  <c r="G22" i="19" s="1"/>
  <c r="F23" i="19"/>
  <c r="G23" i="19" s="1"/>
  <c r="F24" i="19"/>
  <c r="G24" i="19" s="1"/>
  <c r="F25" i="19"/>
  <c r="G25" i="19" s="1"/>
  <c r="F26" i="19"/>
  <c r="G26" i="19" s="1"/>
  <c r="F27" i="19"/>
  <c r="G27" i="19" s="1"/>
  <c r="F28" i="19"/>
  <c r="G28" i="19" s="1"/>
  <c r="F29" i="19"/>
  <c r="G29" i="19" s="1"/>
  <c r="F30" i="19"/>
  <c r="G30" i="19" s="1"/>
  <c r="F31" i="19"/>
  <c r="G31" i="19" s="1"/>
  <c r="F32" i="19"/>
  <c r="G32" i="19" s="1"/>
  <c r="F33" i="19"/>
  <c r="G33" i="19" s="1"/>
  <c r="F34" i="19"/>
  <c r="G34" i="19" s="1"/>
  <c r="F35" i="19"/>
  <c r="G35" i="19" s="1"/>
  <c r="F36" i="19"/>
  <c r="G36" i="19" s="1"/>
  <c r="F37" i="19"/>
  <c r="G37" i="19" s="1"/>
  <c r="F38" i="19"/>
  <c r="G38" i="19" s="1"/>
  <c r="F39" i="19"/>
  <c r="G39" i="19" s="1"/>
  <c r="F40" i="19"/>
  <c r="G40" i="19" s="1"/>
  <c r="F41" i="19"/>
  <c r="G41" i="19" s="1"/>
  <c r="F42" i="19"/>
  <c r="G42" i="19" s="1"/>
  <c r="F43" i="19"/>
  <c r="G43" i="19" s="1"/>
  <c r="F44" i="19"/>
  <c r="G44" i="19" s="1"/>
  <c r="F45" i="19"/>
  <c r="G45" i="19" s="1"/>
  <c r="F46" i="19"/>
  <c r="G46" i="19" s="1"/>
  <c r="F47" i="19"/>
  <c r="G47" i="19" s="1"/>
  <c r="F48" i="19"/>
  <c r="G48" i="19" s="1"/>
  <c r="F49" i="19"/>
  <c r="G49" i="19" s="1"/>
  <c r="F50" i="19"/>
  <c r="G50" i="19" s="1"/>
  <c r="F51" i="19"/>
  <c r="G51" i="19" s="1"/>
  <c r="F52" i="19"/>
  <c r="G52" i="19" s="1"/>
  <c r="F53" i="19"/>
  <c r="G53" i="19" s="1"/>
  <c r="F54" i="19"/>
  <c r="G54" i="19" s="1"/>
  <c r="F55" i="19"/>
  <c r="G55" i="19" s="1"/>
  <c r="F56" i="19"/>
  <c r="G56" i="19" s="1"/>
  <c r="F57" i="19"/>
  <c r="G57" i="19" s="1"/>
  <c r="F58" i="19"/>
  <c r="G58" i="19" s="1"/>
  <c r="F59" i="19"/>
  <c r="G59" i="19" s="1"/>
  <c r="F60" i="19"/>
  <c r="G60" i="19" s="1"/>
  <c r="F61" i="19"/>
  <c r="G61" i="19" s="1"/>
  <c r="F62" i="19"/>
  <c r="G62" i="19" s="1"/>
  <c r="F63" i="19"/>
  <c r="G63" i="19" s="1"/>
  <c r="F64" i="19"/>
  <c r="G64" i="19" s="1"/>
  <c r="F65" i="19"/>
  <c r="G65" i="19" s="1"/>
  <c r="F66" i="19"/>
  <c r="G66" i="19" s="1"/>
  <c r="F67" i="19"/>
  <c r="G67" i="19" s="1"/>
  <c r="F68" i="19"/>
  <c r="G68" i="19" s="1"/>
  <c r="F69" i="19"/>
  <c r="G69" i="19" s="1"/>
  <c r="F70" i="19"/>
  <c r="G70" i="19" s="1"/>
  <c r="F71" i="19"/>
  <c r="G71" i="19" s="1"/>
  <c r="F72" i="19"/>
  <c r="G72" i="19" s="1"/>
  <c r="F73" i="19"/>
  <c r="G73" i="19" s="1"/>
  <c r="F74" i="19"/>
  <c r="G74" i="19" s="1"/>
  <c r="F75" i="19"/>
  <c r="G75" i="19" s="1"/>
  <c r="F76" i="19"/>
  <c r="G76" i="19" s="1"/>
  <c r="F77" i="19"/>
  <c r="G77" i="19" s="1"/>
  <c r="F78" i="19"/>
  <c r="G78" i="19" s="1"/>
  <c r="F79" i="19"/>
  <c r="G79" i="19" s="1"/>
  <c r="F80" i="19"/>
  <c r="G80" i="19" s="1"/>
  <c r="F81" i="19"/>
  <c r="G81" i="19" s="1"/>
  <c r="F82" i="19"/>
  <c r="G82" i="19" s="1"/>
  <c r="F83" i="19"/>
  <c r="G83" i="19" s="1"/>
  <c r="F84" i="19"/>
  <c r="G84" i="19" s="1"/>
  <c r="F85" i="19"/>
  <c r="G85" i="19" s="1"/>
  <c r="F86" i="19"/>
  <c r="G86" i="19" s="1"/>
  <c r="F87" i="19"/>
  <c r="G87" i="19" s="1"/>
  <c r="F88" i="19"/>
  <c r="G88" i="19" s="1"/>
  <c r="F89" i="19"/>
  <c r="G89" i="19" s="1"/>
  <c r="F90" i="19"/>
  <c r="G90" i="19" s="1"/>
  <c r="F91" i="19"/>
  <c r="G91" i="19" s="1"/>
  <c r="F92" i="19"/>
  <c r="G92" i="19" s="1"/>
  <c r="F93" i="19"/>
  <c r="G93" i="19" s="1"/>
  <c r="F94" i="19"/>
  <c r="G94" i="19" s="1"/>
  <c r="F95" i="19"/>
  <c r="G95" i="19" s="1"/>
  <c r="F96" i="19"/>
  <c r="G96" i="19" s="1"/>
  <c r="F97" i="19"/>
  <c r="G97" i="19" s="1"/>
  <c r="F98" i="19"/>
  <c r="G98" i="19" s="1"/>
  <c r="F99" i="19"/>
  <c r="G99" i="19" s="1"/>
  <c r="F100" i="19"/>
  <c r="G100" i="19" s="1"/>
  <c r="F101" i="19"/>
  <c r="G101" i="19" s="1"/>
  <c r="F102" i="19"/>
  <c r="G102" i="19" s="1"/>
  <c r="F103" i="19"/>
  <c r="G103" i="19" s="1"/>
  <c r="F104" i="19"/>
  <c r="F9" i="18"/>
  <c r="G9" i="18"/>
  <c r="I9" i="18" s="1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 s="1"/>
  <c r="F85" i="18"/>
  <c r="G85" i="18"/>
  <c r="F86" i="18"/>
  <c r="G86" i="18" s="1"/>
  <c r="F87" i="18"/>
  <c r="G87" i="18" s="1"/>
  <c r="F88" i="18"/>
  <c r="G88" i="18"/>
  <c r="F89" i="18"/>
  <c r="G89" i="18" s="1"/>
  <c r="F90" i="18"/>
  <c r="G90" i="18"/>
  <c r="F91" i="18"/>
  <c r="G91" i="18" s="1"/>
  <c r="F92" i="18"/>
  <c r="G92" i="18" s="1"/>
  <c r="F93" i="18"/>
  <c r="G93" i="18"/>
  <c r="F94" i="18"/>
  <c r="G94" i="18"/>
  <c r="F95" i="18"/>
  <c r="G95" i="18" s="1"/>
  <c r="F96" i="18"/>
  <c r="G96" i="18"/>
  <c r="F97" i="18"/>
  <c r="G97" i="18"/>
  <c r="F98" i="18"/>
  <c r="G98" i="18"/>
  <c r="F99" i="18"/>
  <c r="G99" i="18"/>
  <c r="F100" i="18"/>
  <c r="G100" i="18" s="1"/>
  <c r="F101" i="18"/>
  <c r="G101" i="18"/>
  <c r="F102" i="18"/>
  <c r="G102" i="18" s="1"/>
  <c r="F103" i="18"/>
  <c r="G103" i="18" s="1"/>
  <c r="F104" i="18"/>
  <c r="F9" i="17"/>
  <c r="G9" i="17"/>
  <c r="I9" i="17" s="1"/>
  <c r="H10" i="17" s="1"/>
  <c r="F10" i="17"/>
  <c r="G10" i="17"/>
  <c r="F11" i="17"/>
  <c r="G11" i="17" s="1"/>
  <c r="F12" i="17"/>
  <c r="G12" i="17"/>
  <c r="F13" i="17"/>
  <c r="G13" i="17" s="1"/>
  <c r="F14" i="17"/>
  <c r="G14" i="17"/>
  <c r="F15" i="17"/>
  <c r="G15" i="17"/>
  <c r="F16" i="17"/>
  <c r="G16" i="17"/>
  <c r="F17" i="17"/>
  <c r="G17" i="17"/>
  <c r="F18" i="17"/>
  <c r="G18" i="17"/>
  <c r="F19" i="17"/>
  <c r="G19" i="17" s="1"/>
  <c r="F20" i="17"/>
  <c r="G20" i="17"/>
  <c r="F21" i="17"/>
  <c r="G21" i="17"/>
  <c r="F22" i="17"/>
  <c r="G22" i="17"/>
  <c r="F23" i="17"/>
  <c r="G23" i="17" s="1"/>
  <c r="F24" i="17"/>
  <c r="G24" i="17"/>
  <c r="F25" i="17"/>
  <c r="G25" i="17"/>
  <c r="F26" i="17"/>
  <c r="G26" i="17"/>
  <c r="F27" i="17"/>
  <c r="G27" i="17" s="1"/>
  <c r="F28" i="17"/>
  <c r="G28" i="17"/>
  <c r="F29" i="17"/>
  <c r="G29" i="17" s="1"/>
  <c r="F30" i="17"/>
  <c r="G30" i="17"/>
  <c r="F31" i="17"/>
  <c r="G31" i="17"/>
  <c r="F32" i="17"/>
  <c r="G32" i="17"/>
  <c r="F33" i="17"/>
  <c r="G33" i="17"/>
  <c r="F34" i="17"/>
  <c r="G34" i="17"/>
  <c r="F35" i="17"/>
  <c r="G35" i="17" s="1"/>
  <c r="F36" i="17"/>
  <c r="G36" i="17"/>
  <c r="F37" i="17"/>
  <c r="G37" i="17"/>
  <c r="F38" i="17"/>
  <c r="G38" i="17"/>
  <c r="F39" i="17"/>
  <c r="G39" i="17" s="1"/>
  <c r="F40" i="17"/>
  <c r="G40" i="17"/>
  <c r="F41" i="17"/>
  <c r="G41" i="17"/>
  <c r="F42" i="17"/>
  <c r="G42" i="17"/>
  <c r="F43" i="17"/>
  <c r="G43" i="17" s="1"/>
  <c r="F44" i="17"/>
  <c r="G44" i="17"/>
  <c r="F45" i="17"/>
  <c r="G45" i="17" s="1"/>
  <c r="F46" i="17"/>
  <c r="G46" i="17"/>
  <c r="F47" i="17"/>
  <c r="G47" i="17"/>
  <c r="F48" i="17"/>
  <c r="G48" i="17"/>
  <c r="F49" i="17"/>
  <c r="G49" i="17"/>
  <c r="F50" i="17"/>
  <c r="G50" i="17"/>
  <c r="F51" i="17"/>
  <c r="G51" i="17" s="1"/>
  <c r="F52" i="17"/>
  <c r="G52" i="17"/>
  <c r="F53" i="17"/>
  <c r="G53" i="17"/>
  <c r="F54" i="17"/>
  <c r="G54" i="17"/>
  <c r="F55" i="17"/>
  <c r="G55" i="17" s="1"/>
  <c r="F56" i="17"/>
  <c r="G56" i="17"/>
  <c r="F57" i="17"/>
  <c r="G57" i="17"/>
  <c r="F58" i="17"/>
  <c r="G58" i="17"/>
  <c r="F59" i="17"/>
  <c r="G59" i="17" s="1"/>
  <c r="F60" i="17"/>
  <c r="G60" i="17"/>
  <c r="F61" i="17"/>
  <c r="G61" i="17" s="1"/>
  <c r="F62" i="17"/>
  <c r="G62" i="17"/>
  <c r="F63" i="17"/>
  <c r="G63" i="17"/>
  <c r="F64" i="17"/>
  <c r="G64" i="17"/>
  <c r="F65" i="17"/>
  <c r="G65" i="17"/>
  <c r="F66" i="17"/>
  <c r="G66" i="17"/>
  <c r="F67" i="17"/>
  <c r="G67" i="17" s="1"/>
  <c r="F68" i="17"/>
  <c r="G68" i="17"/>
  <c r="F69" i="17"/>
  <c r="G69" i="17"/>
  <c r="F70" i="17"/>
  <c r="G70" i="17"/>
  <c r="F71" i="17"/>
  <c r="G71" i="17" s="1"/>
  <c r="F72" i="17"/>
  <c r="G72" i="17"/>
  <c r="F73" i="17"/>
  <c r="G73" i="17" s="1"/>
  <c r="F74" i="17"/>
  <c r="G74" i="17"/>
  <c r="F75" i="17"/>
  <c r="G75" i="17" s="1"/>
  <c r="F76" i="17"/>
  <c r="G76" i="17"/>
  <c r="F77" i="17"/>
  <c r="G77" i="17" s="1"/>
  <c r="F78" i="17"/>
  <c r="G78" i="17"/>
  <c r="F79" i="17"/>
  <c r="G79" i="17"/>
  <c r="F80" i="17"/>
  <c r="G80" i="17"/>
  <c r="F81" i="17"/>
  <c r="G81" i="17"/>
  <c r="F82" i="17"/>
  <c r="G82" i="17"/>
  <c r="F83" i="17"/>
  <c r="G83" i="17" s="1"/>
  <c r="F84" i="17"/>
  <c r="G84" i="17"/>
  <c r="F85" i="17"/>
  <c r="G85" i="17"/>
  <c r="F86" i="17"/>
  <c r="G86" i="17"/>
  <c r="F87" i="17"/>
  <c r="G87" i="17" s="1"/>
  <c r="F88" i="17"/>
  <c r="G88" i="17"/>
  <c r="F89" i="17"/>
  <c r="G89" i="17" s="1"/>
  <c r="F90" i="17"/>
  <c r="G90" i="17"/>
  <c r="F91" i="17"/>
  <c r="G91" i="17" s="1"/>
  <c r="F92" i="17"/>
  <c r="G92" i="17"/>
  <c r="F93" i="17"/>
  <c r="G93" i="17" s="1"/>
  <c r="F94" i="17"/>
  <c r="G94" i="17"/>
  <c r="F95" i="17"/>
  <c r="G95" i="17"/>
  <c r="F96" i="17"/>
  <c r="G96" i="17"/>
  <c r="F97" i="17"/>
  <c r="G97" i="17"/>
  <c r="F98" i="17"/>
  <c r="G98" i="17"/>
  <c r="F99" i="17"/>
  <c r="G99" i="17" s="1"/>
  <c r="F100" i="17"/>
  <c r="G100" i="17"/>
  <c r="F101" i="17"/>
  <c r="G101" i="17"/>
  <c r="F102" i="17"/>
  <c r="G102" i="17"/>
  <c r="F103" i="17"/>
  <c r="G103" i="17" s="1"/>
  <c r="F104" i="17"/>
  <c r="F9" i="16"/>
  <c r="G9" i="16" s="1"/>
  <c r="I9" i="16" s="1"/>
  <c r="H10" i="16" s="1"/>
  <c r="F10" i="16"/>
  <c r="G10" i="16" s="1"/>
  <c r="F11" i="16"/>
  <c r="G11" i="16"/>
  <c r="F12" i="16"/>
  <c r="G12" i="16" s="1"/>
  <c r="F13" i="16"/>
  <c r="G13" i="16"/>
  <c r="F14" i="16"/>
  <c r="G14" i="16" s="1"/>
  <c r="F15" i="16"/>
  <c r="G15" i="16"/>
  <c r="F16" i="16"/>
  <c r="G16" i="16"/>
  <c r="F17" i="16"/>
  <c r="G17" i="16" s="1"/>
  <c r="F18" i="16"/>
  <c r="G18" i="16" s="1"/>
  <c r="F19" i="16"/>
  <c r="G19" i="16" s="1"/>
  <c r="F20" i="16"/>
  <c r="G20" i="16" s="1"/>
  <c r="F21" i="16"/>
  <c r="G21" i="16"/>
  <c r="F22" i="16"/>
  <c r="G22" i="16" s="1"/>
  <c r="F23" i="16"/>
  <c r="G23" i="16"/>
  <c r="F24" i="16"/>
  <c r="G24" i="16"/>
  <c r="F25" i="16"/>
  <c r="G25" i="16" s="1"/>
  <c r="F26" i="16"/>
  <c r="G26" i="16"/>
  <c r="F27" i="16"/>
  <c r="G27" i="16" s="1"/>
  <c r="F28" i="16"/>
  <c r="G28" i="16"/>
  <c r="F29" i="16"/>
  <c r="G29" i="16" s="1"/>
  <c r="F30" i="16"/>
  <c r="G30" i="16"/>
  <c r="F31" i="16"/>
  <c r="G31" i="16" s="1"/>
  <c r="F32" i="16"/>
  <c r="G32" i="16"/>
  <c r="F33" i="16"/>
  <c r="G33" i="16" s="1"/>
  <c r="F34" i="16"/>
  <c r="G34" i="16"/>
  <c r="F35" i="16"/>
  <c r="G35" i="16" s="1"/>
  <c r="F36" i="16"/>
  <c r="G36" i="16"/>
  <c r="F37" i="16"/>
  <c r="G37" i="16" s="1"/>
  <c r="F38" i="16"/>
  <c r="G38" i="16"/>
  <c r="F39" i="16"/>
  <c r="G39" i="16" s="1"/>
  <c r="F40" i="16"/>
  <c r="G40" i="16"/>
  <c r="F41" i="16"/>
  <c r="G41" i="16" s="1"/>
  <c r="F42" i="16"/>
  <c r="G42" i="16"/>
  <c r="F43" i="16"/>
  <c r="G43" i="16" s="1"/>
  <c r="F44" i="16"/>
  <c r="G44" i="16"/>
  <c r="F45" i="16"/>
  <c r="G45" i="16" s="1"/>
  <c r="F46" i="16"/>
  <c r="G46" i="16"/>
  <c r="F47" i="16"/>
  <c r="G47" i="16" s="1"/>
  <c r="F48" i="16"/>
  <c r="G48" i="16"/>
  <c r="F49" i="16"/>
  <c r="G49" i="16" s="1"/>
  <c r="F50" i="16"/>
  <c r="G50" i="16"/>
  <c r="F51" i="16"/>
  <c r="G51" i="16" s="1"/>
  <c r="F52" i="16"/>
  <c r="G52" i="16"/>
  <c r="F53" i="16"/>
  <c r="G53" i="16" s="1"/>
  <c r="F54" i="16"/>
  <c r="G54" i="16"/>
  <c r="F55" i="16"/>
  <c r="G55" i="16" s="1"/>
  <c r="F56" i="16"/>
  <c r="G56" i="16"/>
  <c r="F57" i="16"/>
  <c r="G57" i="16" s="1"/>
  <c r="F58" i="16"/>
  <c r="G58" i="16"/>
  <c r="F59" i="16"/>
  <c r="G59" i="16" s="1"/>
  <c r="F60" i="16"/>
  <c r="G60" i="16"/>
  <c r="F61" i="16"/>
  <c r="G61" i="16" s="1"/>
  <c r="F62" i="16"/>
  <c r="G62" i="16"/>
  <c r="F63" i="16"/>
  <c r="G63" i="16" s="1"/>
  <c r="F64" i="16"/>
  <c r="G64" i="16"/>
  <c r="F65" i="16"/>
  <c r="G65" i="16" s="1"/>
  <c r="F66" i="16"/>
  <c r="G66" i="16"/>
  <c r="F67" i="16"/>
  <c r="G67" i="16" s="1"/>
  <c r="F68" i="16"/>
  <c r="G68" i="16"/>
  <c r="F69" i="16"/>
  <c r="G69" i="16" s="1"/>
  <c r="F70" i="16"/>
  <c r="G70" i="16"/>
  <c r="F71" i="16"/>
  <c r="G71" i="16" s="1"/>
  <c r="F72" i="16"/>
  <c r="G72" i="16"/>
  <c r="F73" i="16"/>
  <c r="G73" i="16" s="1"/>
  <c r="F74" i="16"/>
  <c r="G74" i="16"/>
  <c r="F75" i="16"/>
  <c r="G75" i="16" s="1"/>
  <c r="F76" i="16"/>
  <c r="G76" i="16"/>
  <c r="F77" i="16"/>
  <c r="G77" i="16" s="1"/>
  <c r="F78" i="16"/>
  <c r="G78" i="16"/>
  <c r="F79" i="16"/>
  <c r="G79" i="16" s="1"/>
  <c r="F80" i="16"/>
  <c r="G80" i="16"/>
  <c r="F81" i="16"/>
  <c r="G81" i="16" s="1"/>
  <c r="F82" i="16"/>
  <c r="G82" i="16"/>
  <c r="F83" i="16"/>
  <c r="G83" i="16" s="1"/>
  <c r="F84" i="16"/>
  <c r="G84" i="16"/>
  <c r="F85" i="16"/>
  <c r="G85" i="16" s="1"/>
  <c r="F86" i="16"/>
  <c r="G86" i="16"/>
  <c r="F87" i="16"/>
  <c r="G87" i="16" s="1"/>
  <c r="F88" i="16"/>
  <c r="G88" i="16"/>
  <c r="F89" i="16"/>
  <c r="G89" i="16" s="1"/>
  <c r="F90" i="16"/>
  <c r="G90" i="16"/>
  <c r="F91" i="16"/>
  <c r="G91" i="16" s="1"/>
  <c r="F92" i="16"/>
  <c r="G92" i="16" s="1"/>
  <c r="F93" i="16"/>
  <c r="G93" i="16" s="1"/>
  <c r="F94" i="16"/>
  <c r="G94" i="16"/>
  <c r="F95" i="16"/>
  <c r="G95" i="16" s="1"/>
  <c r="F96" i="16"/>
  <c r="G96" i="16"/>
  <c r="F97" i="16"/>
  <c r="G97" i="16" s="1"/>
  <c r="F98" i="16"/>
  <c r="G98" i="16"/>
  <c r="F99" i="16"/>
  <c r="G99" i="16" s="1"/>
  <c r="F100" i="16"/>
  <c r="G100" i="16" s="1"/>
  <c r="F101" i="16"/>
  <c r="G101" i="16" s="1"/>
  <c r="F102" i="16"/>
  <c r="G102" i="16" s="1"/>
  <c r="F103" i="16"/>
  <c r="G103" i="16" s="1"/>
  <c r="F104" i="16"/>
  <c r="F9" i="15"/>
  <c r="G9" i="15"/>
  <c r="I9" i="15" s="1"/>
  <c r="H10" i="15" s="1"/>
  <c r="F10" i="15"/>
  <c r="G10" i="15" s="1"/>
  <c r="F11" i="15"/>
  <c r="G11" i="15" s="1"/>
  <c r="F12" i="15"/>
  <c r="G12" i="15" s="1"/>
  <c r="F13" i="15"/>
  <c r="G13" i="15"/>
  <c r="F14" i="15"/>
  <c r="G14" i="15" s="1"/>
  <c r="F15" i="15"/>
  <c r="G15" i="15"/>
  <c r="F16" i="15"/>
  <c r="G16" i="15"/>
  <c r="F17" i="15"/>
  <c r="G17" i="15" s="1"/>
  <c r="F18" i="15"/>
  <c r="G18" i="15"/>
  <c r="F19" i="15"/>
  <c r="G19" i="15" s="1"/>
  <c r="F20" i="15"/>
  <c r="G20" i="15"/>
  <c r="F21" i="15"/>
  <c r="G21" i="15" s="1"/>
  <c r="F22" i="15"/>
  <c r="G22" i="15"/>
  <c r="F23" i="15"/>
  <c r="G23" i="15" s="1"/>
  <c r="F24" i="15"/>
  <c r="G24" i="15"/>
  <c r="F25" i="15"/>
  <c r="G25" i="15" s="1"/>
  <c r="F26" i="15"/>
  <c r="G26" i="15"/>
  <c r="F27" i="15"/>
  <c r="G27" i="15" s="1"/>
  <c r="F28" i="15"/>
  <c r="G28" i="15"/>
  <c r="F29" i="15"/>
  <c r="G29" i="15" s="1"/>
  <c r="F30" i="15"/>
  <c r="G30" i="15"/>
  <c r="F31" i="15"/>
  <c r="G31" i="15" s="1"/>
  <c r="F32" i="15"/>
  <c r="G32" i="15"/>
  <c r="F33" i="15"/>
  <c r="G33" i="15" s="1"/>
  <c r="F34" i="15"/>
  <c r="G34" i="15"/>
  <c r="F35" i="15"/>
  <c r="G35" i="15" s="1"/>
  <c r="F36" i="15"/>
  <c r="G36" i="15"/>
  <c r="F37" i="15"/>
  <c r="G37" i="15" s="1"/>
  <c r="F38" i="15"/>
  <c r="G38" i="15"/>
  <c r="F39" i="15"/>
  <c r="G39" i="15" s="1"/>
  <c r="F40" i="15"/>
  <c r="G40" i="15"/>
  <c r="F41" i="15"/>
  <c r="G41" i="15" s="1"/>
  <c r="F42" i="15"/>
  <c r="G42" i="15"/>
  <c r="F43" i="15"/>
  <c r="G43" i="15" s="1"/>
  <c r="F44" i="15"/>
  <c r="G44" i="15"/>
  <c r="F45" i="15"/>
  <c r="G45" i="15" s="1"/>
  <c r="F46" i="15"/>
  <c r="G46" i="15"/>
  <c r="F47" i="15"/>
  <c r="G47" i="15" s="1"/>
  <c r="F48" i="15"/>
  <c r="G48" i="15"/>
  <c r="F49" i="15"/>
  <c r="G49" i="15" s="1"/>
  <c r="F50" i="15"/>
  <c r="G50" i="15"/>
  <c r="F51" i="15"/>
  <c r="G51" i="15" s="1"/>
  <c r="F52" i="15"/>
  <c r="G52" i="15"/>
  <c r="F53" i="15"/>
  <c r="G53" i="15" s="1"/>
  <c r="F54" i="15"/>
  <c r="G54" i="15"/>
  <c r="F55" i="15"/>
  <c r="G55" i="15" s="1"/>
  <c r="F56" i="15"/>
  <c r="G56" i="15"/>
  <c r="F57" i="15"/>
  <c r="G57" i="15" s="1"/>
  <c r="F58" i="15"/>
  <c r="G58" i="15"/>
  <c r="F59" i="15"/>
  <c r="G59" i="15" s="1"/>
  <c r="F60" i="15"/>
  <c r="G60" i="15"/>
  <c r="F61" i="15"/>
  <c r="G61" i="15" s="1"/>
  <c r="F62" i="15"/>
  <c r="G62" i="15"/>
  <c r="F63" i="15"/>
  <c r="G63" i="15" s="1"/>
  <c r="F64" i="15"/>
  <c r="G64" i="15"/>
  <c r="F65" i="15"/>
  <c r="G65" i="15" s="1"/>
  <c r="F66" i="15"/>
  <c r="G66" i="15"/>
  <c r="F67" i="15"/>
  <c r="G67" i="15" s="1"/>
  <c r="F68" i="15"/>
  <c r="G68" i="15"/>
  <c r="F69" i="15"/>
  <c r="G69" i="15" s="1"/>
  <c r="F70" i="15"/>
  <c r="G70" i="15"/>
  <c r="F71" i="15"/>
  <c r="G71" i="15" s="1"/>
  <c r="F72" i="15"/>
  <c r="G72" i="15"/>
  <c r="F73" i="15"/>
  <c r="G73" i="15" s="1"/>
  <c r="F74" i="15"/>
  <c r="G74" i="15"/>
  <c r="F75" i="15"/>
  <c r="G75" i="15" s="1"/>
  <c r="F76" i="15"/>
  <c r="G76" i="15"/>
  <c r="F77" i="15"/>
  <c r="G77" i="15" s="1"/>
  <c r="F78" i="15"/>
  <c r="G78" i="15"/>
  <c r="F79" i="15"/>
  <c r="G79" i="15" s="1"/>
  <c r="F80" i="15"/>
  <c r="G80" i="15"/>
  <c r="F81" i="15"/>
  <c r="G81" i="15" s="1"/>
  <c r="F82" i="15"/>
  <c r="G82" i="15"/>
  <c r="F83" i="15"/>
  <c r="G83" i="15" s="1"/>
  <c r="F84" i="15"/>
  <c r="G84" i="15"/>
  <c r="F85" i="15"/>
  <c r="G85" i="15" s="1"/>
  <c r="F86" i="15"/>
  <c r="G86" i="15"/>
  <c r="F87" i="15"/>
  <c r="G87" i="15" s="1"/>
  <c r="F88" i="15"/>
  <c r="G88" i="15"/>
  <c r="F89" i="15"/>
  <c r="G89" i="15" s="1"/>
  <c r="F90" i="15"/>
  <c r="G90" i="15"/>
  <c r="F91" i="15"/>
  <c r="G91" i="15" s="1"/>
  <c r="F92" i="15"/>
  <c r="G92" i="15"/>
  <c r="F93" i="15"/>
  <c r="G93" i="15" s="1"/>
  <c r="F94" i="15"/>
  <c r="G94" i="15"/>
  <c r="F95" i="15"/>
  <c r="G95" i="15" s="1"/>
  <c r="F96" i="15"/>
  <c r="G96" i="15"/>
  <c r="F97" i="15"/>
  <c r="G97" i="15" s="1"/>
  <c r="F98" i="15"/>
  <c r="G98" i="15"/>
  <c r="F99" i="15"/>
  <c r="G99" i="15" s="1"/>
  <c r="F100" i="15"/>
  <c r="G100" i="15"/>
  <c r="F101" i="15"/>
  <c r="G101" i="15" s="1"/>
  <c r="F102" i="15"/>
  <c r="G102" i="15" s="1"/>
  <c r="F103" i="15"/>
  <c r="G103" i="15" s="1"/>
  <c r="F104" i="15"/>
  <c r="J9" i="15"/>
  <c r="F9" i="13"/>
  <c r="G9" i="13"/>
  <c r="I9" i="13" s="1"/>
  <c r="H10" i="13" s="1"/>
  <c r="I10" i="13" s="1"/>
  <c r="F10" i="13"/>
  <c r="G10" i="13"/>
  <c r="F11" i="13"/>
  <c r="G11" i="13"/>
  <c r="F12" i="13"/>
  <c r="G12" i="13"/>
  <c r="F13" i="13"/>
  <c r="G13" i="13"/>
  <c r="F14" i="13"/>
  <c r="G14" i="13"/>
  <c r="F15" i="13"/>
  <c r="G15" i="13"/>
  <c r="F16" i="13"/>
  <c r="G16" i="13"/>
  <c r="F17" i="13"/>
  <c r="G17" i="13"/>
  <c r="F18" i="13"/>
  <c r="G18" i="13"/>
  <c r="F19" i="13"/>
  <c r="G19" i="13"/>
  <c r="F20" i="13"/>
  <c r="G20" i="13"/>
  <c r="F21" i="13"/>
  <c r="G21" i="13"/>
  <c r="F22" i="13"/>
  <c r="G22" i="13"/>
  <c r="F23" i="13"/>
  <c r="G23" i="13"/>
  <c r="F24" i="13"/>
  <c r="G24" i="13"/>
  <c r="F25" i="13"/>
  <c r="G25" i="13"/>
  <c r="F26" i="13"/>
  <c r="G26" i="13"/>
  <c r="F27" i="13"/>
  <c r="G27" i="13"/>
  <c r="F28" i="13"/>
  <c r="G28" i="13"/>
  <c r="F29" i="13"/>
  <c r="G29" i="13"/>
  <c r="F30" i="13"/>
  <c r="G30" i="13"/>
  <c r="F31" i="13"/>
  <c r="G31" i="13"/>
  <c r="F32" i="13"/>
  <c r="G32" i="13"/>
  <c r="F33" i="13"/>
  <c r="G33" i="13"/>
  <c r="F34" i="13"/>
  <c r="G34" i="13"/>
  <c r="F35" i="13"/>
  <c r="G35" i="13"/>
  <c r="F36" i="13"/>
  <c r="G36" i="13"/>
  <c r="F37" i="13"/>
  <c r="G37" i="13"/>
  <c r="F38" i="13"/>
  <c r="G38" i="13"/>
  <c r="F39" i="13"/>
  <c r="G39" i="13"/>
  <c r="F40" i="13"/>
  <c r="G40" i="13"/>
  <c r="F41" i="13"/>
  <c r="G41" i="13"/>
  <c r="F42" i="13"/>
  <c r="G42" i="13"/>
  <c r="F43" i="13"/>
  <c r="G43" i="13"/>
  <c r="F44" i="13"/>
  <c r="G44" i="13"/>
  <c r="F45" i="13"/>
  <c r="G45" i="13"/>
  <c r="F46" i="13"/>
  <c r="G46" i="13"/>
  <c r="F47" i="13"/>
  <c r="G47" i="13"/>
  <c r="F48" i="13"/>
  <c r="G48" i="13"/>
  <c r="F49" i="13"/>
  <c r="G49" i="13"/>
  <c r="F50" i="13"/>
  <c r="G50" i="13"/>
  <c r="F51" i="13"/>
  <c r="G51" i="13"/>
  <c r="F52" i="13"/>
  <c r="G52" i="13"/>
  <c r="F53" i="13"/>
  <c r="G53" i="13"/>
  <c r="F54" i="13"/>
  <c r="G54" i="13"/>
  <c r="F55" i="13"/>
  <c r="G55" i="13"/>
  <c r="F56" i="13"/>
  <c r="G56" i="13"/>
  <c r="F57" i="13"/>
  <c r="G57" i="13"/>
  <c r="F58" i="13"/>
  <c r="G58" i="13"/>
  <c r="F59" i="13"/>
  <c r="G59" i="13"/>
  <c r="F60" i="13"/>
  <c r="G60" i="13"/>
  <c r="F61" i="13"/>
  <c r="G61" i="13"/>
  <c r="F62" i="13"/>
  <c r="G62" i="13"/>
  <c r="F63" i="13"/>
  <c r="G63" i="13"/>
  <c r="F64" i="13"/>
  <c r="G64" i="13"/>
  <c r="F65" i="13"/>
  <c r="G65" i="13"/>
  <c r="F66" i="13"/>
  <c r="G66" i="13"/>
  <c r="F67" i="13"/>
  <c r="G67" i="13"/>
  <c r="F68" i="13"/>
  <c r="G68" i="13"/>
  <c r="F69" i="13"/>
  <c r="G69" i="13"/>
  <c r="F70" i="13"/>
  <c r="G70" i="13"/>
  <c r="F71" i="13"/>
  <c r="G71" i="13"/>
  <c r="F72" i="13"/>
  <c r="G72" i="13"/>
  <c r="F73" i="13"/>
  <c r="G73" i="13"/>
  <c r="F74" i="13"/>
  <c r="G74" i="13"/>
  <c r="F75" i="13"/>
  <c r="G75" i="13"/>
  <c r="F76" i="13"/>
  <c r="G76" i="13"/>
  <c r="F77" i="13"/>
  <c r="G77" i="13"/>
  <c r="F78" i="13"/>
  <c r="G78" i="13"/>
  <c r="F79" i="13"/>
  <c r="G79" i="13"/>
  <c r="F80" i="13"/>
  <c r="G80" i="13"/>
  <c r="F81" i="13"/>
  <c r="G81" i="13"/>
  <c r="F82" i="13"/>
  <c r="G82" i="13"/>
  <c r="F83" i="13"/>
  <c r="G83" i="13"/>
  <c r="F84" i="13"/>
  <c r="G84" i="13"/>
  <c r="F85" i="13"/>
  <c r="G85" i="13"/>
  <c r="F86" i="13"/>
  <c r="G86" i="13"/>
  <c r="F87" i="13"/>
  <c r="G87" i="13"/>
  <c r="F88" i="13"/>
  <c r="G88" i="13"/>
  <c r="F89" i="13"/>
  <c r="G89" i="13"/>
  <c r="F90" i="13"/>
  <c r="G90" i="13"/>
  <c r="F91" i="13"/>
  <c r="G91" i="13"/>
  <c r="F92" i="13"/>
  <c r="G92" i="13"/>
  <c r="F93" i="13"/>
  <c r="G93" i="13"/>
  <c r="F94" i="13"/>
  <c r="G94" i="13"/>
  <c r="F95" i="13"/>
  <c r="G95" i="13"/>
  <c r="F96" i="13"/>
  <c r="G96" i="13"/>
  <c r="F97" i="13"/>
  <c r="G97" i="13"/>
  <c r="F98" i="13"/>
  <c r="G98" i="13"/>
  <c r="F99" i="13"/>
  <c r="G99" i="13"/>
  <c r="F100" i="13"/>
  <c r="G100" i="13"/>
  <c r="F101" i="13"/>
  <c r="G101" i="13"/>
  <c r="F102" i="13"/>
  <c r="G102" i="13"/>
  <c r="F103" i="13"/>
  <c r="G103" i="13"/>
  <c r="F104" i="13"/>
  <c r="F104" i="12"/>
  <c r="F103" i="12"/>
  <c r="G103" i="12" s="1"/>
  <c r="F102" i="12"/>
  <c r="G102" i="12"/>
  <c r="F101" i="12"/>
  <c r="G101" i="12"/>
  <c r="F100" i="12"/>
  <c r="G100" i="12"/>
  <c r="F99" i="12"/>
  <c r="G99" i="12" s="1"/>
  <c r="F98" i="12"/>
  <c r="G98" i="12"/>
  <c r="F97" i="12"/>
  <c r="G97" i="12"/>
  <c r="F96" i="12"/>
  <c r="G96" i="12"/>
  <c r="F95" i="12"/>
  <c r="G95" i="12" s="1"/>
  <c r="F94" i="12"/>
  <c r="G94" i="12"/>
  <c r="F93" i="12"/>
  <c r="G93" i="12"/>
  <c r="F92" i="12"/>
  <c r="G92" i="12"/>
  <c r="F91" i="12"/>
  <c r="G91" i="12" s="1"/>
  <c r="F90" i="12"/>
  <c r="G90" i="12"/>
  <c r="F89" i="12"/>
  <c r="G89" i="12"/>
  <c r="F88" i="12"/>
  <c r="G88" i="12"/>
  <c r="F87" i="12"/>
  <c r="G87" i="12" s="1"/>
  <c r="F86" i="12"/>
  <c r="G86" i="12"/>
  <c r="F85" i="12"/>
  <c r="G85" i="12"/>
  <c r="F84" i="12"/>
  <c r="G84" i="12"/>
  <c r="F83" i="12"/>
  <c r="G83" i="12" s="1"/>
  <c r="F82" i="12"/>
  <c r="G82" i="12"/>
  <c r="F81" i="12"/>
  <c r="G81" i="12"/>
  <c r="F80" i="12"/>
  <c r="G80" i="12"/>
  <c r="F79" i="12"/>
  <c r="G79" i="12" s="1"/>
  <c r="F78" i="12"/>
  <c r="G78" i="12"/>
  <c r="F77" i="12"/>
  <c r="G77" i="12"/>
  <c r="F76" i="12"/>
  <c r="G76" i="12"/>
  <c r="F75" i="12"/>
  <c r="G75" i="12" s="1"/>
  <c r="F74" i="12"/>
  <c r="G74" i="12"/>
  <c r="F73" i="12"/>
  <c r="G73" i="12"/>
  <c r="F72" i="12"/>
  <c r="G72" i="12"/>
  <c r="F71" i="12"/>
  <c r="G71" i="12" s="1"/>
  <c r="F70" i="12"/>
  <c r="G70" i="12"/>
  <c r="F69" i="12"/>
  <c r="G69" i="12"/>
  <c r="F68" i="12"/>
  <c r="G68" i="12"/>
  <c r="F67" i="12"/>
  <c r="G67" i="12" s="1"/>
  <c r="F66" i="12"/>
  <c r="G66" i="12"/>
  <c r="F65" i="12"/>
  <c r="G65" i="12"/>
  <c r="F64" i="12"/>
  <c r="G64" i="12"/>
  <c r="F63" i="12"/>
  <c r="G63" i="12" s="1"/>
  <c r="F62" i="12"/>
  <c r="G62" i="12"/>
  <c r="F61" i="12"/>
  <c r="G61" i="12"/>
  <c r="F60" i="12"/>
  <c r="G60" i="12"/>
  <c r="F59" i="12"/>
  <c r="G59" i="12" s="1"/>
  <c r="F58" i="12"/>
  <c r="G58" i="12"/>
  <c r="F57" i="12"/>
  <c r="G57" i="12"/>
  <c r="F56" i="12"/>
  <c r="G56" i="12"/>
  <c r="F55" i="12"/>
  <c r="G55" i="12" s="1"/>
  <c r="F54" i="12"/>
  <c r="G54" i="12"/>
  <c r="F53" i="12"/>
  <c r="G53" i="12"/>
  <c r="F52" i="12"/>
  <c r="G52" i="12"/>
  <c r="F51" i="12"/>
  <c r="G51" i="12" s="1"/>
  <c r="F50" i="12"/>
  <c r="G50" i="12"/>
  <c r="F49" i="12"/>
  <c r="G49" i="12"/>
  <c r="F48" i="12"/>
  <c r="G48" i="12"/>
  <c r="F47" i="12"/>
  <c r="G47" i="12" s="1"/>
  <c r="F46" i="12"/>
  <c r="G46" i="12"/>
  <c r="F45" i="12"/>
  <c r="G45" i="12"/>
  <c r="F44" i="12"/>
  <c r="G44" i="12"/>
  <c r="F43" i="12"/>
  <c r="G43" i="12" s="1"/>
  <c r="F42" i="12"/>
  <c r="G42" i="12"/>
  <c r="F41" i="12"/>
  <c r="G41" i="12"/>
  <c r="F40" i="12"/>
  <c r="G40" i="12"/>
  <c r="F39" i="12"/>
  <c r="G39" i="12" s="1"/>
  <c r="F38" i="12"/>
  <c r="G38" i="12"/>
  <c r="F37" i="12"/>
  <c r="G37" i="12"/>
  <c r="F36" i="12"/>
  <c r="G36" i="12"/>
  <c r="F35" i="12"/>
  <c r="G35" i="12" s="1"/>
  <c r="F34" i="12"/>
  <c r="G34" i="12"/>
  <c r="F33" i="12"/>
  <c r="G33" i="12"/>
  <c r="F32" i="12"/>
  <c r="G32" i="12"/>
  <c r="F31" i="12"/>
  <c r="G31" i="12" s="1"/>
  <c r="F30" i="12"/>
  <c r="G30" i="12"/>
  <c r="F29" i="12"/>
  <c r="G29" i="12"/>
  <c r="F28" i="12"/>
  <c r="G28" i="12"/>
  <c r="F27" i="12"/>
  <c r="G27" i="12" s="1"/>
  <c r="F26" i="12"/>
  <c r="G26" i="12"/>
  <c r="F25" i="12"/>
  <c r="G25" i="12"/>
  <c r="F24" i="12"/>
  <c r="G24" i="12"/>
  <c r="F23" i="12"/>
  <c r="G23" i="12" s="1"/>
  <c r="F22" i="12"/>
  <c r="G22" i="12"/>
  <c r="F21" i="12"/>
  <c r="G21" i="12"/>
  <c r="F20" i="12"/>
  <c r="G20" i="12"/>
  <c r="F19" i="12"/>
  <c r="G19" i="12" s="1"/>
  <c r="F18" i="12"/>
  <c r="G18" i="12"/>
  <c r="F17" i="12"/>
  <c r="G17" i="12"/>
  <c r="F16" i="12"/>
  <c r="G16" i="12"/>
  <c r="F15" i="12"/>
  <c r="G15" i="12" s="1"/>
  <c r="F14" i="12"/>
  <c r="G14" i="12"/>
  <c r="F13" i="12"/>
  <c r="G13" i="12"/>
  <c r="F12" i="12"/>
  <c r="G12" i="12"/>
  <c r="F11" i="12"/>
  <c r="G11" i="12" s="1"/>
  <c r="F10" i="12"/>
  <c r="G10" i="12"/>
  <c r="F9" i="12"/>
  <c r="G9" i="12"/>
  <c r="I9" i="12" s="1"/>
  <c r="H10" i="12" s="1"/>
  <c r="J9" i="12" s="1"/>
  <c r="F104" i="6"/>
  <c r="F104" i="11"/>
  <c r="F103" i="11"/>
  <c r="G103" i="11"/>
  <c r="F102" i="11"/>
  <c r="G102" i="11" s="1"/>
  <c r="F101" i="11"/>
  <c r="G101" i="11"/>
  <c r="F100" i="11"/>
  <c r="G100" i="11" s="1"/>
  <c r="F99" i="11"/>
  <c r="G99" i="11"/>
  <c r="F98" i="11"/>
  <c r="G98" i="11" s="1"/>
  <c r="F97" i="11"/>
  <c r="G97" i="11"/>
  <c r="F96" i="11"/>
  <c r="G96" i="11" s="1"/>
  <c r="F95" i="11"/>
  <c r="G95" i="11"/>
  <c r="F94" i="11"/>
  <c r="G94" i="11" s="1"/>
  <c r="F93" i="11"/>
  <c r="G93" i="11"/>
  <c r="F92" i="11"/>
  <c r="G92" i="11" s="1"/>
  <c r="F91" i="11"/>
  <c r="G91" i="11"/>
  <c r="F90" i="11"/>
  <c r="G90" i="11" s="1"/>
  <c r="F89" i="11"/>
  <c r="G89" i="11"/>
  <c r="F88" i="11"/>
  <c r="G88" i="11" s="1"/>
  <c r="F87" i="11"/>
  <c r="G87" i="11"/>
  <c r="F86" i="11"/>
  <c r="G86" i="11" s="1"/>
  <c r="F85" i="11"/>
  <c r="G85" i="11"/>
  <c r="F84" i="11"/>
  <c r="G84" i="11" s="1"/>
  <c r="F83" i="11"/>
  <c r="G83" i="11"/>
  <c r="F82" i="11"/>
  <c r="G82" i="11" s="1"/>
  <c r="F81" i="11"/>
  <c r="G81" i="11"/>
  <c r="F80" i="11"/>
  <c r="G80" i="11" s="1"/>
  <c r="F79" i="11"/>
  <c r="G79" i="11"/>
  <c r="F78" i="11"/>
  <c r="G78" i="11" s="1"/>
  <c r="F77" i="11"/>
  <c r="G77" i="11"/>
  <c r="F76" i="11"/>
  <c r="G76" i="11" s="1"/>
  <c r="F75" i="11"/>
  <c r="G75" i="11"/>
  <c r="F74" i="11"/>
  <c r="G74" i="11" s="1"/>
  <c r="F73" i="11"/>
  <c r="G73" i="11"/>
  <c r="F72" i="11"/>
  <c r="G72" i="11" s="1"/>
  <c r="F71" i="11"/>
  <c r="G71" i="11"/>
  <c r="F70" i="11"/>
  <c r="G70" i="11" s="1"/>
  <c r="F69" i="11"/>
  <c r="G69" i="11"/>
  <c r="F68" i="11"/>
  <c r="G68" i="11" s="1"/>
  <c r="F67" i="11"/>
  <c r="G67" i="11"/>
  <c r="F66" i="11"/>
  <c r="G66" i="11" s="1"/>
  <c r="F65" i="11"/>
  <c r="G65" i="11"/>
  <c r="F64" i="11"/>
  <c r="G64" i="11" s="1"/>
  <c r="F63" i="11"/>
  <c r="G63" i="11"/>
  <c r="F62" i="11"/>
  <c r="G62" i="11" s="1"/>
  <c r="F61" i="11"/>
  <c r="G61" i="11"/>
  <c r="F60" i="11"/>
  <c r="G60" i="11" s="1"/>
  <c r="F59" i="11"/>
  <c r="G59" i="11"/>
  <c r="F58" i="11"/>
  <c r="G58" i="11" s="1"/>
  <c r="F57" i="11"/>
  <c r="G57" i="11"/>
  <c r="F56" i="11"/>
  <c r="G56" i="11" s="1"/>
  <c r="F55" i="11"/>
  <c r="G55" i="11"/>
  <c r="F54" i="11"/>
  <c r="G54" i="11" s="1"/>
  <c r="F53" i="11"/>
  <c r="G53" i="11"/>
  <c r="F52" i="11"/>
  <c r="G52" i="11" s="1"/>
  <c r="F51" i="11"/>
  <c r="G51" i="11"/>
  <c r="F50" i="11"/>
  <c r="G50" i="11" s="1"/>
  <c r="F49" i="11"/>
  <c r="G49" i="11"/>
  <c r="F48" i="11"/>
  <c r="G48" i="11" s="1"/>
  <c r="F47" i="11"/>
  <c r="G47" i="11"/>
  <c r="F46" i="11"/>
  <c r="G46" i="11" s="1"/>
  <c r="F45" i="11"/>
  <c r="G45" i="11"/>
  <c r="F44" i="11"/>
  <c r="G44" i="11" s="1"/>
  <c r="F43" i="11"/>
  <c r="G43" i="11"/>
  <c r="F42" i="11"/>
  <c r="G42" i="11" s="1"/>
  <c r="F41" i="11"/>
  <c r="G41" i="11"/>
  <c r="F40" i="11"/>
  <c r="G40" i="11" s="1"/>
  <c r="F39" i="11"/>
  <c r="G39" i="11"/>
  <c r="F38" i="11"/>
  <c r="G38" i="11" s="1"/>
  <c r="F37" i="11"/>
  <c r="G37" i="11"/>
  <c r="F36" i="11"/>
  <c r="G36" i="11" s="1"/>
  <c r="F35" i="11"/>
  <c r="G35" i="11"/>
  <c r="F34" i="11"/>
  <c r="G34" i="11" s="1"/>
  <c r="F33" i="11"/>
  <c r="G33" i="11"/>
  <c r="F32" i="11"/>
  <c r="G32" i="11" s="1"/>
  <c r="F31" i="11"/>
  <c r="G31" i="11"/>
  <c r="F30" i="11"/>
  <c r="G30" i="11" s="1"/>
  <c r="F29" i="11"/>
  <c r="G29" i="11"/>
  <c r="F28" i="11"/>
  <c r="G28" i="11" s="1"/>
  <c r="F27" i="11"/>
  <c r="G27" i="11"/>
  <c r="F26" i="11"/>
  <c r="G26" i="11" s="1"/>
  <c r="F25" i="11"/>
  <c r="G25" i="11"/>
  <c r="F24" i="11"/>
  <c r="G24" i="11" s="1"/>
  <c r="F23" i="11"/>
  <c r="G23" i="11"/>
  <c r="F22" i="11"/>
  <c r="G22" i="11" s="1"/>
  <c r="F21" i="11"/>
  <c r="G21" i="11"/>
  <c r="F20" i="11"/>
  <c r="G20" i="11" s="1"/>
  <c r="F19" i="11"/>
  <c r="G19" i="11"/>
  <c r="F18" i="11"/>
  <c r="G18" i="11" s="1"/>
  <c r="F17" i="11"/>
  <c r="G17" i="11"/>
  <c r="F16" i="11"/>
  <c r="G16" i="11" s="1"/>
  <c r="F15" i="11"/>
  <c r="G15" i="11"/>
  <c r="F14" i="11"/>
  <c r="G14" i="11" s="1"/>
  <c r="F13" i="11"/>
  <c r="G13" i="11"/>
  <c r="F12" i="11"/>
  <c r="G12" i="11" s="1"/>
  <c r="F11" i="11"/>
  <c r="G11" i="11"/>
  <c r="F10" i="11"/>
  <c r="G10" i="11" s="1"/>
  <c r="F9" i="11"/>
  <c r="G9" i="11"/>
  <c r="I9" i="11"/>
  <c r="H10" i="11" s="1"/>
  <c r="F104" i="10"/>
  <c r="F103" i="10"/>
  <c r="G103" i="10"/>
  <c r="F102" i="10"/>
  <c r="G102" i="10" s="1"/>
  <c r="F101" i="10"/>
  <c r="G101" i="10" s="1"/>
  <c r="F100" i="10"/>
  <c r="G100" i="10"/>
  <c r="F99" i="10"/>
  <c r="G99" i="10"/>
  <c r="F98" i="10"/>
  <c r="G98" i="10" s="1"/>
  <c r="F97" i="10"/>
  <c r="G97" i="10" s="1"/>
  <c r="F96" i="10"/>
  <c r="G96" i="10"/>
  <c r="F95" i="10"/>
  <c r="G95" i="10"/>
  <c r="F94" i="10"/>
  <c r="G94" i="10" s="1"/>
  <c r="F93" i="10"/>
  <c r="G93" i="10"/>
  <c r="F92" i="10"/>
  <c r="G92" i="10"/>
  <c r="F91" i="10"/>
  <c r="G91" i="10"/>
  <c r="F90" i="10"/>
  <c r="G90" i="10" s="1"/>
  <c r="F89" i="10"/>
  <c r="G89" i="10"/>
  <c r="F88" i="10"/>
  <c r="G88" i="10"/>
  <c r="F87" i="10"/>
  <c r="G87" i="10"/>
  <c r="F86" i="10"/>
  <c r="G86" i="10" s="1"/>
  <c r="F85" i="10"/>
  <c r="G85" i="10" s="1"/>
  <c r="F84" i="10"/>
  <c r="G84" i="10"/>
  <c r="F83" i="10"/>
  <c r="G83" i="10"/>
  <c r="F82" i="10"/>
  <c r="G82" i="10" s="1"/>
  <c r="F81" i="10"/>
  <c r="G81" i="10" s="1"/>
  <c r="F80" i="10"/>
  <c r="G80" i="10"/>
  <c r="F79" i="10"/>
  <c r="G79" i="10"/>
  <c r="F78" i="10"/>
  <c r="G78" i="10" s="1"/>
  <c r="F77" i="10"/>
  <c r="G77" i="10"/>
  <c r="F76" i="10"/>
  <c r="G76" i="10"/>
  <c r="F75" i="10"/>
  <c r="G75" i="10"/>
  <c r="F74" i="10"/>
  <c r="G74" i="10" s="1"/>
  <c r="F73" i="10"/>
  <c r="G73" i="10"/>
  <c r="F72" i="10"/>
  <c r="G72" i="10"/>
  <c r="F71" i="10"/>
  <c r="G71" i="10"/>
  <c r="F70" i="10"/>
  <c r="G70" i="10" s="1"/>
  <c r="F69" i="10"/>
  <c r="G69" i="10" s="1"/>
  <c r="F68" i="10"/>
  <c r="G68" i="10"/>
  <c r="F67" i="10"/>
  <c r="G67" i="10"/>
  <c r="F66" i="10"/>
  <c r="G66" i="10" s="1"/>
  <c r="F65" i="10"/>
  <c r="G65" i="10" s="1"/>
  <c r="F64" i="10"/>
  <c r="G64" i="10"/>
  <c r="F63" i="10"/>
  <c r="G63" i="10"/>
  <c r="F62" i="10"/>
  <c r="G62" i="10" s="1"/>
  <c r="F61" i="10"/>
  <c r="G61" i="10"/>
  <c r="F60" i="10"/>
  <c r="G60" i="10"/>
  <c r="F59" i="10"/>
  <c r="G59" i="10"/>
  <c r="F58" i="10"/>
  <c r="G58" i="10" s="1"/>
  <c r="F57" i="10"/>
  <c r="G57" i="10"/>
  <c r="F56" i="10"/>
  <c r="G56" i="10"/>
  <c r="F55" i="10"/>
  <c r="G55" i="10"/>
  <c r="F54" i="10"/>
  <c r="G54" i="10" s="1"/>
  <c r="F53" i="10"/>
  <c r="G53" i="10" s="1"/>
  <c r="F52" i="10"/>
  <c r="G52" i="10"/>
  <c r="F51" i="10"/>
  <c r="G51" i="10"/>
  <c r="F50" i="10"/>
  <c r="G50" i="10" s="1"/>
  <c r="F49" i="10"/>
  <c r="G49" i="10" s="1"/>
  <c r="F48" i="10"/>
  <c r="G48" i="10"/>
  <c r="F47" i="10"/>
  <c r="G47" i="10"/>
  <c r="F46" i="10"/>
  <c r="G46" i="10" s="1"/>
  <c r="F45" i="10"/>
  <c r="G45" i="10"/>
  <c r="F44" i="10"/>
  <c r="G44" i="10"/>
  <c r="F43" i="10"/>
  <c r="G43" i="10"/>
  <c r="F42" i="10"/>
  <c r="G42" i="10" s="1"/>
  <c r="F41" i="10"/>
  <c r="G41" i="10"/>
  <c r="F40" i="10"/>
  <c r="G40" i="10"/>
  <c r="F39" i="10"/>
  <c r="G39" i="10"/>
  <c r="F38" i="10"/>
  <c r="G38" i="10" s="1"/>
  <c r="F37" i="10"/>
  <c r="G37" i="10" s="1"/>
  <c r="F36" i="10"/>
  <c r="G36" i="10"/>
  <c r="F35" i="10"/>
  <c r="G35" i="10"/>
  <c r="F34" i="10"/>
  <c r="G34" i="10" s="1"/>
  <c r="F33" i="10"/>
  <c r="G33" i="10" s="1"/>
  <c r="F32" i="10"/>
  <c r="G32" i="10"/>
  <c r="F31" i="10"/>
  <c r="G31" i="10"/>
  <c r="F30" i="10"/>
  <c r="G30" i="10" s="1"/>
  <c r="F29" i="10"/>
  <c r="G29" i="10"/>
  <c r="F28" i="10"/>
  <c r="G28" i="10"/>
  <c r="F27" i="10"/>
  <c r="G27" i="10"/>
  <c r="F26" i="10"/>
  <c r="G26" i="10" s="1"/>
  <c r="F25" i="10"/>
  <c r="G25" i="10"/>
  <c r="F24" i="10"/>
  <c r="G24" i="10"/>
  <c r="F23" i="10"/>
  <c r="G23" i="10"/>
  <c r="F22" i="10"/>
  <c r="G22" i="10" s="1"/>
  <c r="F21" i="10"/>
  <c r="G21" i="10" s="1"/>
  <c r="F20" i="10"/>
  <c r="G20" i="10"/>
  <c r="F19" i="10"/>
  <c r="G19" i="10"/>
  <c r="F18" i="10"/>
  <c r="G18" i="10" s="1"/>
  <c r="F17" i="10"/>
  <c r="G17" i="10" s="1"/>
  <c r="F16" i="10"/>
  <c r="G16" i="10"/>
  <c r="F15" i="10"/>
  <c r="G15" i="10"/>
  <c r="F14" i="10"/>
  <c r="G14" i="10" s="1"/>
  <c r="F13" i="10"/>
  <c r="G13" i="10"/>
  <c r="F12" i="10"/>
  <c r="G12" i="10"/>
  <c r="F11" i="10"/>
  <c r="G11" i="10"/>
  <c r="F10" i="10"/>
  <c r="G10" i="10" s="1"/>
  <c r="F9" i="10"/>
  <c r="G9" i="10"/>
  <c r="I9" i="10" s="1"/>
  <c r="H10" i="10" s="1"/>
  <c r="F9" i="9"/>
  <c r="G9" i="9" s="1"/>
  <c r="I9" i="9" s="1"/>
  <c r="H10" i="9" s="1"/>
  <c r="F104" i="9"/>
  <c r="F103" i="9"/>
  <c r="G103" i="9"/>
  <c r="F102" i="9"/>
  <c r="G102" i="9" s="1"/>
  <c r="F101" i="9"/>
  <c r="G101" i="9"/>
  <c r="F100" i="9"/>
  <c r="G100" i="9" s="1"/>
  <c r="F99" i="9"/>
  <c r="G99" i="9"/>
  <c r="F98" i="9"/>
  <c r="G98" i="9" s="1"/>
  <c r="F97" i="9"/>
  <c r="G97" i="9"/>
  <c r="F96" i="9"/>
  <c r="G96" i="9" s="1"/>
  <c r="F95" i="9"/>
  <c r="G95" i="9"/>
  <c r="F94" i="9"/>
  <c r="G94" i="9" s="1"/>
  <c r="F93" i="9"/>
  <c r="G93" i="9"/>
  <c r="F92" i="9"/>
  <c r="G92" i="9" s="1"/>
  <c r="F91" i="9"/>
  <c r="G91" i="9"/>
  <c r="F90" i="9"/>
  <c r="G90" i="9" s="1"/>
  <c r="F89" i="9"/>
  <c r="G89" i="9"/>
  <c r="F88" i="9"/>
  <c r="G88" i="9" s="1"/>
  <c r="F87" i="9"/>
  <c r="G87" i="9"/>
  <c r="F86" i="9"/>
  <c r="G86" i="9" s="1"/>
  <c r="F85" i="9"/>
  <c r="G85" i="9"/>
  <c r="F84" i="9"/>
  <c r="G84" i="9" s="1"/>
  <c r="F83" i="9"/>
  <c r="G83" i="9"/>
  <c r="F82" i="9"/>
  <c r="G82" i="9" s="1"/>
  <c r="F81" i="9"/>
  <c r="G81" i="9"/>
  <c r="F80" i="9"/>
  <c r="G80" i="9" s="1"/>
  <c r="F79" i="9"/>
  <c r="G79" i="9"/>
  <c r="F78" i="9"/>
  <c r="G78" i="9" s="1"/>
  <c r="F77" i="9"/>
  <c r="G77" i="9"/>
  <c r="F76" i="9"/>
  <c r="G76" i="9" s="1"/>
  <c r="F75" i="9"/>
  <c r="G75" i="9"/>
  <c r="F74" i="9"/>
  <c r="G74" i="9" s="1"/>
  <c r="F73" i="9"/>
  <c r="G73" i="9"/>
  <c r="F72" i="9"/>
  <c r="G72" i="9" s="1"/>
  <c r="F71" i="9"/>
  <c r="G71" i="9"/>
  <c r="F70" i="9"/>
  <c r="G70" i="9" s="1"/>
  <c r="F69" i="9"/>
  <c r="G69" i="9"/>
  <c r="F68" i="9"/>
  <c r="G68" i="9" s="1"/>
  <c r="F67" i="9"/>
  <c r="G67" i="9"/>
  <c r="F66" i="9"/>
  <c r="G66" i="9" s="1"/>
  <c r="F65" i="9"/>
  <c r="G65" i="9"/>
  <c r="F64" i="9"/>
  <c r="G64" i="9" s="1"/>
  <c r="F63" i="9"/>
  <c r="G63" i="9"/>
  <c r="F62" i="9"/>
  <c r="G62" i="9" s="1"/>
  <c r="F61" i="9"/>
  <c r="G61" i="9"/>
  <c r="F60" i="9"/>
  <c r="G60" i="9" s="1"/>
  <c r="F59" i="9"/>
  <c r="G59" i="9"/>
  <c r="F58" i="9"/>
  <c r="G58" i="9" s="1"/>
  <c r="F57" i="9"/>
  <c r="G57" i="9"/>
  <c r="F56" i="9"/>
  <c r="G56" i="9" s="1"/>
  <c r="F55" i="9"/>
  <c r="G55" i="9"/>
  <c r="F54" i="9"/>
  <c r="G54" i="9" s="1"/>
  <c r="F53" i="9"/>
  <c r="G53" i="9"/>
  <c r="F52" i="9"/>
  <c r="G52" i="9" s="1"/>
  <c r="F51" i="9"/>
  <c r="G51" i="9"/>
  <c r="F50" i="9"/>
  <c r="G50" i="9" s="1"/>
  <c r="F49" i="9"/>
  <c r="G49" i="9"/>
  <c r="F48" i="9"/>
  <c r="G48" i="9" s="1"/>
  <c r="F47" i="9"/>
  <c r="G47" i="9"/>
  <c r="F46" i="9"/>
  <c r="G46" i="9" s="1"/>
  <c r="F45" i="9"/>
  <c r="G45" i="9"/>
  <c r="F44" i="9"/>
  <c r="G44" i="9" s="1"/>
  <c r="F43" i="9"/>
  <c r="G43" i="9"/>
  <c r="F42" i="9"/>
  <c r="G42" i="9" s="1"/>
  <c r="F41" i="9"/>
  <c r="G41" i="9"/>
  <c r="F40" i="9"/>
  <c r="G40" i="9" s="1"/>
  <c r="F39" i="9"/>
  <c r="G39" i="9"/>
  <c r="F38" i="9"/>
  <c r="G38" i="9" s="1"/>
  <c r="F37" i="9"/>
  <c r="G37" i="9"/>
  <c r="F36" i="9"/>
  <c r="G36" i="9" s="1"/>
  <c r="F35" i="9"/>
  <c r="G35" i="9"/>
  <c r="F34" i="9"/>
  <c r="G34" i="9" s="1"/>
  <c r="F33" i="9"/>
  <c r="G33" i="9"/>
  <c r="F32" i="9"/>
  <c r="G32" i="9" s="1"/>
  <c r="F31" i="9"/>
  <c r="G31" i="9"/>
  <c r="F30" i="9"/>
  <c r="G30" i="9" s="1"/>
  <c r="F29" i="9"/>
  <c r="G29" i="9"/>
  <c r="F28" i="9"/>
  <c r="G28" i="9" s="1"/>
  <c r="F27" i="9"/>
  <c r="G27" i="9"/>
  <c r="F26" i="9"/>
  <c r="G26" i="9" s="1"/>
  <c r="F25" i="9"/>
  <c r="G25" i="9"/>
  <c r="F24" i="9"/>
  <c r="G24" i="9" s="1"/>
  <c r="F23" i="9"/>
  <c r="G23" i="9"/>
  <c r="F22" i="9"/>
  <c r="G22" i="9" s="1"/>
  <c r="F21" i="9"/>
  <c r="G21" i="9"/>
  <c r="F20" i="9"/>
  <c r="G20" i="9" s="1"/>
  <c r="F19" i="9"/>
  <c r="G19" i="9"/>
  <c r="F18" i="9"/>
  <c r="G18" i="9" s="1"/>
  <c r="F17" i="9"/>
  <c r="G17" i="9"/>
  <c r="F16" i="9"/>
  <c r="G16" i="9" s="1"/>
  <c r="F15" i="9"/>
  <c r="G15" i="9"/>
  <c r="F14" i="9"/>
  <c r="G14" i="9" s="1"/>
  <c r="F13" i="9"/>
  <c r="G13" i="9"/>
  <c r="F12" i="9"/>
  <c r="G12" i="9" s="1"/>
  <c r="F11" i="9"/>
  <c r="G11" i="9"/>
  <c r="F10" i="9"/>
  <c r="G10" i="9" s="1"/>
  <c r="F104" i="8"/>
  <c r="F103" i="8"/>
  <c r="G103" i="8" s="1"/>
  <c r="F102" i="8"/>
  <c r="G102" i="8"/>
  <c r="F101" i="8"/>
  <c r="G101" i="8" s="1"/>
  <c r="F100" i="8"/>
  <c r="G100" i="8" s="1"/>
  <c r="F99" i="8"/>
  <c r="G99" i="8" s="1"/>
  <c r="F98" i="8"/>
  <c r="G98" i="8"/>
  <c r="F97" i="8"/>
  <c r="G97" i="8" s="1"/>
  <c r="F96" i="8"/>
  <c r="G96" i="8"/>
  <c r="F95" i="8"/>
  <c r="G95" i="8" s="1"/>
  <c r="F94" i="8"/>
  <c r="G94" i="8"/>
  <c r="F93" i="8"/>
  <c r="G93" i="8" s="1"/>
  <c r="F92" i="8"/>
  <c r="G92" i="8" s="1"/>
  <c r="F91" i="8"/>
  <c r="G91" i="8" s="1"/>
  <c r="F90" i="8"/>
  <c r="G90" i="8"/>
  <c r="F89" i="8"/>
  <c r="G89" i="8" s="1"/>
  <c r="F88" i="8"/>
  <c r="G88" i="8" s="1"/>
  <c r="F87" i="8"/>
  <c r="G87" i="8" s="1"/>
  <c r="F86" i="8"/>
  <c r="G86" i="8"/>
  <c r="F85" i="8"/>
  <c r="G85" i="8" s="1"/>
  <c r="F84" i="8"/>
  <c r="G84" i="8" s="1"/>
  <c r="F83" i="8"/>
  <c r="G83" i="8" s="1"/>
  <c r="F82" i="8"/>
  <c r="G82" i="8"/>
  <c r="F81" i="8"/>
  <c r="G81" i="8" s="1"/>
  <c r="F80" i="8"/>
  <c r="G80" i="8" s="1"/>
  <c r="F79" i="8"/>
  <c r="G79" i="8" s="1"/>
  <c r="F78" i="8"/>
  <c r="G78" i="8" s="1"/>
  <c r="F77" i="8"/>
  <c r="G77" i="8" s="1"/>
  <c r="F76" i="8"/>
  <c r="G76" i="8"/>
  <c r="F75" i="8"/>
  <c r="G75" i="8" s="1"/>
  <c r="F74" i="8"/>
  <c r="G74" i="8"/>
  <c r="F73" i="8"/>
  <c r="G73" i="8" s="1"/>
  <c r="F72" i="8"/>
  <c r="G72" i="8" s="1"/>
  <c r="F71" i="8"/>
  <c r="G71" i="8" s="1"/>
  <c r="F70" i="8"/>
  <c r="G70" i="8" s="1"/>
  <c r="F69" i="8"/>
  <c r="G69" i="8" s="1"/>
  <c r="F68" i="8"/>
  <c r="G68" i="8" s="1"/>
  <c r="F67" i="8"/>
  <c r="G67" i="8" s="1"/>
  <c r="F66" i="8"/>
  <c r="G66" i="8"/>
  <c r="F65" i="8"/>
  <c r="G65" i="8" s="1"/>
  <c r="F64" i="8"/>
  <c r="G64" i="8" s="1"/>
  <c r="F63" i="8"/>
  <c r="G63" i="8" s="1"/>
  <c r="F62" i="8"/>
  <c r="G62" i="8" s="1"/>
  <c r="F61" i="8"/>
  <c r="G61" i="8" s="1"/>
  <c r="F60" i="8"/>
  <c r="G60" i="8"/>
  <c r="F59" i="8"/>
  <c r="G59" i="8" s="1"/>
  <c r="F58" i="8"/>
  <c r="G58" i="8"/>
  <c r="F57" i="8"/>
  <c r="G57" i="8" s="1"/>
  <c r="F56" i="8"/>
  <c r="G56" i="8" s="1"/>
  <c r="F55" i="8"/>
  <c r="G55" i="8" s="1"/>
  <c r="F54" i="8"/>
  <c r="G54" i="8" s="1"/>
  <c r="F53" i="8"/>
  <c r="G53" i="8" s="1"/>
  <c r="F52" i="8"/>
  <c r="G52" i="8" s="1"/>
  <c r="F51" i="8"/>
  <c r="G51" i="8" s="1"/>
  <c r="F50" i="8"/>
  <c r="G50" i="8"/>
  <c r="F49" i="8"/>
  <c r="G49" i="8" s="1"/>
  <c r="F48" i="8"/>
  <c r="G48" i="8" s="1"/>
  <c r="F47" i="8"/>
  <c r="G47" i="8" s="1"/>
  <c r="F46" i="8"/>
  <c r="G46" i="8" s="1"/>
  <c r="F45" i="8"/>
  <c r="G45" i="8" s="1"/>
  <c r="F44" i="8"/>
  <c r="G44" i="8"/>
  <c r="F43" i="8"/>
  <c r="G43" i="8" s="1"/>
  <c r="F42" i="8"/>
  <c r="G42" i="8"/>
  <c r="F41" i="8"/>
  <c r="G41" i="8" s="1"/>
  <c r="F40" i="8"/>
  <c r="G40" i="8" s="1"/>
  <c r="F39" i="8"/>
  <c r="G39" i="8" s="1"/>
  <c r="F38" i="8"/>
  <c r="G38" i="8" s="1"/>
  <c r="F37" i="8"/>
  <c r="G37" i="8" s="1"/>
  <c r="F36" i="8"/>
  <c r="G36" i="8" s="1"/>
  <c r="F35" i="8"/>
  <c r="G35" i="8" s="1"/>
  <c r="F34" i="8"/>
  <c r="G34" i="8"/>
  <c r="F33" i="8"/>
  <c r="G33" i="8" s="1"/>
  <c r="F32" i="8"/>
  <c r="G32" i="8" s="1"/>
  <c r="F31" i="8"/>
  <c r="G31" i="8" s="1"/>
  <c r="F30" i="8"/>
  <c r="G30" i="8" s="1"/>
  <c r="F29" i="8"/>
  <c r="G29" i="8" s="1"/>
  <c r="F28" i="8"/>
  <c r="G28" i="8"/>
  <c r="F27" i="8"/>
  <c r="G27" i="8" s="1"/>
  <c r="F26" i="8"/>
  <c r="G26" i="8"/>
  <c r="F25" i="8"/>
  <c r="G25" i="8" s="1"/>
  <c r="F24" i="8"/>
  <c r="G24" i="8" s="1"/>
  <c r="F23" i="8"/>
  <c r="G23" i="8" s="1"/>
  <c r="F22" i="8"/>
  <c r="G22" i="8" s="1"/>
  <c r="F21" i="8"/>
  <c r="G21" i="8" s="1"/>
  <c r="F20" i="8"/>
  <c r="G20" i="8" s="1"/>
  <c r="F19" i="8"/>
  <c r="G19" i="8" s="1"/>
  <c r="F18" i="8"/>
  <c r="G18" i="8"/>
  <c r="F17" i="8"/>
  <c r="G17" i="8" s="1"/>
  <c r="F16" i="8"/>
  <c r="G16" i="8" s="1"/>
  <c r="F15" i="8"/>
  <c r="G15" i="8" s="1"/>
  <c r="F14" i="8"/>
  <c r="G14" i="8" s="1"/>
  <c r="F13" i="8"/>
  <c r="G13" i="8" s="1"/>
  <c r="F12" i="8"/>
  <c r="G12" i="8"/>
  <c r="F11" i="8"/>
  <c r="G11" i="8" s="1"/>
  <c r="F10" i="8"/>
  <c r="G10" i="8"/>
  <c r="F9" i="8"/>
  <c r="G9" i="8" s="1"/>
  <c r="I9" i="8" s="1"/>
  <c r="H10" i="8" s="1"/>
  <c r="F104" i="7"/>
  <c r="F103" i="7"/>
  <c r="G103" i="7" s="1"/>
  <c r="F102" i="7"/>
  <c r="G102" i="7" s="1"/>
  <c r="F101" i="7"/>
  <c r="G101" i="7" s="1"/>
  <c r="F100" i="7"/>
  <c r="G100" i="7"/>
  <c r="F99" i="7"/>
  <c r="G99" i="7" s="1"/>
  <c r="F98" i="7"/>
  <c r="G98" i="7" s="1"/>
  <c r="F97" i="7"/>
  <c r="G97" i="7" s="1"/>
  <c r="F96" i="7"/>
  <c r="G96" i="7" s="1"/>
  <c r="F95" i="7"/>
  <c r="G95" i="7" s="1"/>
  <c r="F94" i="7"/>
  <c r="G94" i="7"/>
  <c r="F93" i="7"/>
  <c r="G93" i="7" s="1"/>
  <c r="F92" i="7"/>
  <c r="G92" i="7"/>
  <c r="F91" i="7"/>
  <c r="G91" i="7" s="1"/>
  <c r="F90" i="7"/>
  <c r="G90" i="7" s="1"/>
  <c r="F89" i="7"/>
  <c r="G89" i="7" s="1"/>
  <c r="F88" i="7"/>
  <c r="G88" i="7" s="1"/>
  <c r="F87" i="7"/>
  <c r="G87" i="7" s="1"/>
  <c r="F86" i="7"/>
  <c r="G86" i="7" s="1"/>
  <c r="F85" i="7"/>
  <c r="G85" i="7" s="1"/>
  <c r="F84" i="7"/>
  <c r="G84" i="7"/>
  <c r="F83" i="7"/>
  <c r="G83" i="7" s="1"/>
  <c r="F82" i="7"/>
  <c r="G82" i="7" s="1"/>
  <c r="F81" i="7"/>
  <c r="G81" i="7" s="1"/>
  <c r="F80" i="7"/>
  <c r="G80" i="7" s="1"/>
  <c r="F79" i="7"/>
  <c r="G79" i="7" s="1"/>
  <c r="F78" i="7"/>
  <c r="G78" i="7"/>
  <c r="F77" i="7"/>
  <c r="G77" i="7" s="1"/>
  <c r="F76" i="7"/>
  <c r="G76" i="7"/>
  <c r="F75" i="7"/>
  <c r="G75" i="7" s="1"/>
  <c r="F74" i="7"/>
  <c r="G74" i="7" s="1"/>
  <c r="F73" i="7"/>
  <c r="G73" i="7" s="1"/>
  <c r="F72" i="7"/>
  <c r="G72" i="7" s="1"/>
  <c r="F71" i="7"/>
  <c r="G71" i="7" s="1"/>
  <c r="F70" i="7"/>
  <c r="G70" i="7" s="1"/>
  <c r="F69" i="7"/>
  <c r="G69" i="7" s="1"/>
  <c r="F68" i="7"/>
  <c r="G68" i="7"/>
  <c r="F67" i="7"/>
  <c r="G67" i="7" s="1"/>
  <c r="F66" i="7"/>
  <c r="G66" i="7" s="1"/>
  <c r="F65" i="7"/>
  <c r="G65" i="7" s="1"/>
  <c r="F64" i="7"/>
  <c r="G64" i="7" s="1"/>
  <c r="F63" i="7"/>
  <c r="G63" i="7" s="1"/>
  <c r="F62" i="7"/>
  <c r="G62" i="7"/>
  <c r="F61" i="7"/>
  <c r="G61" i="7" s="1"/>
  <c r="F60" i="7"/>
  <c r="G60" i="7"/>
  <c r="F59" i="7"/>
  <c r="G59" i="7" s="1"/>
  <c r="F58" i="7"/>
  <c r="G58" i="7" s="1"/>
  <c r="F57" i="7"/>
  <c r="G57" i="7" s="1"/>
  <c r="F56" i="7"/>
  <c r="G56" i="7" s="1"/>
  <c r="F55" i="7"/>
  <c r="G55" i="7" s="1"/>
  <c r="F54" i="7"/>
  <c r="G54" i="7" s="1"/>
  <c r="F53" i="7"/>
  <c r="G53" i="7" s="1"/>
  <c r="F52" i="7"/>
  <c r="G52" i="7"/>
  <c r="F51" i="7"/>
  <c r="G51" i="7" s="1"/>
  <c r="F50" i="7"/>
  <c r="G50" i="7" s="1"/>
  <c r="F49" i="7"/>
  <c r="G49" i="7" s="1"/>
  <c r="F48" i="7"/>
  <c r="G48" i="7" s="1"/>
  <c r="F47" i="7"/>
  <c r="G47" i="7" s="1"/>
  <c r="F46" i="7"/>
  <c r="G46" i="7"/>
  <c r="F45" i="7"/>
  <c r="G45" i="7" s="1"/>
  <c r="F44" i="7"/>
  <c r="G44" i="7"/>
  <c r="F43" i="7"/>
  <c r="G43" i="7" s="1"/>
  <c r="F42" i="7"/>
  <c r="G42" i="7" s="1"/>
  <c r="F41" i="7"/>
  <c r="G41" i="7" s="1"/>
  <c r="F40" i="7"/>
  <c r="G40" i="7" s="1"/>
  <c r="F39" i="7"/>
  <c r="G39" i="7" s="1"/>
  <c r="F38" i="7"/>
  <c r="G38" i="7" s="1"/>
  <c r="F37" i="7"/>
  <c r="G37" i="7" s="1"/>
  <c r="F36" i="7"/>
  <c r="G36" i="7"/>
  <c r="F35" i="7"/>
  <c r="G35" i="7" s="1"/>
  <c r="F34" i="7"/>
  <c r="G34" i="7" s="1"/>
  <c r="F33" i="7"/>
  <c r="G33" i="7" s="1"/>
  <c r="F32" i="7"/>
  <c r="G32" i="7" s="1"/>
  <c r="F31" i="7"/>
  <c r="G31" i="7" s="1"/>
  <c r="F30" i="7"/>
  <c r="G30" i="7" s="1"/>
  <c r="F29" i="7"/>
  <c r="G29" i="7" s="1"/>
  <c r="F28" i="7"/>
  <c r="G28" i="7" s="1"/>
  <c r="F27" i="7"/>
  <c r="G27" i="7" s="1"/>
  <c r="F26" i="7"/>
  <c r="G26" i="7" s="1"/>
  <c r="F25" i="7"/>
  <c r="G25" i="7" s="1"/>
  <c r="F24" i="7"/>
  <c r="G24" i="7" s="1"/>
  <c r="F23" i="7"/>
  <c r="G23" i="7" s="1"/>
  <c r="F22" i="7"/>
  <c r="G22" i="7" s="1"/>
  <c r="F21" i="7"/>
  <c r="G21" i="7" s="1"/>
  <c r="F20" i="7"/>
  <c r="G20" i="7" s="1"/>
  <c r="F19" i="7"/>
  <c r="G19" i="7" s="1"/>
  <c r="F18" i="7"/>
  <c r="G18" i="7" s="1"/>
  <c r="F17" i="7"/>
  <c r="G17" i="7" s="1"/>
  <c r="F16" i="7"/>
  <c r="G16" i="7" s="1"/>
  <c r="F15" i="7"/>
  <c r="G15" i="7" s="1"/>
  <c r="F14" i="7"/>
  <c r="G14" i="7" s="1"/>
  <c r="F13" i="7"/>
  <c r="G13" i="7" s="1"/>
  <c r="F12" i="7"/>
  <c r="G12" i="7" s="1"/>
  <c r="F11" i="7"/>
  <c r="G11" i="7" s="1"/>
  <c r="F10" i="7"/>
  <c r="G10" i="7" s="1"/>
  <c r="F9" i="7"/>
  <c r="G9" i="7" s="1"/>
  <c r="I9" i="7" s="1"/>
  <c r="H10" i="7" s="1"/>
  <c r="J9" i="7" s="1"/>
  <c r="F103" i="6"/>
  <c r="G103" i="6" s="1"/>
  <c r="F102" i="6"/>
  <c r="G102" i="6" s="1"/>
  <c r="F101" i="6"/>
  <c r="G101" i="6" s="1"/>
  <c r="F100" i="6"/>
  <c r="G100" i="6" s="1"/>
  <c r="F99" i="6"/>
  <c r="G99" i="6" s="1"/>
  <c r="F98" i="6"/>
  <c r="G98" i="6" s="1"/>
  <c r="F97" i="6"/>
  <c r="G97" i="6" s="1"/>
  <c r="F96" i="6"/>
  <c r="G96" i="6" s="1"/>
  <c r="F95" i="6"/>
  <c r="G95" i="6"/>
  <c r="F94" i="6"/>
  <c r="G94" i="6" s="1"/>
  <c r="F93" i="6"/>
  <c r="G93" i="6" s="1"/>
  <c r="F92" i="6"/>
  <c r="G92" i="6" s="1"/>
  <c r="F91" i="6"/>
  <c r="G91" i="6" s="1"/>
  <c r="F90" i="6"/>
  <c r="G90" i="6" s="1"/>
  <c r="F89" i="6"/>
  <c r="G89" i="6" s="1"/>
  <c r="F88" i="6"/>
  <c r="G88" i="6" s="1"/>
  <c r="F87" i="6"/>
  <c r="G87" i="6" s="1"/>
  <c r="F86" i="6"/>
  <c r="G86" i="6" s="1"/>
  <c r="F85" i="6"/>
  <c r="G85" i="6" s="1"/>
  <c r="F84" i="6"/>
  <c r="G84" i="6" s="1"/>
  <c r="F83" i="6"/>
  <c r="G83" i="6" s="1"/>
  <c r="F82" i="6"/>
  <c r="G82" i="6" s="1"/>
  <c r="F81" i="6"/>
  <c r="G81" i="6" s="1"/>
  <c r="F80" i="6"/>
  <c r="G80" i="6" s="1"/>
  <c r="F79" i="6"/>
  <c r="G79" i="6"/>
  <c r="F78" i="6"/>
  <c r="G78" i="6" s="1"/>
  <c r="F77" i="6"/>
  <c r="G77" i="6" s="1"/>
  <c r="F76" i="6"/>
  <c r="G76" i="6" s="1"/>
  <c r="F75" i="6"/>
  <c r="G75" i="6" s="1"/>
  <c r="F74" i="6"/>
  <c r="G74" i="6" s="1"/>
  <c r="F73" i="6"/>
  <c r="G73" i="6" s="1"/>
  <c r="F72" i="6"/>
  <c r="G72" i="6" s="1"/>
  <c r="F71" i="6"/>
  <c r="G71" i="6" s="1"/>
  <c r="F70" i="6"/>
  <c r="G70" i="6" s="1"/>
  <c r="F69" i="6"/>
  <c r="G69" i="6" s="1"/>
  <c r="F68" i="6"/>
  <c r="G68" i="6" s="1"/>
  <c r="F67" i="6"/>
  <c r="G67" i="6" s="1"/>
  <c r="F66" i="6"/>
  <c r="G66" i="6" s="1"/>
  <c r="F65" i="6"/>
  <c r="G65" i="6" s="1"/>
  <c r="F64" i="6"/>
  <c r="G64" i="6" s="1"/>
  <c r="F63" i="6"/>
  <c r="G63" i="6"/>
  <c r="F62" i="6"/>
  <c r="G62" i="6" s="1"/>
  <c r="F61" i="6"/>
  <c r="G61" i="6" s="1"/>
  <c r="F60" i="6"/>
  <c r="G60" i="6" s="1"/>
  <c r="F59" i="6"/>
  <c r="G59" i="6" s="1"/>
  <c r="F58" i="6"/>
  <c r="G58" i="6" s="1"/>
  <c r="F57" i="6"/>
  <c r="G57" i="6" s="1"/>
  <c r="F56" i="6"/>
  <c r="G56" i="6" s="1"/>
  <c r="F55" i="6"/>
  <c r="G55" i="6" s="1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/>
  <c r="F48" i="6"/>
  <c r="G48" i="6" s="1"/>
  <c r="F47" i="6"/>
  <c r="G47" i="6"/>
  <c r="F46" i="6"/>
  <c r="G46" i="6" s="1"/>
  <c r="F45" i="6"/>
  <c r="G45" i="6" s="1"/>
  <c r="F44" i="6"/>
  <c r="G44" i="6" s="1"/>
  <c r="F43" i="6"/>
  <c r="G43" i="6" s="1"/>
  <c r="F42" i="6"/>
  <c r="G42" i="6" s="1"/>
  <c r="F41" i="6"/>
  <c r="G41" i="6" s="1"/>
  <c r="F40" i="6"/>
  <c r="G40" i="6" s="1"/>
  <c r="F39" i="6"/>
  <c r="G39" i="6" s="1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F31" i="6"/>
  <c r="G31" i="6"/>
  <c r="F30" i="6"/>
  <c r="G30" i="6" s="1"/>
  <c r="F29" i="6"/>
  <c r="G29" i="6" s="1"/>
  <c r="F28" i="6"/>
  <c r="G28" i="6" s="1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I9" i="6" s="1"/>
  <c r="H10" i="6" s="1"/>
  <c r="F9" i="4"/>
  <c r="G9" i="4" s="1"/>
  <c r="I9" i="4" s="1"/>
  <c r="H10" i="4" s="1"/>
  <c r="F104" i="4"/>
  <c r="F103" i="4"/>
  <c r="G103" i="4" s="1"/>
  <c r="F102" i="4"/>
  <c r="G102" i="4" s="1"/>
  <c r="F101" i="4"/>
  <c r="G101" i="4" s="1"/>
  <c r="F100" i="4"/>
  <c r="G100" i="4" s="1"/>
  <c r="F99" i="4"/>
  <c r="G99" i="4" s="1"/>
  <c r="F98" i="4"/>
  <c r="G98" i="4" s="1"/>
  <c r="F97" i="4"/>
  <c r="G97" i="4" s="1"/>
  <c r="F96" i="4"/>
  <c r="G96" i="4" s="1"/>
  <c r="F95" i="4"/>
  <c r="G95" i="4" s="1"/>
  <c r="F94" i="4"/>
  <c r="G94" i="4" s="1"/>
  <c r="F93" i="4"/>
  <c r="G93" i="4" s="1"/>
  <c r="F92" i="4"/>
  <c r="G92" i="4" s="1"/>
  <c r="F91" i="4"/>
  <c r="G91" i="4" s="1"/>
  <c r="F90" i="4"/>
  <c r="G90" i="4"/>
  <c r="F89" i="4"/>
  <c r="G89" i="4" s="1"/>
  <c r="F88" i="4"/>
  <c r="G88" i="4" s="1"/>
  <c r="F87" i="4"/>
  <c r="G87" i="4" s="1"/>
  <c r="F86" i="4"/>
  <c r="G86" i="4" s="1"/>
  <c r="F85" i="4"/>
  <c r="G85" i="4" s="1"/>
  <c r="F84" i="4"/>
  <c r="G84" i="4" s="1"/>
  <c r="F83" i="4"/>
  <c r="G83" i="4" s="1"/>
  <c r="F82" i="4"/>
  <c r="G82" i="4" s="1"/>
  <c r="F81" i="4"/>
  <c r="G81" i="4" s="1"/>
  <c r="F80" i="4"/>
  <c r="G80" i="4" s="1"/>
  <c r="F79" i="4"/>
  <c r="G79" i="4" s="1"/>
  <c r="F78" i="4"/>
  <c r="G78" i="4" s="1"/>
  <c r="F77" i="4"/>
  <c r="G77" i="4" s="1"/>
  <c r="F76" i="4"/>
  <c r="G76" i="4"/>
  <c r="F75" i="4"/>
  <c r="G75" i="4" s="1"/>
  <c r="F74" i="4"/>
  <c r="G74" i="4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 s="1"/>
  <c r="F67" i="4"/>
  <c r="G67" i="4" s="1"/>
  <c r="F66" i="4"/>
  <c r="G66" i="4" s="1"/>
  <c r="F65" i="4"/>
  <c r="G65" i="4" s="1"/>
  <c r="F64" i="4"/>
  <c r="G64" i="4" s="1"/>
  <c r="F63" i="4"/>
  <c r="G63" i="4" s="1"/>
  <c r="F62" i="4"/>
  <c r="G62" i="4" s="1"/>
  <c r="F61" i="4"/>
  <c r="G61" i="4" s="1"/>
  <c r="F60" i="4"/>
  <c r="G60" i="4" s="1"/>
  <c r="F59" i="4"/>
  <c r="G59" i="4" s="1"/>
  <c r="F58" i="4"/>
  <c r="G58" i="4"/>
  <c r="F57" i="4"/>
  <c r="G57" i="4" s="1"/>
  <c r="F56" i="4"/>
  <c r="G56" i="4" s="1"/>
  <c r="F55" i="4"/>
  <c r="G55" i="4" s="1"/>
  <c r="F54" i="4"/>
  <c r="G54" i="4"/>
  <c r="F53" i="4"/>
  <c r="G53" i="4" s="1"/>
  <c r="F52" i="4"/>
  <c r="G52" i="4"/>
  <c r="F51" i="4"/>
  <c r="G51" i="4" s="1"/>
  <c r="F50" i="4"/>
  <c r="G50" i="4"/>
  <c r="F49" i="4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43" i="4"/>
  <c r="G43" i="4" s="1"/>
  <c r="F42" i="4"/>
  <c r="G42" i="4"/>
  <c r="F41" i="4"/>
  <c r="G41" i="4" s="1"/>
  <c r="F40" i="4"/>
  <c r="G40" i="4" s="1"/>
  <c r="F39" i="4"/>
  <c r="G39" i="4" s="1"/>
  <c r="F38" i="4"/>
  <c r="G38" i="4"/>
  <c r="F37" i="4"/>
  <c r="G37" i="4" s="1"/>
  <c r="F36" i="4"/>
  <c r="G36" i="4"/>
  <c r="F35" i="4"/>
  <c r="G35" i="4" s="1"/>
  <c r="F34" i="4"/>
  <c r="G34" i="4"/>
  <c r="F33" i="4"/>
  <c r="G33" i="4" s="1"/>
  <c r="F32" i="4"/>
  <c r="G32" i="4" s="1"/>
  <c r="F31" i="4"/>
  <c r="G31" i="4" s="1"/>
  <c r="F30" i="4"/>
  <c r="G30" i="4" s="1"/>
  <c r="F29" i="4"/>
  <c r="G29" i="4"/>
  <c r="F28" i="4"/>
  <c r="G28" i="4" s="1"/>
  <c r="F27" i="4"/>
  <c r="G27" i="4"/>
  <c r="F26" i="4"/>
  <c r="G26" i="4" s="1"/>
  <c r="F25" i="4"/>
  <c r="G25" i="4"/>
  <c r="F24" i="4"/>
  <c r="G24" i="4" s="1"/>
  <c r="F23" i="4"/>
  <c r="G23" i="4"/>
  <c r="F22" i="4"/>
  <c r="G22" i="4" s="1"/>
  <c r="F21" i="4"/>
  <c r="G21" i="4"/>
  <c r="F20" i="4"/>
  <c r="G20" i="4" s="1"/>
  <c r="F19" i="4"/>
  <c r="G19" i="4"/>
  <c r="F18" i="4"/>
  <c r="G18" i="4" s="1"/>
  <c r="F17" i="4"/>
  <c r="G17" i="4"/>
  <c r="F16" i="4"/>
  <c r="G16" i="4" s="1"/>
  <c r="F15" i="4"/>
  <c r="G15" i="4"/>
  <c r="F14" i="4"/>
  <c r="G14" i="4" s="1"/>
  <c r="F13" i="4"/>
  <c r="G13" i="4"/>
  <c r="F12" i="4"/>
  <c r="G12" i="4" s="1"/>
  <c r="F11" i="4"/>
  <c r="G11" i="4"/>
  <c r="F10" i="4"/>
  <c r="G10" i="4" s="1"/>
  <c r="I10" i="7" l="1"/>
  <c r="H11" i="7" s="1"/>
  <c r="J9" i="4"/>
  <c r="I10" i="4"/>
  <c r="I10" i="11"/>
  <c r="H11" i="11" s="1"/>
  <c r="J9" i="11"/>
  <c r="I10" i="10"/>
  <c r="H11" i="10"/>
  <c r="J9" i="10"/>
  <c r="I10" i="9"/>
  <c r="H11" i="9" s="1"/>
  <c r="I10" i="12"/>
  <c r="H11" i="13"/>
  <c r="J9" i="13"/>
  <c r="J9" i="9"/>
  <c r="H11" i="12"/>
  <c r="I10" i="15"/>
  <c r="H11" i="15" s="1"/>
  <c r="J9" i="16"/>
  <c r="I10" i="16"/>
  <c r="H11" i="16" s="1"/>
  <c r="I10" i="17"/>
  <c r="H11" i="17"/>
  <c r="J9" i="17"/>
  <c r="J9" i="18"/>
  <c r="I10" i="18"/>
  <c r="H11" i="18" s="1"/>
  <c r="J9" i="6"/>
  <c r="I10" i="6"/>
  <c r="H11" i="6" s="1"/>
  <c r="H11" i="4"/>
  <c r="I10" i="8"/>
  <c r="H11" i="8"/>
  <c r="J9" i="8"/>
  <c r="J9" i="19"/>
  <c r="H11" i="19"/>
  <c r="I11" i="15" l="1"/>
  <c r="H12" i="15" s="1"/>
  <c r="J10" i="15"/>
  <c r="H12" i="16"/>
  <c r="I11" i="16"/>
  <c r="J10" i="16"/>
  <c r="J10" i="11"/>
  <c r="I11" i="11"/>
  <c r="H12" i="11" s="1"/>
  <c r="I11" i="13"/>
  <c r="H12" i="13" s="1"/>
  <c r="J10" i="13"/>
  <c r="I11" i="9"/>
  <c r="H12" i="9"/>
  <c r="J10" i="9"/>
  <c r="I11" i="10"/>
  <c r="H12" i="10" s="1"/>
  <c r="J10" i="10"/>
  <c r="I11" i="17"/>
  <c r="H12" i="17" s="1"/>
  <c r="J10" i="17"/>
  <c r="I11" i="18"/>
  <c r="H12" i="18"/>
  <c r="J10" i="18"/>
  <c r="I11" i="12"/>
  <c r="H12" i="12" s="1"/>
  <c r="J10" i="12"/>
  <c r="I11" i="7"/>
  <c r="H12" i="7" s="1"/>
  <c r="J11" i="7" s="1"/>
  <c r="J10" i="7"/>
  <c r="J10" i="4"/>
  <c r="I11" i="4"/>
  <c r="H12" i="4" s="1"/>
  <c r="I12" i="7"/>
  <c r="H13" i="7" s="1"/>
  <c r="I11" i="8"/>
  <c r="H12" i="8" s="1"/>
  <c r="J10" i="8"/>
  <c r="H12" i="6"/>
  <c r="I11" i="6"/>
  <c r="J10" i="6"/>
  <c r="I11" i="19"/>
  <c r="H12" i="19"/>
  <c r="J10" i="19"/>
  <c r="I12" i="17" l="1"/>
  <c r="H13" i="17" s="1"/>
  <c r="J11" i="17"/>
  <c r="J11" i="10"/>
  <c r="I12" i="10"/>
  <c r="H13" i="10"/>
  <c r="J11" i="11"/>
  <c r="H13" i="11"/>
  <c r="I12" i="11"/>
  <c r="I12" i="15"/>
  <c r="H13" i="15" s="1"/>
  <c r="J11" i="15"/>
  <c r="I12" i="9"/>
  <c r="H13" i="9"/>
  <c r="J11" i="9"/>
  <c r="H13" i="16"/>
  <c r="J11" i="16"/>
  <c r="I12" i="16"/>
  <c r="I12" i="13"/>
  <c r="H13" i="13" s="1"/>
  <c r="J11" i="13"/>
  <c r="I12" i="12"/>
  <c r="H13" i="12"/>
  <c r="J11" i="12"/>
  <c r="I12" i="18"/>
  <c r="H13" i="18" s="1"/>
  <c r="J11" i="18"/>
  <c r="J11" i="4"/>
  <c r="I12" i="4"/>
  <c r="H13" i="4" s="1"/>
  <c r="J12" i="7"/>
  <c r="I13" i="7"/>
  <c r="H14" i="7" s="1"/>
  <c r="J11" i="8"/>
  <c r="I12" i="8"/>
  <c r="H13" i="8" s="1"/>
  <c r="I12" i="6"/>
  <c r="H13" i="6" s="1"/>
  <c r="J11" i="6"/>
  <c r="I12" i="19"/>
  <c r="H13" i="19"/>
  <c r="J11" i="19"/>
  <c r="I13" i="18" l="1"/>
  <c r="H14" i="18"/>
  <c r="J12" i="18"/>
  <c r="I13" i="13"/>
  <c r="H14" i="13" s="1"/>
  <c r="J12" i="13"/>
  <c r="I13" i="15"/>
  <c r="H14" i="15" s="1"/>
  <c r="J12" i="15"/>
  <c r="I13" i="17"/>
  <c r="H14" i="17" s="1"/>
  <c r="J12" i="17"/>
  <c r="J12" i="16"/>
  <c r="I13" i="16"/>
  <c r="H14" i="16" s="1"/>
  <c r="J12" i="12"/>
  <c r="I13" i="12"/>
  <c r="H14" i="12" s="1"/>
  <c r="J12" i="9"/>
  <c r="I13" i="9"/>
  <c r="H14" i="9" s="1"/>
  <c r="J12" i="10"/>
  <c r="I13" i="10"/>
  <c r="H14" i="10"/>
  <c r="J12" i="11"/>
  <c r="I13" i="11"/>
  <c r="H14" i="11"/>
  <c r="J13" i="7"/>
  <c r="I14" i="7"/>
  <c r="H15" i="7"/>
  <c r="I13" i="6"/>
  <c r="H14" i="6" s="1"/>
  <c r="J12" i="6"/>
  <c r="I13" i="8"/>
  <c r="H14" i="8" s="1"/>
  <c r="J12" i="8"/>
  <c r="J12" i="4"/>
  <c r="I13" i="4"/>
  <c r="H14" i="4" s="1"/>
  <c r="I13" i="19"/>
  <c r="H14" i="19" s="1"/>
  <c r="J12" i="19"/>
  <c r="I14" i="15" l="1"/>
  <c r="H15" i="15" s="1"/>
  <c r="J13" i="15"/>
  <c r="J13" i="17"/>
  <c r="I14" i="17"/>
  <c r="H15" i="17"/>
  <c r="I14" i="9"/>
  <c r="H15" i="9"/>
  <c r="J13" i="9"/>
  <c r="J13" i="12"/>
  <c r="I14" i="12"/>
  <c r="H15" i="12" s="1"/>
  <c r="J13" i="13"/>
  <c r="I14" i="13"/>
  <c r="H15" i="13" s="1"/>
  <c r="H15" i="16"/>
  <c r="J13" i="16"/>
  <c r="I14" i="16"/>
  <c r="H15" i="11"/>
  <c r="J13" i="11"/>
  <c r="I14" i="11"/>
  <c r="I14" i="18"/>
  <c r="J13" i="18"/>
  <c r="H15" i="18"/>
  <c r="I14" i="10"/>
  <c r="H15" i="10"/>
  <c r="J13" i="10"/>
  <c r="J13" i="6"/>
  <c r="I14" i="6"/>
  <c r="H15" i="6" s="1"/>
  <c r="J13" i="4"/>
  <c r="I14" i="4"/>
  <c r="H15" i="4" s="1"/>
  <c r="I15" i="7"/>
  <c r="H16" i="7"/>
  <c r="J14" i="7"/>
  <c r="J13" i="8"/>
  <c r="I14" i="8"/>
  <c r="H15" i="8"/>
  <c r="I14" i="19"/>
  <c r="H15" i="19"/>
  <c r="J13" i="19"/>
  <c r="J14" i="12" l="1"/>
  <c r="I15" i="12"/>
  <c r="H16" i="12" s="1"/>
  <c r="I15" i="13"/>
  <c r="H16" i="13" s="1"/>
  <c r="J14" i="13"/>
  <c r="I15" i="15"/>
  <c r="H16" i="15" s="1"/>
  <c r="J14" i="15"/>
  <c r="I15" i="18"/>
  <c r="H16" i="18"/>
  <c r="J14" i="18"/>
  <c r="J14" i="17"/>
  <c r="I15" i="17"/>
  <c r="H16" i="17" s="1"/>
  <c r="I15" i="9"/>
  <c r="H16" i="9" s="1"/>
  <c r="J14" i="9"/>
  <c r="I15" i="11"/>
  <c r="H16" i="11"/>
  <c r="J14" i="11"/>
  <c r="I15" i="10"/>
  <c r="H16" i="10"/>
  <c r="J14" i="10"/>
  <c r="I15" i="16"/>
  <c r="H16" i="16" s="1"/>
  <c r="J14" i="16"/>
  <c r="I15" i="6"/>
  <c r="H16" i="6" s="1"/>
  <c r="J14" i="6"/>
  <c r="J14" i="4"/>
  <c r="I15" i="4"/>
  <c r="H16" i="4"/>
  <c r="J14" i="8"/>
  <c r="I15" i="8"/>
  <c r="H16" i="8" s="1"/>
  <c r="I16" i="7"/>
  <c r="J15" i="7"/>
  <c r="H17" i="7"/>
  <c r="I15" i="19"/>
  <c r="H16" i="19"/>
  <c r="J14" i="19"/>
  <c r="J15" i="15" l="1"/>
  <c r="I16" i="15"/>
  <c r="H17" i="15" s="1"/>
  <c r="J15" i="9"/>
  <c r="I16" i="9"/>
  <c r="H17" i="9"/>
  <c r="J15" i="13"/>
  <c r="I16" i="13"/>
  <c r="H17" i="13" s="1"/>
  <c r="J15" i="16"/>
  <c r="I16" i="16"/>
  <c r="H17" i="16" s="1"/>
  <c r="I16" i="17"/>
  <c r="H17" i="17"/>
  <c r="J15" i="17"/>
  <c r="J15" i="12"/>
  <c r="I16" i="12"/>
  <c r="H17" i="12" s="1"/>
  <c r="J15" i="10"/>
  <c r="I16" i="10"/>
  <c r="H17" i="10" s="1"/>
  <c r="J15" i="11"/>
  <c r="I16" i="11"/>
  <c r="H17" i="11"/>
  <c r="I16" i="18"/>
  <c r="J15" i="18"/>
  <c r="H17" i="18"/>
  <c r="I16" i="6"/>
  <c r="H17" i="6" s="1"/>
  <c r="J15" i="6"/>
  <c r="I17" i="7"/>
  <c r="H18" i="7"/>
  <c r="J16" i="7"/>
  <c r="J15" i="8"/>
  <c r="I16" i="8"/>
  <c r="H17" i="8" s="1"/>
  <c r="I16" i="4"/>
  <c r="H17" i="4" s="1"/>
  <c r="J15" i="4"/>
  <c r="I16" i="19"/>
  <c r="H17" i="19" s="1"/>
  <c r="J15" i="19"/>
  <c r="I17" i="10" l="1"/>
  <c r="J16" i="10"/>
  <c r="H18" i="10"/>
  <c r="I17" i="15"/>
  <c r="H18" i="15" s="1"/>
  <c r="J16" i="15"/>
  <c r="I17" i="16"/>
  <c r="H18" i="16" s="1"/>
  <c r="J16" i="16"/>
  <c r="J16" i="11"/>
  <c r="I17" i="11"/>
  <c r="H18" i="11" s="1"/>
  <c r="J16" i="17"/>
  <c r="I17" i="17"/>
  <c r="H18" i="17" s="1"/>
  <c r="I17" i="9"/>
  <c r="H18" i="9" s="1"/>
  <c r="J16" i="9"/>
  <c r="J16" i="12"/>
  <c r="I17" i="12"/>
  <c r="H18" i="12" s="1"/>
  <c r="I17" i="18"/>
  <c r="H18" i="18"/>
  <c r="J16" i="18"/>
  <c r="J16" i="13"/>
  <c r="I17" i="13"/>
  <c r="H18" i="13" s="1"/>
  <c r="I17" i="8"/>
  <c r="H18" i="8" s="1"/>
  <c r="J16" i="8"/>
  <c r="I17" i="6"/>
  <c r="H18" i="6" s="1"/>
  <c r="J16" i="6"/>
  <c r="J17" i="7"/>
  <c r="I18" i="7"/>
  <c r="H19" i="7" s="1"/>
  <c r="J16" i="4"/>
  <c r="I17" i="4"/>
  <c r="H18" i="4" s="1"/>
  <c r="I17" i="19"/>
  <c r="H18" i="19" s="1"/>
  <c r="J16" i="19"/>
  <c r="J17" i="16" l="1"/>
  <c r="I18" i="16"/>
  <c r="H19" i="16" s="1"/>
  <c r="J17" i="12"/>
  <c r="I18" i="12"/>
  <c r="H19" i="12" s="1"/>
  <c r="I18" i="9"/>
  <c r="H19" i="9" s="1"/>
  <c r="J17" i="9"/>
  <c r="I18" i="15"/>
  <c r="H19" i="15" s="1"/>
  <c r="J17" i="15"/>
  <c r="I18" i="17"/>
  <c r="H19" i="17"/>
  <c r="J17" i="17"/>
  <c r="J17" i="11"/>
  <c r="I18" i="11"/>
  <c r="H19" i="11" s="1"/>
  <c r="J17" i="13"/>
  <c r="I18" i="13"/>
  <c r="H19" i="13" s="1"/>
  <c r="I18" i="10"/>
  <c r="J17" i="10"/>
  <c r="H19" i="10"/>
  <c r="J17" i="18"/>
  <c r="I18" i="18"/>
  <c r="H19" i="18"/>
  <c r="J17" i="4"/>
  <c r="I18" i="4"/>
  <c r="H19" i="4" s="1"/>
  <c r="J17" i="8"/>
  <c r="I18" i="8"/>
  <c r="H19" i="8" s="1"/>
  <c r="J17" i="6"/>
  <c r="I18" i="6"/>
  <c r="H19" i="6" s="1"/>
  <c r="J18" i="7"/>
  <c r="I19" i="7"/>
  <c r="H20" i="7"/>
  <c r="I18" i="19"/>
  <c r="J17" i="19"/>
  <c r="H19" i="19"/>
  <c r="J18" i="9" l="1"/>
  <c r="I19" i="9"/>
  <c r="H20" i="9" s="1"/>
  <c r="H20" i="11"/>
  <c r="J18" i="11"/>
  <c r="I19" i="11"/>
  <c r="I19" i="13"/>
  <c r="H20" i="13"/>
  <c r="J18" i="13"/>
  <c r="J18" i="12"/>
  <c r="I19" i="12"/>
  <c r="H20" i="12" s="1"/>
  <c r="I19" i="16"/>
  <c r="H20" i="16" s="1"/>
  <c r="J18" i="16"/>
  <c r="I19" i="10"/>
  <c r="H20" i="10" s="1"/>
  <c r="J18" i="10"/>
  <c r="I19" i="17"/>
  <c r="H20" i="17" s="1"/>
  <c r="J18" i="17"/>
  <c r="I19" i="18"/>
  <c r="H20" i="18"/>
  <c r="J18" i="18"/>
  <c r="J18" i="15"/>
  <c r="I19" i="15"/>
  <c r="H20" i="15" s="1"/>
  <c r="H20" i="6"/>
  <c r="I19" i="6"/>
  <c r="J18" i="6"/>
  <c r="H20" i="8"/>
  <c r="J18" i="8"/>
  <c r="I19" i="8"/>
  <c r="J18" i="4"/>
  <c r="I19" i="4"/>
  <c r="H20" i="4" s="1"/>
  <c r="I20" i="7"/>
  <c r="H21" i="7"/>
  <c r="J19" i="7"/>
  <c r="I19" i="19"/>
  <c r="H20" i="19"/>
  <c r="J18" i="19"/>
  <c r="I20" i="15" l="1"/>
  <c r="H21" i="15"/>
  <c r="J19" i="15"/>
  <c r="H21" i="16"/>
  <c r="J19" i="16"/>
  <c r="I20" i="16"/>
  <c r="I20" i="9"/>
  <c r="H21" i="9" s="1"/>
  <c r="J19" i="9"/>
  <c r="I20" i="17"/>
  <c r="H21" i="17" s="1"/>
  <c r="J19" i="17"/>
  <c r="J19" i="10"/>
  <c r="I20" i="10"/>
  <c r="H21" i="10"/>
  <c r="J19" i="12"/>
  <c r="I20" i="12"/>
  <c r="H21" i="12" s="1"/>
  <c r="I20" i="18"/>
  <c r="H21" i="18"/>
  <c r="J19" i="18"/>
  <c r="J19" i="13"/>
  <c r="I20" i="13"/>
  <c r="H21" i="13" s="1"/>
  <c r="I20" i="11"/>
  <c r="H21" i="11" s="1"/>
  <c r="J19" i="11"/>
  <c r="J19" i="4"/>
  <c r="I20" i="4"/>
  <c r="H21" i="4" s="1"/>
  <c r="I20" i="6"/>
  <c r="H21" i="6" s="1"/>
  <c r="J19" i="6"/>
  <c r="I20" i="8"/>
  <c r="H21" i="8"/>
  <c r="J19" i="8"/>
  <c r="J20" i="7"/>
  <c r="I21" i="7"/>
  <c r="H22" i="7" s="1"/>
  <c r="I20" i="19"/>
  <c r="H21" i="19" s="1"/>
  <c r="J19" i="19"/>
  <c r="I21" i="9" l="1"/>
  <c r="H22" i="9"/>
  <c r="J20" i="9"/>
  <c r="I21" i="13"/>
  <c r="H22" i="13" s="1"/>
  <c r="J20" i="13"/>
  <c r="H22" i="11"/>
  <c r="J20" i="11"/>
  <c r="I21" i="11"/>
  <c r="I21" i="12"/>
  <c r="H22" i="12" s="1"/>
  <c r="J20" i="12"/>
  <c r="I21" i="16"/>
  <c r="H22" i="16" s="1"/>
  <c r="J20" i="16"/>
  <c r="J20" i="17"/>
  <c r="I21" i="17"/>
  <c r="H22" i="17" s="1"/>
  <c r="I21" i="15"/>
  <c r="H22" i="15" s="1"/>
  <c r="J20" i="15"/>
  <c r="I21" i="10"/>
  <c r="H22" i="10"/>
  <c r="J20" i="10"/>
  <c r="I21" i="18"/>
  <c r="H22" i="18"/>
  <c r="J20" i="18"/>
  <c r="I21" i="6"/>
  <c r="J20" i="6"/>
  <c r="H22" i="6"/>
  <c r="J21" i="7"/>
  <c r="I22" i="7"/>
  <c r="H23" i="7" s="1"/>
  <c r="I21" i="8"/>
  <c r="H22" i="8"/>
  <c r="J20" i="8"/>
  <c r="I21" i="4"/>
  <c r="H22" i="4" s="1"/>
  <c r="J20" i="4"/>
  <c r="I21" i="19"/>
  <c r="J20" i="19"/>
  <c r="H22" i="19"/>
  <c r="J21" i="16" l="1"/>
  <c r="I22" i="16"/>
  <c r="H23" i="16" s="1"/>
  <c r="J21" i="13"/>
  <c r="I22" i="13"/>
  <c r="H23" i="13" s="1"/>
  <c r="I22" i="10"/>
  <c r="H23" i="10"/>
  <c r="J21" i="10"/>
  <c r="I22" i="15"/>
  <c r="H23" i="15" s="1"/>
  <c r="J21" i="15"/>
  <c r="I22" i="12"/>
  <c r="H23" i="12"/>
  <c r="J21" i="12"/>
  <c r="J21" i="17"/>
  <c r="I22" i="17"/>
  <c r="H23" i="17" s="1"/>
  <c r="I22" i="11"/>
  <c r="H23" i="11"/>
  <c r="J21" i="11"/>
  <c r="I22" i="18"/>
  <c r="J21" i="18"/>
  <c r="H23" i="18"/>
  <c r="I22" i="9"/>
  <c r="H23" i="9" s="1"/>
  <c r="J21" i="9"/>
  <c r="J21" i="4"/>
  <c r="I22" i="4"/>
  <c r="H23" i="4" s="1"/>
  <c r="I22" i="8"/>
  <c r="H23" i="8"/>
  <c r="J21" i="8"/>
  <c r="I22" i="6"/>
  <c r="H23" i="6" s="1"/>
  <c r="J21" i="6"/>
  <c r="I23" i="7"/>
  <c r="H24" i="7" s="1"/>
  <c r="J22" i="7"/>
  <c r="I22" i="19"/>
  <c r="H23" i="19"/>
  <c r="J21" i="19"/>
  <c r="J22" i="17" l="1"/>
  <c r="I23" i="17"/>
  <c r="H24" i="17" s="1"/>
  <c r="I23" i="9"/>
  <c r="H24" i="9" s="1"/>
  <c r="J22" i="9"/>
  <c r="I23" i="13"/>
  <c r="H24" i="13" s="1"/>
  <c r="J22" i="13"/>
  <c r="I23" i="16"/>
  <c r="H24" i="16" s="1"/>
  <c r="J22" i="16"/>
  <c r="I23" i="18"/>
  <c r="H24" i="18"/>
  <c r="J22" i="18"/>
  <c r="J22" i="12"/>
  <c r="I23" i="12"/>
  <c r="H24" i="12" s="1"/>
  <c r="I23" i="11"/>
  <c r="H24" i="11"/>
  <c r="J22" i="11"/>
  <c r="I23" i="15"/>
  <c r="H24" i="15" s="1"/>
  <c r="J22" i="15"/>
  <c r="J22" i="10"/>
  <c r="I23" i="10"/>
  <c r="H24" i="10"/>
  <c r="J22" i="6"/>
  <c r="I23" i="6"/>
  <c r="H24" i="6" s="1"/>
  <c r="J22" i="4"/>
  <c r="I23" i="4"/>
  <c r="H24" i="4" s="1"/>
  <c r="I24" i="7"/>
  <c r="H25" i="7" s="1"/>
  <c r="J23" i="7"/>
  <c r="J22" i="8"/>
  <c r="I23" i="8"/>
  <c r="H24" i="8"/>
  <c r="I23" i="19"/>
  <c r="H24" i="19" s="1"/>
  <c r="J22" i="19"/>
  <c r="J23" i="16" l="1"/>
  <c r="I24" i="16"/>
  <c r="H25" i="16" s="1"/>
  <c r="I24" i="9"/>
  <c r="J23" i="9"/>
  <c r="H25" i="9"/>
  <c r="I24" i="17"/>
  <c r="H25" i="17" s="1"/>
  <c r="J23" i="17"/>
  <c r="I24" i="18"/>
  <c r="J23" i="18"/>
  <c r="H25" i="18"/>
  <c r="J23" i="13"/>
  <c r="I24" i="13"/>
  <c r="H25" i="13" s="1"/>
  <c r="J23" i="11"/>
  <c r="I24" i="11"/>
  <c r="H25" i="11" s="1"/>
  <c r="J23" i="10"/>
  <c r="H25" i="10"/>
  <c r="I24" i="10"/>
  <c r="I24" i="15"/>
  <c r="J23" i="15"/>
  <c r="H25" i="15"/>
  <c r="J23" i="12"/>
  <c r="I24" i="12"/>
  <c r="H25" i="12" s="1"/>
  <c r="H25" i="4"/>
  <c r="J23" i="4"/>
  <c r="I24" i="4"/>
  <c r="I24" i="6"/>
  <c r="H25" i="6" s="1"/>
  <c r="J23" i="6"/>
  <c r="J23" i="8"/>
  <c r="I24" i="8"/>
  <c r="H25" i="8"/>
  <c r="I25" i="7"/>
  <c r="H26" i="7" s="1"/>
  <c r="J24" i="7"/>
  <c r="I24" i="19"/>
  <c r="J23" i="19"/>
  <c r="H25" i="19"/>
  <c r="I25" i="11" l="1"/>
  <c r="H26" i="11"/>
  <c r="J24" i="11"/>
  <c r="H26" i="16"/>
  <c r="J24" i="16"/>
  <c r="I25" i="16"/>
  <c r="H26" i="12"/>
  <c r="J24" i="12"/>
  <c r="I25" i="12"/>
  <c r="J24" i="13"/>
  <c r="I25" i="13"/>
  <c r="H26" i="13" s="1"/>
  <c r="I25" i="15"/>
  <c r="H26" i="15"/>
  <c r="J24" i="15"/>
  <c r="I25" i="9"/>
  <c r="H26" i="9" s="1"/>
  <c r="J24" i="9"/>
  <c r="I25" i="10"/>
  <c r="H26" i="10"/>
  <c r="J24" i="10"/>
  <c r="I25" i="18"/>
  <c r="H26" i="18"/>
  <c r="J24" i="18"/>
  <c r="I25" i="17"/>
  <c r="H26" i="17" s="1"/>
  <c r="J24" i="17"/>
  <c r="I25" i="6"/>
  <c r="H26" i="6" s="1"/>
  <c r="J24" i="6"/>
  <c r="H26" i="8"/>
  <c r="J24" i="8"/>
  <c r="I25" i="8"/>
  <c r="I25" i="4"/>
  <c r="H26" i="4" s="1"/>
  <c r="J24" i="4"/>
  <c r="J25" i="7"/>
  <c r="I26" i="7"/>
  <c r="H27" i="7" s="1"/>
  <c r="I25" i="19"/>
  <c r="H26" i="19" s="1"/>
  <c r="J24" i="19"/>
  <c r="I26" i="9" l="1"/>
  <c r="H27" i="9" s="1"/>
  <c r="J25" i="9"/>
  <c r="I26" i="17"/>
  <c r="H27" i="17" s="1"/>
  <c r="J25" i="17"/>
  <c r="I26" i="15"/>
  <c r="H27" i="15" s="1"/>
  <c r="J25" i="15"/>
  <c r="J25" i="18"/>
  <c r="I26" i="18"/>
  <c r="H27" i="18"/>
  <c r="J25" i="13"/>
  <c r="I26" i="13"/>
  <c r="H27" i="13" s="1"/>
  <c r="H27" i="16"/>
  <c r="J25" i="16"/>
  <c r="I26" i="16"/>
  <c r="I26" i="11"/>
  <c r="H27" i="11"/>
  <c r="J25" i="11"/>
  <c r="I26" i="12"/>
  <c r="H27" i="12" s="1"/>
  <c r="J25" i="12"/>
  <c r="I26" i="10"/>
  <c r="J25" i="10"/>
  <c r="H27" i="10"/>
  <c r="J25" i="4"/>
  <c r="I26" i="4"/>
  <c r="H27" i="4" s="1"/>
  <c r="I26" i="8"/>
  <c r="H27" i="8" s="1"/>
  <c r="J25" i="8"/>
  <c r="I26" i="6"/>
  <c r="H27" i="6" s="1"/>
  <c r="J25" i="6"/>
  <c r="J26" i="7"/>
  <c r="I27" i="7"/>
  <c r="H28" i="7" s="1"/>
  <c r="I26" i="19"/>
  <c r="H27" i="19" s="1"/>
  <c r="J25" i="19"/>
  <c r="J26" i="15" l="1"/>
  <c r="I27" i="15"/>
  <c r="H28" i="15" s="1"/>
  <c r="I27" i="17"/>
  <c r="H28" i="17" s="1"/>
  <c r="J26" i="17"/>
  <c r="J26" i="12"/>
  <c r="I27" i="12"/>
  <c r="H28" i="12" s="1"/>
  <c r="I27" i="13"/>
  <c r="H28" i="13" s="1"/>
  <c r="J26" i="13"/>
  <c r="J26" i="9"/>
  <c r="I27" i="9"/>
  <c r="H28" i="9" s="1"/>
  <c r="I27" i="10"/>
  <c r="H28" i="10" s="1"/>
  <c r="J26" i="10"/>
  <c r="I27" i="18"/>
  <c r="H28" i="18"/>
  <c r="J26" i="18"/>
  <c r="I27" i="16"/>
  <c r="H28" i="16" s="1"/>
  <c r="J26" i="16"/>
  <c r="I27" i="11"/>
  <c r="J26" i="11"/>
  <c r="H28" i="11"/>
  <c r="J26" i="8"/>
  <c r="I27" i="8"/>
  <c r="H28" i="8" s="1"/>
  <c r="H28" i="6"/>
  <c r="J26" i="6"/>
  <c r="I27" i="6"/>
  <c r="I28" i="7"/>
  <c r="H29" i="7"/>
  <c r="J27" i="7"/>
  <c r="J26" i="4"/>
  <c r="I27" i="4"/>
  <c r="H28" i="4"/>
  <c r="I27" i="19"/>
  <c r="H28" i="19"/>
  <c r="J26" i="19"/>
  <c r="J27" i="10" l="1"/>
  <c r="I28" i="10"/>
  <c r="H29" i="10"/>
  <c r="I28" i="15"/>
  <c r="H29" i="15" s="1"/>
  <c r="J27" i="15"/>
  <c r="J27" i="12"/>
  <c r="I28" i="12"/>
  <c r="H29" i="12" s="1"/>
  <c r="I28" i="9"/>
  <c r="H29" i="9" s="1"/>
  <c r="J27" i="9"/>
  <c r="J27" i="16"/>
  <c r="I28" i="16"/>
  <c r="H29" i="16" s="1"/>
  <c r="H29" i="11"/>
  <c r="J27" i="11"/>
  <c r="I28" i="11"/>
  <c r="I28" i="18"/>
  <c r="H29" i="18"/>
  <c r="J27" i="18"/>
  <c r="I28" i="17"/>
  <c r="H29" i="17"/>
  <c r="J27" i="17"/>
  <c r="J27" i="13"/>
  <c r="I28" i="13"/>
  <c r="H29" i="13" s="1"/>
  <c r="J27" i="4"/>
  <c r="I28" i="4"/>
  <c r="H29" i="4" s="1"/>
  <c r="J28" i="7"/>
  <c r="I29" i="7"/>
  <c r="H30" i="7" s="1"/>
  <c r="I28" i="6"/>
  <c r="H29" i="6" s="1"/>
  <c r="J27" i="6"/>
  <c r="J27" i="8"/>
  <c r="I28" i="8"/>
  <c r="H29" i="8"/>
  <c r="I28" i="19"/>
  <c r="H29" i="19" s="1"/>
  <c r="J27" i="19"/>
  <c r="J28" i="16" l="1"/>
  <c r="I29" i="16"/>
  <c r="H30" i="16" s="1"/>
  <c r="J28" i="12"/>
  <c r="I29" i="12"/>
  <c r="H30" i="12" s="1"/>
  <c r="I29" i="15"/>
  <c r="H30" i="15" s="1"/>
  <c r="J28" i="15"/>
  <c r="I29" i="13"/>
  <c r="H30" i="13" s="1"/>
  <c r="J28" i="13"/>
  <c r="J28" i="11"/>
  <c r="I29" i="11"/>
  <c r="H30" i="11" s="1"/>
  <c r="I29" i="9"/>
  <c r="H30" i="9" s="1"/>
  <c r="J28" i="9"/>
  <c r="J28" i="10"/>
  <c r="I29" i="10"/>
  <c r="H30" i="10" s="1"/>
  <c r="J28" i="17"/>
  <c r="I29" i="17"/>
  <c r="H30" i="17" s="1"/>
  <c r="I29" i="18"/>
  <c r="H30" i="18"/>
  <c r="J28" i="18"/>
  <c r="I29" i="6"/>
  <c r="H30" i="6" s="1"/>
  <c r="J28" i="6"/>
  <c r="J29" i="7"/>
  <c r="I30" i="7"/>
  <c r="H31" i="7"/>
  <c r="J28" i="8"/>
  <c r="I29" i="8"/>
  <c r="H30" i="8" s="1"/>
  <c r="J28" i="4"/>
  <c r="I29" i="4"/>
  <c r="H30" i="4" s="1"/>
  <c r="I29" i="19"/>
  <c r="H30" i="19"/>
  <c r="J28" i="19"/>
  <c r="J29" i="13" l="1"/>
  <c r="I30" i="13"/>
  <c r="H31" i="13" s="1"/>
  <c r="I30" i="9"/>
  <c r="H31" i="9" s="1"/>
  <c r="J29" i="9"/>
  <c r="I30" i="10"/>
  <c r="H31" i="10"/>
  <c r="J29" i="10"/>
  <c r="H31" i="16"/>
  <c r="J29" i="16"/>
  <c r="I30" i="16"/>
  <c r="I30" i="15"/>
  <c r="J29" i="15"/>
  <c r="H31" i="15"/>
  <c r="I30" i="11"/>
  <c r="H31" i="11" s="1"/>
  <c r="J29" i="11"/>
  <c r="J29" i="17"/>
  <c r="I30" i="17"/>
  <c r="H31" i="17" s="1"/>
  <c r="J29" i="12"/>
  <c r="I30" i="12"/>
  <c r="H31" i="12" s="1"/>
  <c r="I30" i="18"/>
  <c r="J29" i="18"/>
  <c r="H31" i="18"/>
  <c r="J29" i="4"/>
  <c r="I30" i="4"/>
  <c r="H31" i="4" s="1"/>
  <c r="I30" i="8"/>
  <c r="H31" i="8"/>
  <c r="J29" i="8"/>
  <c r="I30" i="6"/>
  <c r="J29" i="6"/>
  <c r="H31" i="6"/>
  <c r="I31" i="7"/>
  <c r="H32" i="7" s="1"/>
  <c r="J30" i="7"/>
  <c r="I30" i="19"/>
  <c r="H31" i="19" s="1"/>
  <c r="J29" i="19"/>
  <c r="I31" i="9" l="1"/>
  <c r="H32" i="9" s="1"/>
  <c r="J30" i="9"/>
  <c r="I31" i="11"/>
  <c r="H32" i="11" s="1"/>
  <c r="J30" i="11"/>
  <c r="I31" i="13"/>
  <c r="H32" i="13" s="1"/>
  <c r="J30" i="13"/>
  <c r="I31" i="15"/>
  <c r="H32" i="15" s="1"/>
  <c r="J30" i="15"/>
  <c r="J30" i="17"/>
  <c r="I31" i="17"/>
  <c r="H32" i="17" s="1"/>
  <c r="I31" i="10"/>
  <c r="H32" i="10" s="1"/>
  <c r="J30" i="10"/>
  <c r="J30" i="12"/>
  <c r="I31" i="12"/>
  <c r="H32" i="12" s="1"/>
  <c r="I31" i="18"/>
  <c r="H32" i="18" s="1"/>
  <c r="J30" i="18"/>
  <c r="J30" i="16"/>
  <c r="I31" i="16"/>
  <c r="H32" i="16" s="1"/>
  <c r="J30" i="4"/>
  <c r="I31" i="4"/>
  <c r="H32" i="4" s="1"/>
  <c r="I32" i="7"/>
  <c r="H33" i="7"/>
  <c r="J31" i="7"/>
  <c r="J30" i="8"/>
  <c r="I31" i="8"/>
  <c r="H32" i="8"/>
  <c r="J30" i="6"/>
  <c r="I31" i="6"/>
  <c r="H32" i="6" s="1"/>
  <c r="I31" i="19"/>
  <c r="H32" i="19" s="1"/>
  <c r="J30" i="19"/>
  <c r="J31" i="10" l="1"/>
  <c r="I32" i="10"/>
  <c r="H33" i="10" s="1"/>
  <c r="I32" i="18"/>
  <c r="H33" i="18"/>
  <c r="J31" i="18"/>
  <c r="J31" i="11"/>
  <c r="I32" i="11"/>
  <c r="H33" i="11" s="1"/>
  <c r="I32" i="15"/>
  <c r="H33" i="15" s="1"/>
  <c r="J31" i="15"/>
  <c r="I32" i="17"/>
  <c r="H33" i="17"/>
  <c r="J31" i="17"/>
  <c r="I32" i="12"/>
  <c r="H33" i="12" s="1"/>
  <c r="J31" i="12"/>
  <c r="J31" i="16"/>
  <c r="I32" i="16"/>
  <c r="H33" i="16" s="1"/>
  <c r="I32" i="9"/>
  <c r="J31" i="9"/>
  <c r="H33" i="9"/>
  <c r="J31" i="13"/>
  <c r="I32" i="13"/>
  <c r="H33" i="13" s="1"/>
  <c r="I32" i="6"/>
  <c r="H33" i="6" s="1"/>
  <c r="J31" i="6"/>
  <c r="H33" i="8"/>
  <c r="J31" i="8"/>
  <c r="I32" i="8"/>
  <c r="I33" i="7"/>
  <c r="J32" i="7"/>
  <c r="H34" i="7"/>
  <c r="J31" i="4"/>
  <c r="I32" i="4"/>
  <c r="H33" i="4"/>
  <c r="I32" i="19"/>
  <c r="J31" i="19"/>
  <c r="H33" i="19"/>
  <c r="J32" i="13" l="1"/>
  <c r="I33" i="13"/>
  <c r="H34" i="13"/>
  <c r="I33" i="10"/>
  <c r="H34" i="10"/>
  <c r="J32" i="10"/>
  <c r="I33" i="11"/>
  <c r="H34" i="11"/>
  <c r="J32" i="11"/>
  <c r="I33" i="16"/>
  <c r="H34" i="16" s="1"/>
  <c r="J32" i="16"/>
  <c r="I33" i="9"/>
  <c r="J32" i="9"/>
  <c r="H34" i="9"/>
  <c r="I33" i="17"/>
  <c r="H34" i="17" s="1"/>
  <c r="J32" i="17"/>
  <c r="I33" i="18"/>
  <c r="H34" i="18"/>
  <c r="J32" i="18"/>
  <c r="I33" i="15"/>
  <c r="H34" i="15"/>
  <c r="J32" i="15"/>
  <c r="J32" i="12"/>
  <c r="I33" i="12"/>
  <c r="H34" i="12" s="1"/>
  <c r="J33" i="7"/>
  <c r="I34" i="7"/>
  <c r="H35" i="7"/>
  <c r="I33" i="6"/>
  <c r="H34" i="6" s="1"/>
  <c r="J32" i="6"/>
  <c r="J32" i="4"/>
  <c r="I33" i="4"/>
  <c r="H34" i="4" s="1"/>
  <c r="J32" i="8"/>
  <c r="I33" i="8"/>
  <c r="H34" i="8" s="1"/>
  <c r="I33" i="19"/>
  <c r="H34" i="19" s="1"/>
  <c r="J32" i="19"/>
  <c r="J33" i="16" l="1"/>
  <c r="I34" i="16"/>
  <c r="H35" i="16" s="1"/>
  <c r="I34" i="9"/>
  <c r="H35" i="9" s="1"/>
  <c r="J33" i="9"/>
  <c r="I34" i="17"/>
  <c r="H35" i="17" s="1"/>
  <c r="J33" i="17"/>
  <c r="I34" i="11"/>
  <c r="J33" i="11"/>
  <c r="H35" i="11"/>
  <c r="I34" i="10"/>
  <c r="J33" i="10"/>
  <c r="H35" i="10"/>
  <c r="J33" i="18"/>
  <c r="I34" i="18"/>
  <c r="H35" i="18" s="1"/>
  <c r="J33" i="12"/>
  <c r="I34" i="12"/>
  <c r="H35" i="12" s="1"/>
  <c r="J33" i="13"/>
  <c r="I34" i="13"/>
  <c r="H35" i="13" s="1"/>
  <c r="I34" i="15"/>
  <c r="J33" i="15"/>
  <c r="H35" i="15"/>
  <c r="I34" i="6"/>
  <c r="H35" i="6" s="1"/>
  <c r="J33" i="6"/>
  <c r="I34" i="8"/>
  <c r="H35" i="8"/>
  <c r="J33" i="8"/>
  <c r="J33" i="4"/>
  <c r="I34" i="4"/>
  <c r="H35" i="4"/>
  <c r="I35" i="7"/>
  <c r="H36" i="7" s="1"/>
  <c r="J34" i="7"/>
  <c r="I34" i="19"/>
  <c r="H35" i="19" s="1"/>
  <c r="J33" i="19"/>
  <c r="I35" i="18" l="1"/>
  <c r="H36" i="18" s="1"/>
  <c r="J34" i="18"/>
  <c r="I35" i="13"/>
  <c r="H36" i="13"/>
  <c r="J34" i="13"/>
  <c r="J34" i="9"/>
  <c r="I35" i="9"/>
  <c r="H36" i="9" s="1"/>
  <c r="J34" i="16"/>
  <c r="I35" i="16"/>
  <c r="H36" i="16" s="1"/>
  <c r="J34" i="12"/>
  <c r="I35" i="12"/>
  <c r="H36" i="12" s="1"/>
  <c r="I35" i="10"/>
  <c r="H36" i="10" s="1"/>
  <c r="J34" i="10"/>
  <c r="I35" i="11"/>
  <c r="J34" i="11"/>
  <c r="H36" i="11"/>
  <c r="J34" i="15"/>
  <c r="I35" i="15"/>
  <c r="H36" i="15" s="1"/>
  <c r="I35" i="17"/>
  <c r="H36" i="17" s="1"/>
  <c r="J34" i="17"/>
  <c r="I36" i="7"/>
  <c r="H37" i="7"/>
  <c r="J35" i="7"/>
  <c r="J34" i="6"/>
  <c r="I35" i="6"/>
  <c r="H36" i="6" s="1"/>
  <c r="J34" i="4"/>
  <c r="I35" i="4"/>
  <c r="H36" i="4" s="1"/>
  <c r="J34" i="8"/>
  <c r="I35" i="8"/>
  <c r="H36" i="8"/>
  <c r="I35" i="19"/>
  <c r="H36" i="19" s="1"/>
  <c r="J34" i="19"/>
  <c r="J35" i="12" l="1"/>
  <c r="I36" i="12"/>
  <c r="H37" i="12" s="1"/>
  <c r="I36" i="15"/>
  <c r="H37" i="15" s="1"/>
  <c r="J35" i="15"/>
  <c r="H37" i="16"/>
  <c r="J35" i="16"/>
  <c r="I36" i="16"/>
  <c r="J35" i="10"/>
  <c r="I36" i="10"/>
  <c r="H37" i="10" s="1"/>
  <c r="I36" i="18"/>
  <c r="J35" i="18"/>
  <c r="H37" i="18"/>
  <c r="I36" i="9"/>
  <c r="H37" i="9" s="1"/>
  <c r="J35" i="9"/>
  <c r="J35" i="11"/>
  <c r="I36" i="11"/>
  <c r="H37" i="11" s="1"/>
  <c r="I36" i="13"/>
  <c r="H37" i="13" s="1"/>
  <c r="J35" i="13"/>
  <c r="I36" i="17"/>
  <c r="H37" i="17" s="1"/>
  <c r="J35" i="17"/>
  <c r="J35" i="4"/>
  <c r="I36" i="4"/>
  <c r="H37" i="4" s="1"/>
  <c r="I36" i="6"/>
  <c r="H37" i="6" s="1"/>
  <c r="J35" i="6"/>
  <c r="J36" i="7"/>
  <c r="I37" i="7"/>
  <c r="H38" i="7" s="1"/>
  <c r="J35" i="8"/>
  <c r="I36" i="8"/>
  <c r="H37" i="8" s="1"/>
  <c r="I36" i="19"/>
  <c r="H37" i="19" s="1"/>
  <c r="J35" i="19"/>
  <c r="I37" i="17" l="1"/>
  <c r="H38" i="17" s="1"/>
  <c r="J36" i="17"/>
  <c r="I37" i="13"/>
  <c r="H38" i="13" s="1"/>
  <c r="J36" i="13"/>
  <c r="J36" i="12"/>
  <c r="I37" i="12"/>
  <c r="H38" i="12" s="1"/>
  <c r="I37" i="9"/>
  <c r="H38" i="9"/>
  <c r="J36" i="9"/>
  <c r="I37" i="10"/>
  <c r="H38" i="10"/>
  <c r="J36" i="10"/>
  <c r="H38" i="11"/>
  <c r="J36" i="11"/>
  <c r="I37" i="11"/>
  <c r="I37" i="18"/>
  <c r="H38" i="18"/>
  <c r="J36" i="18"/>
  <c r="J36" i="16"/>
  <c r="I37" i="16"/>
  <c r="H38" i="16" s="1"/>
  <c r="J36" i="15"/>
  <c r="I37" i="15"/>
  <c r="H38" i="15"/>
  <c r="J37" i="7"/>
  <c r="I38" i="7"/>
  <c r="H39" i="7" s="1"/>
  <c r="J36" i="4"/>
  <c r="I37" i="4"/>
  <c r="H38" i="4" s="1"/>
  <c r="J36" i="8"/>
  <c r="I37" i="8"/>
  <c r="H38" i="8" s="1"/>
  <c r="I37" i="6"/>
  <c r="H38" i="6" s="1"/>
  <c r="J36" i="6"/>
  <c r="I37" i="19"/>
  <c r="J36" i="19"/>
  <c r="H38" i="19"/>
  <c r="J37" i="13" l="1"/>
  <c r="I38" i="13"/>
  <c r="H39" i="13" s="1"/>
  <c r="H39" i="16"/>
  <c r="J37" i="16"/>
  <c r="I38" i="16"/>
  <c r="J37" i="17"/>
  <c r="I38" i="17"/>
  <c r="H39" i="17" s="1"/>
  <c r="I38" i="10"/>
  <c r="H39" i="10"/>
  <c r="J37" i="10"/>
  <c r="I38" i="18"/>
  <c r="J37" i="18"/>
  <c r="H39" i="18"/>
  <c r="I38" i="15"/>
  <c r="H39" i="15" s="1"/>
  <c r="J37" i="15"/>
  <c r="I38" i="9"/>
  <c r="H39" i="9" s="1"/>
  <c r="J37" i="9"/>
  <c r="I38" i="11"/>
  <c r="H39" i="11"/>
  <c r="J37" i="11"/>
  <c r="J37" i="12"/>
  <c r="I38" i="12"/>
  <c r="H39" i="12" s="1"/>
  <c r="J37" i="4"/>
  <c r="I38" i="4"/>
  <c r="H39" i="4" s="1"/>
  <c r="I38" i="6"/>
  <c r="H39" i="6" s="1"/>
  <c r="J37" i="6"/>
  <c r="I38" i="8"/>
  <c r="H39" i="8"/>
  <c r="J37" i="8"/>
  <c r="I39" i="7"/>
  <c r="H40" i="7" s="1"/>
  <c r="J38" i="7"/>
  <c r="I38" i="19"/>
  <c r="H39" i="19"/>
  <c r="J37" i="19"/>
  <c r="I39" i="9" l="1"/>
  <c r="H40" i="9" s="1"/>
  <c r="J38" i="9"/>
  <c r="I39" i="15"/>
  <c r="H40" i="15" s="1"/>
  <c r="J38" i="15"/>
  <c r="J38" i="17"/>
  <c r="I39" i="17"/>
  <c r="H40" i="17" s="1"/>
  <c r="I39" i="13"/>
  <c r="H40" i="13" s="1"/>
  <c r="J38" i="13"/>
  <c r="J38" i="12"/>
  <c r="I39" i="12"/>
  <c r="H40" i="12" s="1"/>
  <c r="I39" i="11"/>
  <c r="H40" i="11" s="1"/>
  <c r="J38" i="11"/>
  <c r="I39" i="18"/>
  <c r="H40" i="18"/>
  <c r="J38" i="18"/>
  <c r="I39" i="16"/>
  <c r="H40" i="16" s="1"/>
  <c r="J38" i="16"/>
  <c r="I39" i="10"/>
  <c r="H40" i="10"/>
  <c r="J38" i="10"/>
  <c r="J38" i="6"/>
  <c r="I39" i="6"/>
  <c r="H40" i="6" s="1"/>
  <c r="J38" i="8"/>
  <c r="I39" i="8"/>
  <c r="H40" i="8"/>
  <c r="I40" i="7"/>
  <c r="H41" i="7"/>
  <c r="J39" i="7"/>
  <c r="J38" i="4"/>
  <c r="I39" i="4"/>
  <c r="H40" i="4" s="1"/>
  <c r="I39" i="19"/>
  <c r="H40" i="19" s="1"/>
  <c r="J38" i="19"/>
  <c r="I40" i="15" l="1"/>
  <c r="H41" i="15" s="1"/>
  <c r="J39" i="15"/>
  <c r="J39" i="13"/>
  <c r="I40" i="13"/>
  <c r="H41" i="13" s="1"/>
  <c r="I40" i="12"/>
  <c r="H41" i="12" s="1"/>
  <c r="J39" i="12"/>
  <c r="J39" i="11"/>
  <c r="I40" i="11"/>
  <c r="H41" i="11"/>
  <c r="J39" i="16"/>
  <c r="I40" i="16"/>
  <c r="H41" i="16" s="1"/>
  <c r="J39" i="9"/>
  <c r="I40" i="9"/>
  <c r="H41" i="9" s="1"/>
  <c r="I40" i="18"/>
  <c r="J39" i="18"/>
  <c r="H41" i="18"/>
  <c r="I40" i="17"/>
  <c r="H41" i="17"/>
  <c r="J39" i="17"/>
  <c r="J39" i="10"/>
  <c r="I40" i="10"/>
  <c r="H41" i="10" s="1"/>
  <c r="J39" i="4"/>
  <c r="I40" i="4"/>
  <c r="H41" i="4" s="1"/>
  <c r="I40" i="6"/>
  <c r="H41" i="6" s="1"/>
  <c r="J39" i="6"/>
  <c r="I41" i="7"/>
  <c r="H42" i="7" s="1"/>
  <c r="J40" i="7"/>
  <c r="J39" i="8"/>
  <c r="I40" i="8"/>
  <c r="H41" i="8" s="1"/>
  <c r="I40" i="19"/>
  <c r="H41" i="19" s="1"/>
  <c r="J39" i="19"/>
  <c r="I41" i="9" l="1"/>
  <c r="H42" i="9" s="1"/>
  <c r="J40" i="9"/>
  <c r="J40" i="12"/>
  <c r="I41" i="12"/>
  <c r="H42" i="12" s="1"/>
  <c r="I41" i="10"/>
  <c r="H42" i="10"/>
  <c r="J40" i="10"/>
  <c r="J40" i="13"/>
  <c r="I41" i="13"/>
  <c r="H42" i="13"/>
  <c r="J40" i="16"/>
  <c r="I41" i="16"/>
  <c r="H42" i="16" s="1"/>
  <c r="I41" i="17"/>
  <c r="H42" i="17" s="1"/>
  <c r="J40" i="17"/>
  <c r="I41" i="18"/>
  <c r="H42" i="18"/>
  <c r="J40" i="18"/>
  <c r="I41" i="11"/>
  <c r="H42" i="11"/>
  <c r="J40" i="11"/>
  <c r="I41" i="15"/>
  <c r="H42" i="15" s="1"/>
  <c r="J40" i="15"/>
  <c r="J40" i="8"/>
  <c r="I41" i="8"/>
  <c r="H42" i="8" s="1"/>
  <c r="I41" i="6"/>
  <c r="H42" i="6" s="1"/>
  <c r="J40" i="6"/>
  <c r="J40" i="4"/>
  <c r="I41" i="4"/>
  <c r="H42" i="4" s="1"/>
  <c r="J41" i="7"/>
  <c r="I42" i="7"/>
  <c r="H43" i="7"/>
  <c r="I41" i="19"/>
  <c r="H42" i="19"/>
  <c r="J40" i="19"/>
  <c r="J41" i="16" l="1"/>
  <c r="I42" i="16"/>
  <c r="H43" i="16" s="1"/>
  <c r="J41" i="12"/>
  <c r="I42" i="12"/>
  <c r="H43" i="12" s="1"/>
  <c r="I42" i="10"/>
  <c r="H43" i="10" s="1"/>
  <c r="J41" i="10"/>
  <c r="J41" i="11"/>
  <c r="I42" i="11"/>
  <c r="H43" i="11"/>
  <c r="I42" i="17"/>
  <c r="H43" i="17"/>
  <c r="J41" i="17"/>
  <c r="I42" i="15"/>
  <c r="H43" i="15" s="1"/>
  <c r="J41" i="15"/>
  <c r="I42" i="9"/>
  <c r="H43" i="9"/>
  <c r="J41" i="9"/>
  <c r="J41" i="18"/>
  <c r="I42" i="18"/>
  <c r="H43" i="18"/>
  <c r="J41" i="13"/>
  <c r="I42" i="13"/>
  <c r="H43" i="13" s="1"/>
  <c r="I42" i="8"/>
  <c r="H43" i="8" s="1"/>
  <c r="J41" i="8"/>
  <c r="J42" i="7"/>
  <c r="I43" i="7"/>
  <c r="H44" i="7" s="1"/>
  <c r="J41" i="4"/>
  <c r="I42" i="4"/>
  <c r="H43" i="4" s="1"/>
  <c r="I42" i="6"/>
  <c r="J41" i="6"/>
  <c r="H43" i="6"/>
  <c r="I42" i="19"/>
  <c r="H43" i="19"/>
  <c r="J41" i="19"/>
  <c r="I43" i="13" l="1"/>
  <c r="H44" i="13"/>
  <c r="J42" i="13"/>
  <c r="J42" i="12"/>
  <c r="I43" i="12"/>
  <c r="H44" i="12" s="1"/>
  <c r="J42" i="10"/>
  <c r="I43" i="10"/>
  <c r="H44" i="10" s="1"/>
  <c r="J42" i="16"/>
  <c r="I43" i="16"/>
  <c r="H44" i="16" s="1"/>
  <c r="J42" i="15"/>
  <c r="I43" i="15"/>
  <c r="H44" i="15" s="1"/>
  <c r="I43" i="17"/>
  <c r="H44" i="17" s="1"/>
  <c r="J42" i="17"/>
  <c r="J42" i="9"/>
  <c r="I43" i="9"/>
  <c r="H44" i="9" s="1"/>
  <c r="J42" i="11"/>
  <c r="I43" i="11"/>
  <c r="H44" i="11"/>
  <c r="I43" i="18"/>
  <c r="H44" i="18"/>
  <c r="J42" i="18"/>
  <c r="J42" i="4"/>
  <c r="I43" i="4"/>
  <c r="H44" i="4" s="1"/>
  <c r="I43" i="6"/>
  <c r="H44" i="6" s="1"/>
  <c r="J42" i="6"/>
  <c r="I44" i="7"/>
  <c r="H45" i="7" s="1"/>
  <c r="J43" i="7"/>
  <c r="J42" i="8"/>
  <c r="I43" i="8"/>
  <c r="H44" i="8" s="1"/>
  <c r="I43" i="19"/>
  <c r="H44" i="19" s="1"/>
  <c r="J42" i="19"/>
  <c r="J43" i="10" l="1"/>
  <c r="H45" i="10"/>
  <c r="I44" i="10"/>
  <c r="I44" i="15"/>
  <c r="J43" i="15"/>
  <c r="H45" i="15"/>
  <c r="H45" i="16"/>
  <c r="J43" i="16"/>
  <c r="I44" i="16"/>
  <c r="J43" i="9"/>
  <c r="I44" i="9"/>
  <c r="H45" i="9"/>
  <c r="J43" i="12"/>
  <c r="I44" i="12"/>
  <c r="H45" i="12" s="1"/>
  <c r="I44" i="17"/>
  <c r="H45" i="17" s="1"/>
  <c r="J43" i="17"/>
  <c r="I44" i="11"/>
  <c r="H45" i="11"/>
  <c r="J43" i="11"/>
  <c r="I44" i="18"/>
  <c r="J43" i="18"/>
  <c r="H45" i="18"/>
  <c r="I44" i="13"/>
  <c r="H45" i="13" s="1"/>
  <c r="J43" i="13"/>
  <c r="I44" i="6"/>
  <c r="H45" i="6" s="1"/>
  <c r="J43" i="6"/>
  <c r="J43" i="4"/>
  <c r="I44" i="4"/>
  <c r="H45" i="4" s="1"/>
  <c r="J44" i="7"/>
  <c r="H46" i="7"/>
  <c r="I45" i="7"/>
  <c r="J43" i="8"/>
  <c r="I44" i="8"/>
  <c r="H45" i="8" s="1"/>
  <c r="I44" i="19"/>
  <c r="H45" i="19" s="1"/>
  <c r="J43" i="19"/>
  <c r="I45" i="17" l="1"/>
  <c r="H46" i="17" s="1"/>
  <c r="J44" i="17"/>
  <c r="J44" i="12"/>
  <c r="I45" i="12"/>
  <c r="H46" i="12" s="1"/>
  <c r="H46" i="16"/>
  <c r="J44" i="16"/>
  <c r="I45" i="16"/>
  <c r="I45" i="11"/>
  <c r="H46" i="11"/>
  <c r="J44" i="11"/>
  <c r="I45" i="18"/>
  <c r="H46" i="18"/>
  <c r="J44" i="18"/>
  <c r="I45" i="9"/>
  <c r="H46" i="9" s="1"/>
  <c r="J44" i="9"/>
  <c r="J44" i="10"/>
  <c r="I45" i="10"/>
  <c r="H46" i="10"/>
  <c r="J44" i="15"/>
  <c r="I45" i="15"/>
  <c r="H46" i="15" s="1"/>
  <c r="I45" i="13"/>
  <c r="H46" i="13" s="1"/>
  <c r="J44" i="13"/>
  <c r="J44" i="8"/>
  <c r="I45" i="8"/>
  <c r="H46" i="8" s="1"/>
  <c r="H46" i="6"/>
  <c r="I45" i="6"/>
  <c r="J44" i="6"/>
  <c r="J44" i="4"/>
  <c r="I45" i="4"/>
  <c r="H46" i="4" s="1"/>
  <c r="J45" i="7"/>
  <c r="I46" i="7"/>
  <c r="H47" i="7"/>
  <c r="I45" i="19"/>
  <c r="H46" i="19"/>
  <c r="J44" i="19"/>
  <c r="I46" i="12" l="1"/>
  <c r="H47" i="12" s="1"/>
  <c r="J45" i="12"/>
  <c r="I46" i="9"/>
  <c r="H47" i="9"/>
  <c r="J45" i="9"/>
  <c r="J45" i="17"/>
  <c r="I46" i="17"/>
  <c r="H47" i="17" s="1"/>
  <c r="H47" i="16"/>
  <c r="J45" i="16"/>
  <c r="I46" i="16"/>
  <c r="I46" i="18"/>
  <c r="J45" i="18"/>
  <c r="H47" i="18"/>
  <c r="I46" i="15"/>
  <c r="H47" i="15" s="1"/>
  <c r="J45" i="15"/>
  <c r="J45" i="10"/>
  <c r="I46" i="10"/>
  <c r="H47" i="10"/>
  <c r="J45" i="11"/>
  <c r="I46" i="11"/>
  <c r="H47" i="11"/>
  <c r="J45" i="13"/>
  <c r="I46" i="13"/>
  <c r="H47" i="13" s="1"/>
  <c r="I46" i="8"/>
  <c r="H47" i="8"/>
  <c r="J45" i="8"/>
  <c r="J45" i="4"/>
  <c r="I46" i="4"/>
  <c r="H47" i="4" s="1"/>
  <c r="I47" i="7"/>
  <c r="H48" i="7" s="1"/>
  <c r="J46" i="7"/>
  <c r="I46" i="6"/>
  <c r="H47" i="6" s="1"/>
  <c r="J45" i="6"/>
  <c r="I46" i="19"/>
  <c r="H47" i="19"/>
  <c r="J45" i="19"/>
  <c r="I47" i="13" l="1"/>
  <c r="H48" i="13" s="1"/>
  <c r="J46" i="13"/>
  <c r="J46" i="15"/>
  <c r="I47" i="15"/>
  <c r="H48" i="15"/>
  <c r="J46" i="17"/>
  <c r="I47" i="17"/>
  <c r="H48" i="17" s="1"/>
  <c r="I47" i="18"/>
  <c r="H48" i="18"/>
  <c r="J46" i="18"/>
  <c r="I47" i="10"/>
  <c r="H48" i="10"/>
  <c r="J46" i="10"/>
  <c r="J46" i="9"/>
  <c r="I47" i="9"/>
  <c r="H48" i="9" s="1"/>
  <c r="I47" i="16"/>
  <c r="H48" i="16" s="1"/>
  <c r="J46" i="16"/>
  <c r="J46" i="12"/>
  <c r="I47" i="12"/>
  <c r="H48" i="12" s="1"/>
  <c r="H48" i="11"/>
  <c r="I47" i="11"/>
  <c r="J46" i="11"/>
  <c r="I47" i="6"/>
  <c r="H48" i="6"/>
  <c r="J46" i="6"/>
  <c r="I48" i="7"/>
  <c r="H49" i="7" s="1"/>
  <c r="J47" i="7"/>
  <c r="J46" i="4"/>
  <c r="I47" i="4"/>
  <c r="H48" i="4" s="1"/>
  <c r="J46" i="8"/>
  <c r="I47" i="8"/>
  <c r="H48" i="8"/>
  <c r="I47" i="19"/>
  <c r="H48" i="19" s="1"/>
  <c r="J46" i="19"/>
  <c r="I48" i="12" l="1"/>
  <c r="H49" i="12"/>
  <c r="J47" i="12"/>
  <c r="J47" i="16"/>
  <c r="I48" i="16"/>
  <c r="H49" i="16" s="1"/>
  <c r="J47" i="13"/>
  <c r="I48" i="13"/>
  <c r="H49" i="13" s="1"/>
  <c r="I48" i="17"/>
  <c r="H49" i="17" s="1"/>
  <c r="J47" i="17"/>
  <c r="J47" i="10"/>
  <c r="I48" i="10"/>
  <c r="H49" i="10"/>
  <c r="I48" i="15"/>
  <c r="H49" i="15" s="1"/>
  <c r="J47" i="15"/>
  <c r="J47" i="9"/>
  <c r="I48" i="9"/>
  <c r="H49" i="9"/>
  <c r="I48" i="18"/>
  <c r="H49" i="18"/>
  <c r="J47" i="18"/>
  <c r="I48" i="11"/>
  <c r="H49" i="11"/>
  <c r="J47" i="11"/>
  <c r="I49" i="7"/>
  <c r="J48" i="7"/>
  <c r="H50" i="7"/>
  <c r="J47" i="4"/>
  <c r="I48" i="4"/>
  <c r="H49" i="4" s="1"/>
  <c r="H49" i="8"/>
  <c r="J47" i="8"/>
  <c r="I48" i="8"/>
  <c r="I48" i="6"/>
  <c r="H49" i="6" s="1"/>
  <c r="J47" i="6"/>
  <c r="I48" i="19"/>
  <c r="H49" i="19" s="1"/>
  <c r="J47" i="19"/>
  <c r="I49" i="16" l="1"/>
  <c r="H50" i="16" s="1"/>
  <c r="J48" i="16"/>
  <c r="I49" i="15"/>
  <c r="H50" i="15"/>
  <c r="J48" i="15"/>
  <c r="J48" i="17"/>
  <c r="I49" i="17"/>
  <c r="H50" i="17" s="1"/>
  <c r="I49" i="18"/>
  <c r="H50" i="18"/>
  <c r="J48" i="18"/>
  <c r="I49" i="10"/>
  <c r="H50" i="10"/>
  <c r="J48" i="10"/>
  <c r="J48" i="13"/>
  <c r="I49" i="13"/>
  <c r="H50" i="13"/>
  <c r="I49" i="11"/>
  <c r="H50" i="11" s="1"/>
  <c r="J48" i="11"/>
  <c r="J48" i="12"/>
  <c r="I49" i="12"/>
  <c r="H50" i="12" s="1"/>
  <c r="I49" i="9"/>
  <c r="H50" i="9" s="1"/>
  <c r="J48" i="9"/>
  <c r="I49" i="6"/>
  <c r="H50" i="6" s="1"/>
  <c r="J48" i="6"/>
  <c r="J48" i="8"/>
  <c r="I49" i="8"/>
  <c r="H50" i="8" s="1"/>
  <c r="J49" i="7"/>
  <c r="I50" i="7"/>
  <c r="H51" i="7" s="1"/>
  <c r="J48" i="4"/>
  <c r="I49" i="4"/>
  <c r="H50" i="4" s="1"/>
  <c r="I49" i="19"/>
  <c r="H50" i="19" s="1"/>
  <c r="J48" i="19"/>
  <c r="J49" i="11" l="1"/>
  <c r="I50" i="11"/>
  <c r="H51" i="11"/>
  <c r="J49" i="16"/>
  <c r="I50" i="16"/>
  <c r="H51" i="16" s="1"/>
  <c r="I50" i="17"/>
  <c r="H51" i="17" s="1"/>
  <c r="J49" i="17"/>
  <c r="I50" i="10"/>
  <c r="H51" i="10" s="1"/>
  <c r="J49" i="10"/>
  <c r="I50" i="15"/>
  <c r="H51" i="15"/>
  <c r="J49" i="15"/>
  <c r="J49" i="12"/>
  <c r="I50" i="12"/>
  <c r="H51" i="12"/>
  <c r="J49" i="18"/>
  <c r="I50" i="18"/>
  <c r="H51" i="18" s="1"/>
  <c r="I50" i="9"/>
  <c r="H51" i="9" s="1"/>
  <c r="J49" i="9"/>
  <c r="J49" i="13"/>
  <c r="I50" i="13"/>
  <c r="H51" i="13" s="1"/>
  <c r="I51" i="7"/>
  <c r="H52" i="7" s="1"/>
  <c r="J50" i="7"/>
  <c r="J49" i="4"/>
  <c r="I50" i="4"/>
  <c r="H51" i="4" s="1"/>
  <c r="I50" i="6"/>
  <c r="H51" i="6" s="1"/>
  <c r="J49" i="6"/>
  <c r="I50" i="8"/>
  <c r="H51" i="8" s="1"/>
  <c r="J49" i="8"/>
  <c r="I50" i="19"/>
  <c r="H51" i="19"/>
  <c r="J49" i="19"/>
  <c r="I51" i="13" l="1"/>
  <c r="H52" i="13" s="1"/>
  <c r="J50" i="13"/>
  <c r="J50" i="16"/>
  <c r="I51" i="16"/>
  <c r="H52" i="16" s="1"/>
  <c r="J50" i="9"/>
  <c r="I51" i="9"/>
  <c r="H52" i="9" s="1"/>
  <c r="I51" i="18"/>
  <c r="H52" i="18"/>
  <c r="J50" i="18"/>
  <c r="J50" i="10"/>
  <c r="I51" i="10"/>
  <c r="H52" i="10"/>
  <c r="I51" i="17"/>
  <c r="H52" i="17" s="1"/>
  <c r="J50" i="17"/>
  <c r="J50" i="15"/>
  <c r="I51" i="15"/>
  <c r="H52" i="15" s="1"/>
  <c r="I51" i="11"/>
  <c r="H52" i="11" s="1"/>
  <c r="J50" i="11"/>
  <c r="J50" i="12"/>
  <c r="I51" i="12"/>
  <c r="H52" i="12" s="1"/>
  <c r="I51" i="6"/>
  <c r="H52" i="6"/>
  <c r="J50" i="6"/>
  <c r="J50" i="8"/>
  <c r="I51" i="8"/>
  <c r="H52" i="8" s="1"/>
  <c r="J50" i="4"/>
  <c r="I51" i="4"/>
  <c r="H52" i="4" s="1"/>
  <c r="I52" i="7"/>
  <c r="H53" i="7"/>
  <c r="J51" i="7"/>
  <c r="I51" i="19"/>
  <c r="H52" i="19"/>
  <c r="J50" i="19"/>
  <c r="I52" i="12" l="1"/>
  <c r="H53" i="12" s="1"/>
  <c r="J51" i="12"/>
  <c r="I52" i="11"/>
  <c r="H53" i="11"/>
  <c r="J51" i="11"/>
  <c r="H53" i="16"/>
  <c r="J51" i="16"/>
  <c r="I52" i="16"/>
  <c r="I52" i="15"/>
  <c r="H53" i="15"/>
  <c r="J51" i="15"/>
  <c r="I52" i="9"/>
  <c r="H53" i="9"/>
  <c r="J51" i="9"/>
  <c r="J51" i="10"/>
  <c r="I52" i="10"/>
  <c r="H53" i="10" s="1"/>
  <c r="I52" i="18"/>
  <c r="J51" i="18"/>
  <c r="H53" i="18"/>
  <c r="I52" i="17"/>
  <c r="H53" i="17"/>
  <c r="J51" i="17"/>
  <c r="J51" i="13"/>
  <c r="I52" i="13"/>
  <c r="H53" i="13" s="1"/>
  <c r="I52" i="8"/>
  <c r="H53" i="8" s="1"/>
  <c r="J51" i="8"/>
  <c r="I53" i="7"/>
  <c r="H54" i="7" s="1"/>
  <c r="J52" i="7"/>
  <c r="J51" i="4"/>
  <c r="I52" i="4"/>
  <c r="H53" i="4" s="1"/>
  <c r="I52" i="6"/>
  <c r="H53" i="6" s="1"/>
  <c r="J51" i="6"/>
  <c r="I52" i="19"/>
  <c r="H53" i="19" s="1"/>
  <c r="J51" i="19"/>
  <c r="I53" i="13" l="1"/>
  <c r="H54" i="13" s="1"/>
  <c r="J52" i="13"/>
  <c r="I53" i="10"/>
  <c r="H54" i="10"/>
  <c r="J52" i="10"/>
  <c r="J52" i="12"/>
  <c r="I53" i="12"/>
  <c r="H54" i="12" s="1"/>
  <c r="I53" i="16"/>
  <c r="H54" i="16" s="1"/>
  <c r="J52" i="16"/>
  <c r="J52" i="9"/>
  <c r="I53" i="9"/>
  <c r="H54" i="9" s="1"/>
  <c r="I53" i="18"/>
  <c r="H54" i="18" s="1"/>
  <c r="J52" i="18"/>
  <c r="I53" i="11"/>
  <c r="H54" i="11" s="1"/>
  <c r="J52" i="11"/>
  <c r="J52" i="15"/>
  <c r="I53" i="15"/>
  <c r="H54" i="15" s="1"/>
  <c r="I53" i="17"/>
  <c r="H54" i="17" s="1"/>
  <c r="J52" i="17"/>
  <c r="I53" i="6"/>
  <c r="H54" i="6" s="1"/>
  <c r="J52" i="6"/>
  <c r="I54" i="7"/>
  <c r="H55" i="7" s="1"/>
  <c r="J53" i="7"/>
  <c r="H54" i="8"/>
  <c r="J52" i="8"/>
  <c r="I53" i="8"/>
  <c r="J52" i="4"/>
  <c r="I53" i="4"/>
  <c r="H54" i="4" s="1"/>
  <c r="I53" i="19"/>
  <c r="H54" i="19" s="1"/>
  <c r="J52" i="19"/>
  <c r="J53" i="12" l="1"/>
  <c r="I54" i="12"/>
  <c r="H55" i="12" s="1"/>
  <c r="J53" i="16"/>
  <c r="I54" i="16"/>
  <c r="H55" i="16" s="1"/>
  <c r="I54" i="11"/>
  <c r="H55" i="11"/>
  <c r="J53" i="11"/>
  <c r="J53" i="17"/>
  <c r="I54" i="17"/>
  <c r="H55" i="17" s="1"/>
  <c r="J53" i="9"/>
  <c r="I54" i="9"/>
  <c r="H55" i="9" s="1"/>
  <c r="I54" i="18"/>
  <c r="H55" i="18" s="1"/>
  <c r="J53" i="18"/>
  <c r="J53" i="13"/>
  <c r="I54" i="13"/>
  <c r="H55" i="13" s="1"/>
  <c r="J53" i="10"/>
  <c r="I54" i="10"/>
  <c r="H55" i="10"/>
  <c r="I54" i="15"/>
  <c r="J53" i="15"/>
  <c r="H55" i="15"/>
  <c r="J54" i="7"/>
  <c r="I55" i="7"/>
  <c r="H56" i="7"/>
  <c r="J53" i="4"/>
  <c r="I54" i="4"/>
  <c r="H55" i="4" s="1"/>
  <c r="I54" i="6"/>
  <c r="H55" i="6"/>
  <c r="J53" i="6"/>
  <c r="I54" i="8"/>
  <c r="H55" i="8"/>
  <c r="J53" i="8"/>
  <c r="I54" i="19"/>
  <c r="H55" i="19"/>
  <c r="J53" i="19"/>
  <c r="I55" i="18" l="1"/>
  <c r="H56" i="18" s="1"/>
  <c r="J54" i="18"/>
  <c r="I55" i="16"/>
  <c r="H56" i="16" s="1"/>
  <c r="J54" i="16"/>
  <c r="I55" i="13"/>
  <c r="H56" i="13" s="1"/>
  <c r="J54" i="13"/>
  <c r="J54" i="17"/>
  <c r="I55" i="17"/>
  <c r="H56" i="17" s="1"/>
  <c r="I55" i="9"/>
  <c r="H56" i="9" s="1"/>
  <c r="J54" i="9"/>
  <c r="I55" i="11"/>
  <c r="H56" i="11" s="1"/>
  <c r="J54" i="11"/>
  <c r="J54" i="10"/>
  <c r="I55" i="10"/>
  <c r="H56" i="10"/>
  <c r="J54" i="15"/>
  <c r="I55" i="15"/>
  <c r="H56" i="15"/>
  <c r="J54" i="12"/>
  <c r="I55" i="12"/>
  <c r="H56" i="12" s="1"/>
  <c r="I55" i="6"/>
  <c r="H56" i="6"/>
  <c r="J54" i="6"/>
  <c r="H56" i="4"/>
  <c r="J54" i="4"/>
  <c r="I55" i="4"/>
  <c r="I55" i="8"/>
  <c r="H56" i="8"/>
  <c r="J54" i="8"/>
  <c r="J55" i="7"/>
  <c r="I56" i="7"/>
  <c r="H57" i="7" s="1"/>
  <c r="I55" i="19"/>
  <c r="H56" i="19" s="1"/>
  <c r="J54" i="19"/>
  <c r="I56" i="12" l="1"/>
  <c r="H57" i="12" s="1"/>
  <c r="J55" i="12"/>
  <c r="J55" i="16"/>
  <c r="I56" i="16"/>
  <c r="H57" i="16" s="1"/>
  <c r="J55" i="11"/>
  <c r="I56" i="11"/>
  <c r="H57" i="11" s="1"/>
  <c r="I56" i="17"/>
  <c r="H57" i="17" s="1"/>
  <c r="J55" i="17"/>
  <c r="I56" i="18"/>
  <c r="J55" i="18"/>
  <c r="H57" i="18"/>
  <c r="I56" i="9"/>
  <c r="H57" i="9" s="1"/>
  <c r="J55" i="9"/>
  <c r="J55" i="10"/>
  <c r="I56" i="10"/>
  <c r="H57" i="10"/>
  <c r="J55" i="13"/>
  <c r="I56" i="13"/>
  <c r="H57" i="13" s="1"/>
  <c r="I56" i="15"/>
  <c r="J55" i="15"/>
  <c r="H57" i="15"/>
  <c r="I57" i="7"/>
  <c r="J56" i="7"/>
  <c r="H58" i="7"/>
  <c r="H57" i="8"/>
  <c r="J55" i="8"/>
  <c r="I56" i="8"/>
  <c r="J55" i="4"/>
  <c r="I56" i="4"/>
  <c r="H57" i="4" s="1"/>
  <c r="I56" i="6"/>
  <c r="H57" i="6" s="1"/>
  <c r="J55" i="6"/>
  <c r="I56" i="19"/>
  <c r="H57" i="19" s="1"/>
  <c r="J55" i="19"/>
  <c r="I57" i="11" l="1"/>
  <c r="H58" i="11" s="1"/>
  <c r="J56" i="11"/>
  <c r="J56" i="16"/>
  <c r="I57" i="16"/>
  <c r="H58" i="16" s="1"/>
  <c r="J56" i="13"/>
  <c r="I57" i="13"/>
  <c r="H58" i="13" s="1"/>
  <c r="J56" i="9"/>
  <c r="I57" i="9"/>
  <c r="H58" i="9" s="1"/>
  <c r="I57" i="18"/>
  <c r="H58" i="18"/>
  <c r="J56" i="18"/>
  <c r="I57" i="10"/>
  <c r="H58" i="10" s="1"/>
  <c r="J56" i="10"/>
  <c r="I57" i="15"/>
  <c r="H58" i="15"/>
  <c r="J56" i="15"/>
  <c r="I57" i="17"/>
  <c r="H58" i="17" s="1"/>
  <c r="J56" i="17"/>
  <c r="J56" i="12"/>
  <c r="I57" i="12"/>
  <c r="H58" i="12" s="1"/>
  <c r="J56" i="4"/>
  <c r="I57" i="4"/>
  <c r="H58" i="4" s="1"/>
  <c r="I57" i="6"/>
  <c r="H58" i="6" s="1"/>
  <c r="J56" i="6"/>
  <c r="J56" i="8"/>
  <c r="I57" i="8"/>
  <c r="H58" i="8" s="1"/>
  <c r="I58" i="7"/>
  <c r="H59" i="7"/>
  <c r="J57" i="7"/>
  <c r="I57" i="19"/>
  <c r="J56" i="19"/>
  <c r="H58" i="19"/>
  <c r="J57" i="9" l="1"/>
  <c r="I58" i="9"/>
  <c r="H59" i="9"/>
  <c r="J57" i="16"/>
  <c r="I58" i="16"/>
  <c r="H59" i="16" s="1"/>
  <c r="J57" i="12"/>
  <c r="I58" i="12"/>
  <c r="H59" i="12" s="1"/>
  <c r="J57" i="13"/>
  <c r="I58" i="13"/>
  <c r="H59" i="13" s="1"/>
  <c r="I58" i="10"/>
  <c r="J57" i="10"/>
  <c r="H59" i="10"/>
  <c r="I58" i="17"/>
  <c r="H59" i="17" s="1"/>
  <c r="J57" i="17"/>
  <c r="I58" i="11"/>
  <c r="H59" i="11" s="1"/>
  <c r="J57" i="11"/>
  <c r="J57" i="18"/>
  <c r="I58" i="18"/>
  <c r="H59" i="18"/>
  <c r="I58" i="15"/>
  <c r="H59" i="15" s="1"/>
  <c r="J57" i="15"/>
  <c r="I58" i="6"/>
  <c r="H59" i="6" s="1"/>
  <c r="J57" i="6"/>
  <c r="I59" i="7"/>
  <c r="H60" i="7" s="1"/>
  <c r="J58" i="7"/>
  <c r="I58" i="8"/>
  <c r="H59" i="8" s="1"/>
  <c r="J57" i="8"/>
  <c r="J57" i="4"/>
  <c r="I58" i="4"/>
  <c r="H59" i="4" s="1"/>
  <c r="I58" i="19"/>
  <c r="H59" i="19" s="1"/>
  <c r="J57" i="19"/>
  <c r="J58" i="11" l="1"/>
  <c r="I59" i="11"/>
  <c r="H60" i="11" s="1"/>
  <c r="I59" i="17"/>
  <c r="H60" i="17" s="1"/>
  <c r="J58" i="17"/>
  <c r="I59" i="16"/>
  <c r="H60" i="16" s="1"/>
  <c r="J58" i="16"/>
  <c r="J58" i="12"/>
  <c r="I59" i="12"/>
  <c r="H60" i="12" s="1"/>
  <c r="J58" i="15"/>
  <c r="I59" i="15"/>
  <c r="H60" i="15" s="1"/>
  <c r="I59" i="13"/>
  <c r="H60" i="13" s="1"/>
  <c r="J58" i="13"/>
  <c r="J58" i="10"/>
  <c r="I59" i="10"/>
  <c r="H60" i="10"/>
  <c r="I59" i="18"/>
  <c r="H60" i="18" s="1"/>
  <c r="J58" i="18"/>
  <c r="I59" i="9"/>
  <c r="H60" i="9"/>
  <c r="J58" i="9"/>
  <c r="J59" i="7"/>
  <c r="I60" i="7"/>
  <c r="H61" i="7"/>
  <c r="I59" i="6"/>
  <c r="H60" i="6" s="1"/>
  <c r="J58" i="6"/>
  <c r="J58" i="8"/>
  <c r="I59" i="8"/>
  <c r="H60" i="8" s="1"/>
  <c r="J58" i="4"/>
  <c r="I59" i="4"/>
  <c r="H60" i="4" s="1"/>
  <c r="I59" i="19"/>
  <c r="H60" i="19" s="1"/>
  <c r="J58" i="19"/>
  <c r="I60" i="12" l="1"/>
  <c r="H61" i="12" s="1"/>
  <c r="J59" i="12"/>
  <c r="J59" i="16"/>
  <c r="I60" i="16"/>
  <c r="H61" i="16" s="1"/>
  <c r="I60" i="17"/>
  <c r="H61" i="17"/>
  <c r="J59" i="17"/>
  <c r="I60" i="18"/>
  <c r="H61" i="18" s="1"/>
  <c r="J59" i="18"/>
  <c r="I60" i="13"/>
  <c r="H61" i="13" s="1"/>
  <c r="J59" i="13"/>
  <c r="I60" i="11"/>
  <c r="H61" i="11" s="1"/>
  <c r="J59" i="11"/>
  <c r="I60" i="15"/>
  <c r="H61" i="15"/>
  <c r="J59" i="15"/>
  <c r="J59" i="10"/>
  <c r="I60" i="10"/>
  <c r="H61" i="10" s="1"/>
  <c r="I60" i="9"/>
  <c r="H61" i="9"/>
  <c r="J59" i="9"/>
  <c r="J59" i="4"/>
  <c r="I60" i="4"/>
  <c r="H61" i="4" s="1"/>
  <c r="I60" i="6"/>
  <c r="H61" i="6" s="1"/>
  <c r="J59" i="6"/>
  <c r="I61" i="7"/>
  <c r="H62" i="7" s="1"/>
  <c r="J60" i="7"/>
  <c r="I60" i="8"/>
  <c r="H61" i="8" s="1"/>
  <c r="J59" i="8"/>
  <c r="I60" i="19"/>
  <c r="J59" i="19"/>
  <c r="H61" i="19"/>
  <c r="I61" i="11" l="1"/>
  <c r="H62" i="11" s="1"/>
  <c r="J60" i="11"/>
  <c r="I61" i="13"/>
  <c r="H62" i="13" s="1"/>
  <c r="J60" i="13"/>
  <c r="I61" i="10"/>
  <c r="H62" i="10"/>
  <c r="J60" i="10"/>
  <c r="H62" i="16"/>
  <c r="I61" i="16"/>
  <c r="J60" i="16"/>
  <c r="I61" i="18"/>
  <c r="H62" i="18"/>
  <c r="J60" i="18"/>
  <c r="H62" i="17"/>
  <c r="J60" i="17"/>
  <c r="I61" i="17"/>
  <c r="J60" i="15"/>
  <c r="I61" i="15"/>
  <c r="H62" i="15"/>
  <c r="J60" i="9"/>
  <c r="I61" i="9"/>
  <c r="H62" i="9" s="1"/>
  <c r="J60" i="12"/>
  <c r="I61" i="12"/>
  <c r="H62" i="12" s="1"/>
  <c r="J60" i="8"/>
  <c r="I61" i="8"/>
  <c r="H62" i="8" s="1"/>
  <c r="J60" i="4"/>
  <c r="I61" i="4"/>
  <c r="H62" i="4" s="1"/>
  <c r="I61" i="6"/>
  <c r="H62" i="6" s="1"/>
  <c r="J60" i="6"/>
  <c r="I62" i="7"/>
  <c r="H63" i="7"/>
  <c r="J61" i="7"/>
  <c r="I61" i="19"/>
  <c r="H62" i="19" s="1"/>
  <c r="J60" i="19"/>
  <c r="J61" i="9" l="1"/>
  <c r="I62" i="9"/>
  <c r="H63" i="9" s="1"/>
  <c r="J61" i="12"/>
  <c r="I62" i="12"/>
  <c r="H63" i="12"/>
  <c r="I62" i="11"/>
  <c r="H63" i="11"/>
  <c r="J61" i="11"/>
  <c r="J61" i="17"/>
  <c r="I62" i="17"/>
  <c r="H63" i="17"/>
  <c r="I62" i="18"/>
  <c r="J61" i="18"/>
  <c r="H63" i="18"/>
  <c r="I62" i="15"/>
  <c r="H63" i="15" s="1"/>
  <c r="J61" i="15"/>
  <c r="J61" i="13"/>
  <c r="I62" i="13"/>
  <c r="H63" i="13" s="1"/>
  <c r="J61" i="10"/>
  <c r="I62" i="10"/>
  <c r="H63" i="10"/>
  <c r="J61" i="16"/>
  <c r="I62" i="16"/>
  <c r="H63" i="16" s="1"/>
  <c r="J61" i="8"/>
  <c r="I62" i="8"/>
  <c r="H63" i="8"/>
  <c r="I62" i="4"/>
  <c r="H63" i="4" s="1"/>
  <c r="J61" i="4"/>
  <c r="J62" i="7"/>
  <c r="H64" i="7"/>
  <c r="I63" i="7"/>
  <c r="J61" i="6"/>
  <c r="I62" i="6"/>
  <c r="H63" i="6"/>
  <c r="I62" i="19"/>
  <c r="H63" i="19"/>
  <c r="J61" i="19"/>
  <c r="I63" i="16" l="1"/>
  <c r="H64" i="16" s="1"/>
  <c r="J62" i="16"/>
  <c r="J62" i="15"/>
  <c r="I63" i="15"/>
  <c r="H64" i="15"/>
  <c r="J62" i="9"/>
  <c r="I63" i="9"/>
  <c r="H64" i="9" s="1"/>
  <c r="I63" i="13"/>
  <c r="H64" i="13" s="1"/>
  <c r="J62" i="13"/>
  <c r="I63" i="18"/>
  <c r="H64" i="18"/>
  <c r="J62" i="18"/>
  <c r="J62" i="10"/>
  <c r="I63" i="10"/>
  <c r="H64" i="10"/>
  <c r="J62" i="12"/>
  <c r="I63" i="12"/>
  <c r="H64" i="12" s="1"/>
  <c r="I63" i="11"/>
  <c r="J62" i="11"/>
  <c r="H64" i="11"/>
  <c r="J62" i="17"/>
  <c r="I63" i="17"/>
  <c r="H64" i="17" s="1"/>
  <c r="I63" i="4"/>
  <c r="H64" i="4" s="1"/>
  <c r="J62" i="4"/>
  <c r="J63" i="7"/>
  <c r="I64" i="7"/>
  <c r="H65" i="7" s="1"/>
  <c r="J62" i="6"/>
  <c r="I63" i="6"/>
  <c r="H64" i="6" s="1"/>
  <c r="J62" i="8"/>
  <c r="I63" i="8"/>
  <c r="H64" i="8" s="1"/>
  <c r="I63" i="19"/>
  <c r="H64" i="19"/>
  <c r="J62" i="19"/>
  <c r="I64" i="17" l="1"/>
  <c r="H65" i="17" s="1"/>
  <c r="J63" i="17"/>
  <c r="I64" i="12"/>
  <c r="H65" i="12" s="1"/>
  <c r="J63" i="12"/>
  <c r="J63" i="13"/>
  <c r="I64" i="13"/>
  <c r="H65" i="13" s="1"/>
  <c r="J63" i="16"/>
  <c r="I64" i="16"/>
  <c r="H65" i="16" s="1"/>
  <c r="I64" i="9"/>
  <c r="H65" i="9" s="1"/>
  <c r="J63" i="9"/>
  <c r="I64" i="11"/>
  <c r="H65" i="11" s="1"/>
  <c r="J63" i="11"/>
  <c r="I64" i="18"/>
  <c r="H65" i="18"/>
  <c r="J63" i="18"/>
  <c r="I64" i="15"/>
  <c r="J63" i="15"/>
  <c r="H65" i="15"/>
  <c r="I64" i="10"/>
  <c r="J63" i="10"/>
  <c r="H65" i="10"/>
  <c r="J63" i="8"/>
  <c r="I64" i="8"/>
  <c r="H65" i="8" s="1"/>
  <c r="I65" i="7"/>
  <c r="H66" i="7" s="1"/>
  <c r="J64" i="7"/>
  <c r="I64" i="6"/>
  <c r="H65" i="6" s="1"/>
  <c r="J63" i="6"/>
  <c r="J63" i="4"/>
  <c r="I64" i="4"/>
  <c r="H65" i="4" s="1"/>
  <c r="I64" i="19"/>
  <c r="H65" i="19" s="1"/>
  <c r="J63" i="19"/>
  <c r="I65" i="11" l="1"/>
  <c r="H66" i="11" s="1"/>
  <c r="J64" i="11"/>
  <c r="I65" i="16"/>
  <c r="H66" i="16" s="1"/>
  <c r="J64" i="16"/>
  <c r="J64" i="13"/>
  <c r="I65" i="13"/>
  <c r="H66" i="13" s="1"/>
  <c r="I65" i="9"/>
  <c r="H66" i="9"/>
  <c r="J64" i="9"/>
  <c r="J64" i="15"/>
  <c r="I65" i="15"/>
  <c r="H66" i="15"/>
  <c r="J64" i="12"/>
  <c r="I65" i="12"/>
  <c r="H66" i="12" s="1"/>
  <c r="I65" i="18"/>
  <c r="H66" i="18" s="1"/>
  <c r="J64" i="18"/>
  <c r="I65" i="10"/>
  <c r="H66" i="10"/>
  <c r="J64" i="10"/>
  <c r="I65" i="17"/>
  <c r="H66" i="17" s="1"/>
  <c r="J64" i="17"/>
  <c r="I66" i="7"/>
  <c r="H67" i="7"/>
  <c r="J65" i="7"/>
  <c r="I65" i="8"/>
  <c r="H66" i="8" s="1"/>
  <c r="J64" i="8"/>
  <c r="I65" i="4"/>
  <c r="H66" i="4" s="1"/>
  <c r="J64" i="4"/>
  <c r="I65" i="6"/>
  <c r="H66" i="6"/>
  <c r="J64" i="6"/>
  <c r="I65" i="19"/>
  <c r="H66" i="19" s="1"/>
  <c r="J64" i="19"/>
  <c r="J65" i="12" l="1"/>
  <c r="I66" i="12"/>
  <c r="H67" i="12" s="1"/>
  <c r="J65" i="16"/>
  <c r="I66" i="16"/>
  <c r="H67" i="16" s="1"/>
  <c r="I66" i="17"/>
  <c r="H67" i="17"/>
  <c r="J65" i="17"/>
  <c r="J65" i="18"/>
  <c r="I66" i="18"/>
  <c r="H67" i="18"/>
  <c r="J65" i="13"/>
  <c r="I66" i="13"/>
  <c r="H67" i="13" s="1"/>
  <c r="J65" i="11"/>
  <c r="I66" i="11"/>
  <c r="H67" i="11" s="1"/>
  <c r="I66" i="10"/>
  <c r="H67" i="10"/>
  <c r="J65" i="10"/>
  <c r="I66" i="15"/>
  <c r="H67" i="15"/>
  <c r="J65" i="15"/>
  <c r="J65" i="9"/>
  <c r="I66" i="9"/>
  <c r="H67" i="9" s="1"/>
  <c r="I66" i="4"/>
  <c r="H67" i="4" s="1"/>
  <c r="J65" i="4"/>
  <c r="J66" i="7"/>
  <c r="I67" i="7"/>
  <c r="H68" i="7" s="1"/>
  <c r="J65" i="8"/>
  <c r="I66" i="8"/>
  <c r="H67" i="8" s="1"/>
  <c r="I66" i="6"/>
  <c r="H67" i="6"/>
  <c r="J65" i="6"/>
  <c r="I66" i="19"/>
  <c r="H67" i="19" s="1"/>
  <c r="J65" i="19"/>
  <c r="I67" i="13" l="1"/>
  <c r="H68" i="13"/>
  <c r="J66" i="13"/>
  <c r="J66" i="16"/>
  <c r="I67" i="16"/>
  <c r="H68" i="16" s="1"/>
  <c r="J66" i="9"/>
  <c r="I67" i="9"/>
  <c r="H68" i="9" s="1"/>
  <c r="J66" i="12"/>
  <c r="I67" i="12"/>
  <c r="H68" i="12" s="1"/>
  <c r="J66" i="11"/>
  <c r="I67" i="11"/>
  <c r="H68" i="11"/>
  <c r="J66" i="15"/>
  <c r="I67" i="15"/>
  <c r="H68" i="15" s="1"/>
  <c r="J66" i="17"/>
  <c r="I67" i="17"/>
  <c r="H68" i="17" s="1"/>
  <c r="J66" i="10"/>
  <c r="I67" i="10"/>
  <c r="H68" i="10"/>
  <c r="I67" i="18"/>
  <c r="H68" i="18" s="1"/>
  <c r="J66" i="18"/>
  <c r="I67" i="8"/>
  <c r="H68" i="8" s="1"/>
  <c r="J66" i="8"/>
  <c r="I67" i="4"/>
  <c r="H68" i="4" s="1"/>
  <c r="J66" i="4"/>
  <c r="J66" i="6"/>
  <c r="I67" i="6"/>
  <c r="H68" i="6" s="1"/>
  <c r="I68" i="7"/>
  <c r="H69" i="7" s="1"/>
  <c r="J67" i="7"/>
  <c r="I67" i="19"/>
  <c r="H68" i="19"/>
  <c r="J66" i="19"/>
  <c r="I68" i="18" l="1"/>
  <c r="J67" i="18"/>
  <c r="H69" i="18"/>
  <c r="J67" i="16"/>
  <c r="I68" i="16"/>
  <c r="H69" i="16" s="1"/>
  <c r="I68" i="12"/>
  <c r="H69" i="12" s="1"/>
  <c r="J67" i="12"/>
  <c r="I68" i="17"/>
  <c r="H69" i="17"/>
  <c r="J67" i="17"/>
  <c r="I68" i="10"/>
  <c r="H69" i="10"/>
  <c r="J67" i="10"/>
  <c r="I68" i="11"/>
  <c r="H69" i="11" s="1"/>
  <c r="J67" i="11"/>
  <c r="I68" i="9"/>
  <c r="H69" i="9"/>
  <c r="J67" i="9"/>
  <c r="I68" i="15"/>
  <c r="H69" i="15"/>
  <c r="J67" i="15"/>
  <c r="J67" i="13"/>
  <c r="I68" i="13"/>
  <c r="H69" i="13" s="1"/>
  <c r="J68" i="7"/>
  <c r="I69" i="7"/>
  <c r="H70" i="7"/>
  <c r="J67" i="4"/>
  <c r="I68" i="4"/>
  <c r="H69" i="4" s="1"/>
  <c r="I68" i="6"/>
  <c r="H69" i="6" s="1"/>
  <c r="J67" i="6"/>
  <c r="J67" i="8"/>
  <c r="I68" i="8"/>
  <c r="H69" i="8" s="1"/>
  <c r="I68" i="19"/>
  <c r="J67" i="19"/>
  <c r="H69" i="19"/>
  <c r="I69" i="11" l="1"/>
  <c r="H70" i="11"/>
  <c r="J68" i="11"/>
  <c r="I69" i="13"/>
  <c r="H70" i="13"/>
  <c r="J68" i="13"/>
  <c r="H70" i="16"/>
  <c r="J68" i="16"/>
  <c r="I69" i="16"/>
  <c r="J68" i="15"/>
  <c r="I69" i="15"/>
  <c r="H70" i="15" s="1"/>
  <c r="I69" i="10"/>
  <c r="H70" i="10"/>
  <c r="J68" i="10"/>
  <c r="I69" i="9"/>
  <c r="H70" i="9" s="1"/>
  <c r="J68" i="9"/>
  <c r="J68" i="17"/>
  <c r="I69" i="17"/>
  <c r="H70" i="17" s="1"/>
  <c r="I69" i="18"/>
  <c r="H70" i="18" s="1"/>
  <c r="J68" i="18"/>
  <c r="J68" i="12"/>
  <c r="I69" i="12"/>
  <c r="H70" i="12" s="1"/>
  <c r="I69" i="8"/>
  <c r="H70" i="8"/>
  <c r="J68" i="8"/>
  <c r="J69" i="7"/>
  <c r="I70" i="7"/>
  <c r="H71" i="7" s="1"/>
  <c r="J68" i="4"/>
  <c r="I69" i="4"/>
  <c r="H70" i="4" s="1"/>
  <c r="J68" i="6"/>
  <c r="I69" i="6"/>
  <c r="H70" i="6" s="1"/>
  <c r="I69" i="19"/>
  <c r="H70" i="19" s="1"/>
  <c r="J68" i="19"/>
  <c r="I70" i="18" l="1"/>
  <c r="J69" i="18"/>
  <c r="H71" i="18"/>
  <c r="J69" i="12"/>
  <c r="I70" i="12"/>
  <c r="H71" i="12"/>
  <c r="J69" i="17"/>
  <c r="I70" i="17"/>
  <c r="H71" i="17" s="1"/>
  <c r="J69" i="9"/>
  <c r="I70" i="9"/>
  <c r="H71" i="9" s="1"/>
  <c r="I70" i="15"/>
  <c r="J69" i="15"/>
  <c r="H71" i="15"/>
  <c r="H71" i="16"/>
  <c r="J69" i="16"/>
  <c r="I70" i="16"/>
  <c r="J69" i="13"/>
  <c r="I70" i="13"/>
  <c r="H71" i="13" s="1"/>
  <c r="I70" i="11"/>
  <c r="H71" i="11" s="1"/>
  <c r="J69" i="11"/>
  <c r="I70" i="10"/>
  <c r="H71" i="10"/>
  <c r="J69" i="10"/>
  <c r="J69" i="4"/>
  <c r="I70" i="4"/>
  <c r="H71" i="4" s="1"/>
  <c r="I70" i="6"/>
  <c r="H71" i="6" s="1"/>
  <c r="J69" i="6"/>
  <c r="I70" i="8"/>
  <c r="H71" i="8" s="1"/>
  <c r="J69" i="8"/>
  <c r="J70" i="7"/>
  <c r="I71" i="7"/>
  <c r="H72" i="7"/>
  <c r="I70" i="19"/>
  <c r="H71" i="19" s="1"/>
  <c r="J69" i="19"/>
  <c r="J70" i="11" l="1"/>
  <c r="I71" i="11"/>
  <c r="H72" i="11" s="1"/>
  <c r="I71" i="17"/>
  <c r="H72" i="17" s="1"/>
  <c r="J70" i="17"/>
  <c r="J70" i="9"/>
  <c r="I71" i="9"/>
  <c r="H72" i="9" s="1"/>
  <c r="I71" i="13"/>
  <c r="H72" i="13" s="1"/>
  <c r="J70" i="13"/>
  <c r="I71" i="15"/>
  <c r="J70" i="15"/>
  <c r="H72" i="15"/>
  <c r="J70" i="12"/>
  <c r="I71" i="12"/>
  <c r="H72" i="12" s="1"/>
  <c r="I71" i="16"/>
  <c r="H72" i="16" s="1"/>
  <c r="J70" i="16"/>
  <c r="I71" i="18"/>
  <c r="H72" i="18"/>
  <c r="J70" i="18"/>
  <c r="J70" i="10"/>
  <c r="I71" i="10"/>
  <c r="H72" i="10" s="1"/>
  <c r="I71" i="6"/>
  <c r="H72" i="6"/>
  <c r="J70" i="6"/>
  <c r="H72" i="4"/>
  <c r="J70" i="4"/>
  <c r="I71" i="4"/>
  <c r="I72" i="7"/>
  <c r="H73" i="7" s="1"/>
  <c r="J71" i="7"/>
  <c r="J70" i="8"/>
  <c r="I71" i="8"/>
  <c r="H72" i="8" s="1"/>
  <c r="I71" i="19"/>
  <c r="H72" i="19" s="1"/>
  <c r="J70" i="19"/>
  <c r="J71" i="13" l="1"/>
  <c r="I72" i="13"/>
  <c r="H73" i="13" s="1"/>
  <c r="I72" i="17"/>
  <c r="H73" i="17"/>
  <c r="J71" i="17"/>
  <c r="I72" i="16"/>
  <c r="H73" i="16" s="1"/>
  <c r="J71" i="16"/>
  <c r="I72" i="11"/>
  <c r="H73" i="11" s="1"/>
  <c r="J71" i="11"/>
  <c r="J71" i="10"/>
  <c r="I72" i="10"/>
  <c r="H73" i="10"/>
  <c r="I72" i="18"/>
  <c r="H73" i="18" s="1"/>
  <c r="J71" i="18"/>
  <c r="I72" i="15"/>
  <c r="H73" i="15" s="1"/>
  <c r="J71" i="15"/>
  <c r="I72" i="9"/>
  <c r="H73" i="9" s="1"/>
  <c r="J71" i="9"/>
  <c r="I72" i="12"/>
  <c r="H73" i="12"/>
  <c r="J71" i="12"/>
  <c r="J72" i="7"/>
  <c r="I73" i="7"/>
  <c r="H74" i="7"/>
  <c r="J71" i="8"/>
  <c r="I72" i="8"/>
  <c r="H73" i="8" s="1"/>
  <c r="J71" i="4"/>
  <c r="I72" i="4"/>
  <c r="H73" i="4" s="1"/>
  <c r="J71" i="6"/>
  <c r="I72" i="6"/>
  <c r="H73" i="6" s="1"/>
  <c r="I72" i="19"/>
  <c r="H73" i="19" s="1"/>
  <c r="J71" i="19"/>
  <c r="I73" i="11" l="1"/>
  <c r="H74" i="11"/>
  <c r="J72" i="11"/>
  <c r="I73" i="18"/>
  <c r="H74" i="18"/>
  <c r="J72" i="18"/>
  <c r="J72" i="13"/>
  <c r="I73" i="13"/>
  <c r="H74" i="13" s="1"/>
  <c r="I73" i="16"/>
  <c r="H74" i="16" s="1"/>
  <c r="J72" i="16"/>
  <c r="I73" i="9"/>
  <c r="H74" i="9"/>
  <c r="J72" i="9"/>
  <c r="I73" i="10"/>
  <c r="H74" i="10" s="1"/>
  <c r="J72" i="10"/>
  <c r="I73" i="15"/>
  <c r="H74" i="15" s="1"/>
  <c r="J72" i="15"/>
  <c r="I73" i="17"/>
  <c r="H74" i="17" s="1"/>
  <c r="J72" i="17"/>
  <c r="J72" i="12"/>
  <c r="I73" i="12"/>
  <c r="H74" i="12" s="1"/>
  <c r="J72" i="4"/>
  <c r="I73" i="4"/>
  <c r="H74" i="4" s="1"/>
  <c r="H74" i="6"/>
  <c r="J72" i="6"/>
  <c r="I73" i="6"/>
  <c r="J73" i="7"/>
  <c r="I74" i="7"/>
  <c r="H75" i="7" s="1"/>
  <c r="I73" i="8"/>
  <c r="H74" i="8"/>
  <c r="J72" i="8"/>
  <c r="I73" i="19"/>
  <c r="H74" i="19"/>
  <c r="J72" i="19"/>
  <c r="J73" i="10" l="1"/>
  <c r="I74" i="10"/>
  <c r="H75" i="10" s="1"/>
  <c r="J73" i="13"/>
  <c r="I74" i="13"/>
  <c r="H75" i="13" s="1"/>
  <c r="I74" i="17"/>
  <c r="H75" i="17"/>
  <c r="J73" i="17"/>
  <c r="J73" i="12"/>
  <c r="I74" i="12"/>
  <c r="H75" i="12" s="1"/>
  <c r="J73" i="16"/>
  <c r="I74" i="16"/>
  <c r="H75" i="16" s="1"/>
  <c r="J73" i="9"/>
  <c r="I74" i="9"/>
  <c r="H75" i="9"/>
  <c r="I74" i="15"/>
  <c r="H75" i="15" s="1"/>
  <c r="J73" i="15"/>
  <c r="J73" i="18"/>
  <c r="I74" i="18"/>
  <c r="H75" i="18"/>
  <c r="J73" i="11"/>
  <c r="I74" i="11"/>
  <c r="H75" i="11" s="1"/>
  <c r="I75" i="7"/>
  <c r="H76" i="7"/>
  <c r="J74" i="7"/>
  <c r="H75" i="6"/>
  <c r="J73" i="6"/>
  <c r="I74" i="6"/>
  <c r="I74" i="8"/>
  <c r="H75" i="8" s="1"/>
  <c r="J73" i="8"/>
  <c r="J73" i="4"/>
  <c r="I74" i="4"/>
  <c r="H75" i="4" s="1"/>
  <c r="I74" i="19"/>
  <c r="H75" i="19" s="1"/>
  <c r="J73" i="19"/>
  <c r="J74" i="11" l="1"/>
  <c r="I75" i="11"/>
  <c r="H76" i="11"/>
  <c r="I75" i="13"/>
  <c r="H76" i="13"/>
  <c r="J74" i="13"/>
  <c r="I75" i="16"/>
  <c r="H76" i="16" s="1"/>
  <c r="J74" i="16"/>
  <c r="J74" i="10"/>
  <c r="I75" i="10"/>
  <c r="H76" i="10"/>
  <c r="J74" i="17"/>
  <c r="I75" i="17"/>
  <c r="H76" i="17" s="1"/>
  <c r="J74" i="15"/>
  <c r="I75" i="15"/>
  <c r="H76" i="15" s="1"/>
  <c r="I75" i="18"/>
  <c r="H76" i="18"/>
  <c r="J74" i="18"/>
  <c r="I75" i="12"/>
  <c r="H76" i="12" s="1"/>
  <c r="J74" i="12"/>
  <c r="J74" i="9"/>
  <c r="I75" i="9"/>
  <c r="H76" i="9" s="1"/>
  <c r="J74" i="4"/>
  <c r="I75" i="4"/>
  <c r="H76" i="4" s="1"/>
  <c r="J74" i="8"/>
  <c r="I75" i="8"/>
  <c r="H76" i="8"/>
  <c r="I75" i="6"/>
  <c r="H76" i="6" s="1"/>
  <c r="J74" i="6"/>
  <c r="I76" i="7"/>
  <c r="H77" i="7"/>
  <c r="J75" i="7"/>
  <c r="I75" i="19"/>
  <c r="H76" i="19" s="1"/>
  <c r="J74" i="19"/>
  <c r="I76" i="9" l="1"/>
  <c r="H77" i="9" s="1"/>
  <c r="J75" i="9"/>
  <c r="J75" i="16"/>
  <c r="I76" i="16"/>
  <c r="H77" i="16" s="1"/>
  <c r="I76" i="12"/>
  <c r="H77" i="12"/>
  <c r="J75" i="12"/>
  <c r="I76" i="17"/>
  <c r="H77" i="17" s="1"/>
  <c r="J75" i="17"/>
  <c r="I76" i="13"/>
  <c r="H77" i="13" s="1"/>
  <c r="J75" i="13"/>
  <c r="I76" i="15"/>
  <c r="H77" i="15" s="1"/>
  <c r="J75" i="15"/>
  <c r="I76" i="18"/>
  <c r="H77" i="18"/>
  <c r="J75" i="18"/>
  <c r="I76" i="10"/>
  <c r="H77" i="10"/>
  <c r="J75" i="10"/>
  <c r="I76" i="11"/>
  <c r="H77" i="11" s="1"/>
  <c r="J75" i="11"/>
  <c r="J75" i="4"/>
  <c r="I76" i="4"/>
  <c r="H77" i="4" s="1"/>
  <c r="J75" i="8"/>
  <c r="I76" i="8"/>
  <c r="H77" i="8" s="1"/>
  <c r="J75" i="6"/>
  <c r="I76" i="6"/>
  <c r="H77" i="6" s="1"/>
  <c r="I77" i="7"/>
  <c r="H78" i="7"/>
  <c r="J76" i="7"/>
  <c r="I76" i="19"/>
  <c r="J75" i="19"/>
  <c r="H77" i="19"/>
  <c r="I77" i="17" l="1"/>
  <c r="H78" i="17" s="1"/>
  <c r="J76" i="17"/>
  <c r="J76" i="16"/>
  <c r="I77" i="16"/>
  <c r="H78" i="16" s="1"/>
  <c r="I77" i="11"/>
  <c r="H78" i="11" s="1"/>
  <c r="J76" i="11"/>
  <c r="I77" i="13"/>
  <c r="H78" i="13"/>
  <c r="J76" i="13"/>
  <c r="I77" i="15"/>
  <c r="J76" i="15"/>
  <c r="H78" i="15"/>
  <c r="I77" i="9"/>
  <c r="H78" i="9" s="1"/>
  <c r="J76" i="9"/>
  <c r="I77" i="10"/>
  <c r="H78" i="10"/>
  <c r="J76" i="10"/>
  <c r="I77" i="18"/>
  <c r="H78" i="18"/>
  <c r="J76" i="18"/>
  <c r="J76" i="12"/>
  <c r="I77" i="12"/>
  <c r="H78" i="12" s="1"/>
  <c r="J77" i="7"/>
  <c r="I78" i="7"/>
  <c r="H79" i="7"/>
  <c r="H78" i="6"/>
  <c r="J76" i="6"/>
  <c r="I77" i="6"/>
  <c r="J76" i="4"/>
  <c r="I77" i="4"/>
  <c r="H78" i="4" s="1"/>
  <c r="I77" i="8"/>
  <c r="H78" i="8"/>
  <c r="J76" i="8"/>
  <c r="I77" i="19"/>
  <c r="H78" i="19" s="1"/>
  <c r="J76" i="19"/>
  <c r="I78" i="11" l="1"/>
  <c r="H79" i="11" s="1"/>
  <c r="J77" i="11"/>
  <c r="J77" i="9"/>
  <c r="I78" i="9"/>
  <c r="H79" i="9" s="1"/>
  <c r="H79" i="16"/>
  <c r="J77" i="16"/>
  <c r="I78" i="16"/>
  <c r="J77" i="12"/>
  <c r="I78" i="12"/>
  <c r="H79" i="12" s="1"/>
  <c r="J77" i="17"/>
  <c r="I78" i="17"/>
  <c r="H79" i="17"/>
  <c r="I78" i="18"/>
  <c r="H79" i="18" s="1"/>
  <c r="J77" i="18"/>
  <c r="I78" i="10"/>
  <c r="H79" i="10" s="1"/>
  <c r="J77" i="10"/>
  <c r="I78" i="15"/>
  <c r="J77" i="15"/>
  <c r="H79" i="15"/>
  <c r="J77" i="13"/>
  <c r="I78" i="13"/>
  <c r="H79" i="13" s="1"/>
  <c r="J77" i="4"/>
  <c r="I78" i="4"/>
  <c r="H79" i="4" s="1"/>
  <c r="I79" i="7"/>
  <c r="H80" i="7" s="1"/>
  <c r="J78" i="7"/>
  <c r="I78" i="6"/>
  <c r="H79" i="6" s="1"/>
  <c r="J77" i="6"/>
  <c r="I78" i="8"/>
  <c r="H79" i="8" s="1"/>
  <c r="J77" i="8"/>
  <c r="I78" i="19"/>
  <c r="H79" i="19" s="1"/>
  <c r="J77" i="19"/>
  <c r="J78" i="10" l="1"/>
  <c r="I79" i="10"/>
  <c r="H80" i="10"/>
  <c r="I79" i="18"/>
  <c r="H80" i="18"/>
  <c r="J78" i="18"/>
  <c r="I79" i="13"/>
  <c r="H80" i="13" s="1"/>
  <c r="J78" i="13"/>
  <c r="I79" i="12"/>
  <c r="H80" i="12" s="1"/>
  <c r="J78" i="12"/>
  <c r="J78" i="11"/>
  <c r="I79" i="11"/>
  <c r="H80" i="11" s="1"/>
  <c r="J78" i="17"/>
  <c r="I79" i="17"/>
  <c r="H80" i="17" s="1"/>
  <c r="I79" i="16"/>
  <c r="H80" i="16" s="1"/>
  <c r="J78" i="16"/>
  <c r="J78" i="9"/>
  <c r="I79" i="9"/>
  <c r="H80" i="9" s="1"/>
  <c r="I79" i="15"/>
  <c r="H80" i="15" s="1"/>
  <c r="J78" i="15"/>
  <c r="I80" i="7"/>
  <c r="H81" i="7"/>
  <c r="J79" i="7"/>
  <c r="J78" i="4"/>
  <c r="I79" i="4"/>
  <c r="H80" i="4" s="1"/>
  <c r="J78" i="8"/>
  <c r="I79" i="8"/>
  <c r="H80" i="8" s="1"/>
  <c r="I79" i="6"/>
  <c r="H80" i="6"/>
  <c r="J78" i="6"/>
  <c r="I79" i="19"/>
  <c r="H80" i="19" s="1"/>
  <c r="J78" i="19"/>
  <c r="I80" i="11" l="1"/>
  <c r="H81" i="11" s="1"/>
  <c r="J79" i="11"/>
  <c r="I80" i="12"/>
  <c r="H81" i="12"/>
  <c r="J79" i="12"/>
  <c r="I80" i="9"/>
  <c r="H81" i="9" s="1"/>
  <c r="J79" i="9"/>
  <c r="J79" i="16"/>
  <c r="I80" i="16"/>
  <c r="H81" i="16" s="1"/>
  <c r="I80" i="17"/>
  <c r="H81" i="17"/>
  <c r="J79" i="17"/>
  <c r="I80" i="18"/>
  <c r="H81" i="18" s="1"/>
  <c r="J79" i="18"/>
  <c r="J79" i="10"/>
  <c r="I80" i="10"/>
  <c r="H81" i="10"/>
  <c r="I80" i="15"/>
  <c r="J79" i="15"/>
  <c r="H81" i="15"/>
  <c r="J79" i="13"/>
  <c r="I80" i="13"/>
  <c r="H81" i="13" s="1"/>
  <c r="J79" i="8"/>
  <c r="I80" i="8"/>
  <c r="H81" i="8"/>
  <c r="J79" i="4"/>
  <c r="I80" i="4"/>
  <c r="H81" i="4" s="1"/>
  <c r="J79" i="6"/>
  <c r="I80" i="6"/>
  <c r="H81" i="6" s="1"/>
  <c r="I81" i="7"/>
  <c r="H82" i="7"/>
  <c r="J80" i="7"/>
  <c r="I80" i="19"/>
  <c r="H81" i="19" s="1"/>
  <c r="J79" i="19"/>
  <c r="J80" i="13" l="1"/>
  <c r="I81" i="13"/>
  <c r="H82" i="13"/>
  <c r="I81" i="18"/>
  <c r="H82" i="18"/>
  <c r="J80" i="18"/>
  <c r="I81" i="16"/>
  <c r="H82" i="16" s="1"/>
  <c r="J80" i="16"/>
  <c r="I81" i="11"/>
  <c r="H82" i="11" s="1"/>
  <c r="J80" i="11"/>
  <c r="I81" i="17"/>
  <c r="H82" i="17" s="1"/>
  <c r="J80" i="17"/>
  <c r="I81" i="9"/>
  <c r="H82" i="9" s="1"/>
  <c r="J80" i="9"/>
  <c r="I81" i="10"/>
  <c r="H82" i="10"/>
  <c r="J80" i="10"/>
  <c r="J80" i="12"/>
  <c r="I81" i="12"/>
  <c r="H82" i="12"/>
  <c r="I81" i="15"/>
  <c r="H82" i="15" s="1"/>
  <c r="J80" i="15"/>
  <c r="J81" i="7"/>
  <c r="I82" i="7"/>
  <c r="H83" i="7"/>
  <c r="I81" i="8"/>
  <c r="H82" i="8" s="1"/>
  <c r="J80" i="8"/>
  <c r="J80" i="4"/>
  <c r="I81" i="4"/>
  <c r="H82" i="4" s="1"/>
  <c r="J80" i="6"/>
  <c r="I81" i="6"/>
  <c r="H82" i="6" s="1"/>
  <c r="I81" i="19"/>
  <c r="H82" i="19"/>
  <c r="J80" i="19"/>
  <c r="J81" i="16" l="1"/>
  <c r="I82" i="16"/>
  <c r="H83" i="16" s="1"/>
  <c r="I82" i="17"/>
  <c r="H83" i="17" s="1"/>
  <c r="J81" i="17"/>
  <c r="J81" i="9"/>
  <c r="I82" i="9"/>
  <c r="H83" i="9" s="1"/>
  <c r="I82" i="15"/>
  <c r="H83" i="15" s="1"/>
  <c r="J81" i="15"/>
  <c r="J81" i="11"/>
  <c r="I82" i="11"/>
  <c r="H83" i="11"/>
  <c r="J81" i="18"/>
  <c r="I82" i="18"/>
  <c r="H83" i="18"/>
  <c r="J81" i="12"/>
  <c r="I82" i="12"/>
  <c r="H83" i="12" s="1"/>
  <c r="J81" i="10"/>
  <c r="I82" i="10"/>
  <c r="H83" i="10"/>
  <c r="J81" i="13"/>
  <c r="I82" i="13"/>
  <c r="H83" i="13" s="1"/>
  <c r="I82" i="8"/>
  <c r="H83" i="8"/>
  <c r="J81" i="8"/>
  <c r="J81" i="4"/>
  <c r="I82" i="4"/>
  <c r="H83" i="4" s="1"/>
  <c r="H83" i="6"/>
  <c r="J81" i="6"/>
  <c r="I82" i="6"/>
  <c r="I83" i="7"/>
  <c r="H84" i="7"/>
  <c r="J82" i="7"/>
  <c r="I82" i="19"/>
  <c r="H83" i="19" s="1"/>
  <c r="J81" i="19"/>
  <c r="I83" i="13" l="1"/>
  <c r="H84" i="13"/>
  <c r="J82" i="13"/>
  <c r="J82" i="9"/>
  <c r="I83" i="9"/>
  <c r="H84" i="9" s="1"/>
  <c r="J82" i="15"/>
  <c r="I83" i="15"/>
  <c r="H84" i="15" s="1"/>
  <c r="J82" i="16"/>
  <c r="I83" i="16"/>
  <c r="H84" i="16" s="1"/>
  <c r="J82" i="10"/>
  <c r="I83" i="10"/>
  <c r="H84" i="10"/>
  <c r="J82" i="12"/>
  <c r="I83" i="12"/>
  <c r="H84" i="12" s="1"/>
  <c r="J82" i="17"/>
  <c r="I83" i="17"/>
  <c r="H84" i="17" s="1"/>
  <c r="J82" i="11"/>
  <c r="I83" i="11"/>
  <c r="H84" i="11"/>
  <c r="I83" i="18"/>
  <c r="H84" i="18"/>
  <c r="J82" i="18"/>
  <c r="I84" i="7"/>
  <c r="H85" i="7"/>
  <c r="J83" i="7"/>
  <c r="J82" i="8"/>
  <c r="I83" i="8"/>
  <c r="H84" i="8" s="1"/>
  <c r="J82" i="4"/>
  <c r="I83" i="4"/>
  <c r="H84" i="4" s="1"/>
  <c r="I83" i="6"/>
  <c r="H84" i="6"/>
  <c r="J82" i="6"/>
  <c r="I83" i="19"/>
  <c r="H84" i="19"/>
  <c r="J82" i="19"/>
  <c r="I84" i="9" l="1"/>
  <c r="H85" i="9" s="1"/>
  <c r="J83" i="9"/>
  <c r="J83" i="16"/>
  <c r="I84" i="16"/>
  <c r="H85" i="16" s="1"/>
  <c r="I84" i="17"/>
  <c r="H85" i="17"/>
  <c r="J83" i="17"/>
  <c r="I84" i="10"/>
  <c r="H85" i="10"/>
  <c r="J83" i="10"/>
  <c r="I84" i="15"/>
  <c r="H85" i="15" s="1"/>
  <c r="J83" i="15"/>
  <c r="I84" i="12"/>
  <c r="H85" i="12" s="1"/>
  <c r="J83" i="12"/>
  <c r="I84" i="11"/>
  <c r="H85" i="11"/>
  <c r="J83" i="11"/>
  <c r="I84" i="18"/>
  <c r="H85" i="18"/>
  <c r="J83" i="18"/>
  <c r="J83" i="13"/>
  <c r="I84" i="13"/>
  <c r="H85" i="13" s="1"/>
  <c r="J83" i="4"/>
  <c r="I84" i="4"/>
  <c r="H85" i="4" s="1"/>
  <c r="J83" i="8"/>
  <c r="I84" i="8"/>
  <c r="H85" i="8"/>
  <c r="I85" i="7"/>
  <c r="H86" i="7" s="1"/>
  <c r="J84" i="7"/>
  <c r="J83" i="6"/>
  <c r="I84" i="6"/>
  <c r="H85" i="6" s="1"/>
  <c r="I84" i="19"/>
  <c r="H85" i="19" s="1"/>
  <c r="J83" i="19"/>
  <c r="J84" i="12" l="1"/>
  <c r="I85" i="12"/>
  <c r="H86" i="12" s="1"/>
  <c r="J84" i="16"/>
  <c r="I85" i="16"/>
  <c r="H86" i="16" s="1"/>
  <c r="I85" i="13"/>
  <c r="H86" i="13"/>
  <c r="J84" i="13"/>
  <c r="I85" i="9"/>
  <c r="H86" i="9" s="1"/>
  <c r="J84" i="9"/>
  <c r="I85" i="15"/>
  <c r="H86" i="15" s="1"/>
  <c r="J84" i="15"/>
  <c r="I85" i="11"/>
  <c r="H86" i="11" s="1"/>
  <c r="J84" i="11"/>
  <c r="I85" i="10"/>
  <c r="H86" i="10"/>
  <c r="J84" i="10"/>
  <c r="J84" i="17"/>
  <c r="I85" i="17"/>
  <c r="H86" i="17" s="1"/>
  <c r="I85" i="18"/>
  <c r="H86" i="18" s="1"/>
  <c r="J84" i="18"/>
  <c r="J84" i="6"/>
  <c r="I85" i="6"/>
  <c r="H86" i="6" s="1"/>
  <c r="J84" i="4"/>
  <c r="I85" i="4"/>
  <c r="H86" i="4" s="1"/>
  <c r="J85" i="7"/>
  <c r="H87" i="7"/>
  <c r="I86" i="7"/>
  <c r="I85" i="8"/>
  <c r="H86" i="8"/>
  <c r="J84" i="8"/>
  <c r="I85" i="19"/>
  <c r="H86" i="19" s="1"/>
  <c r="J84" i="19"/>
  <c r="I86" i="18" l="1"/>
  <c r="J85" i="18"/>
  <c r="H87" i="18"/>
  <c r="J85" i="11"/>
  <c r="I86" i="11"/>
  <c r="H87" i="11"/>
  <c r="I86" i="15"/>
  <c r="H87" i="15" s="1"/>
  <c r="J85" i="15"/>
  <c r="J85" i="16"/>
  <c r="I86" i="16"/>
  <c r="H87" i="16" s="1"/>
  <c r="J85" i="17"/>
  <c r="I86" i="17"/>
  <c r="H87" i="17" s="1"/>
  <c r="J85" i="9"/>
  <c r="I86" i="9"/>
  <c r="H87" i="9" s="1"/>
  <c r="J85" i="13"/>
  <c r="I86" i="13"/>
  <c r="H87" i="13" s="1"/>
  <c r="J85" i="10"/>
  <c r="I86" i="10"/>
  <c r="H87" i="10" s="1"/>
  <c r="J85" i="12"/>
  <c r="I86" i="12"/>
  <c r="H87" i="12"/>
  <c r="I86" i="6"/>
  <c r="H87" i="6" s="1"/>
  <c r="J85" i="6"/>
  <c r="I87" i="7"/>
  <c r="H88" i="7" s="1"/>
  <c r="J86" i="7"/>
  <c r="J85" i="4"/>
  <c r="I86" i="4"/>
  <c r="H87" i="4" s="1"/>
  <c r="I86" i="8"/>
  <c r="H87" i="8"/>
  <c r="J85" i="8"/>
  <c r="I86" i="19"/>
  <c r="H87" i="19" s="1"/>
  <c r="J85" i="19"/>
  <c r="J86" i="9" l="1"/>
  <c r="I87" i="9"/>
  <c r="H88" i="9" s="1"/>
  <c r="J86" i="10"/>
  <c r="I87" i="10"/>
  <c r="H88" i="10"/>
  <c r="I87" i="16"/>
  <c r="H88" i="16" s="1"/>
  <c r="J86" i="16"/>
  <c r="I87" i="15"/>
  <c r="H88" i="15" s="1"/>
  <c r="J86" i="15"/>
  <c r="I87" i="13"/>
  <c r="H88" i="13" s="1"/>
  <c r="J86" i="13"/>
  <c r="J86" i="11"/>
  <c r="I87" i="11"/>
  <c r="H88" i="11" s="1"/>
  <c r="I87" i="12"/>
  <c r="H88" i="12" s="1"/>
  <c r="J86" i="12"/>
  <c r="I87" i="18"/>
  <c r="H88" i="18"/>
  <c r="J86" i="18"/>
  <c r="J86" i="17"/>
  <c r="I87" i="17"/>
  <c r="H88" i="17" s="1"/>
  <c r="I88" i="7"/>
  <c r="J87" i="7"/>
  <c r="H89" i="7"/>
  <c r="J86" i="4"/>
  <c r="I87" i="4"/>
  <c r="H88" i="4" s="1"/>
  <c r="J86" i="8"/>
  <c r="I87" i="8"/>
  <c r="H88" i="8" s="1"/>
  <c r="I87" i="6"/>
  <c r="J86" i="6"/>
  <c r="H88" i="6"/>
  <c r="I87" i="19"/>
  <c r="H88" i="19" s="1"/>
  <c r="J86" i="19"/>
  <c r="I88" i="12" l="1"/>
  <c r="H89" i="12" s="1"/>
  <c r="J87" i="12"/>
  <c r="I88" i="11"/>
  <c r="H89" i="11" s="1"/>
  <c r="J87" i="11"/>
  <c r="I88" i="16"/>
  <c r="H89" i="16" s="1"/>
  <c r="J87" i="16"/>
  <c r="I88" i="9"/>
  <c r="H89" i="9"/>
  <c r="J87" i="9"/>
  <c r="I88" i="17"/>
  <c r="H89" i="17"/>
  <c r="J87" i="17"/>
  <c r="J87" i="13"/>
  <c r="I88" i="13"/>
  <c r="H89" i="13" s="1"/>
  <c r="I88" i="10"/>
  <c r="H89" i="10"/>
  <c r="J87" i="10"/>
  <c r="I88" i="15"/>
  <c r="J87" i="15"/>
  <c r="H89" i="15"/>
  <c r="I88" i="18"/>
  <c r="J87" i="18"/>
  <c r="H89" i="18"/>
  <c r="I88" i="8"/>
  <c r="H89" i="8" s="1"/>
  <c r="J87" i="8"/>
  <c r="H89" i="6"/>
  <c r="J87" i="6"/>
  <c r="I88" i="6"/>
  <c r="I89" i="7"/>
  <c r="H90" i="7" s="1"/>
  <c r="J88" i="7"/>
  <c r="J87" i="4"/>
  <c r="I88" i="4"/>
  <c r="H89" i="4" s="1"/>
  <c r="I88" i="19"/>
  <c r="H89" i="19" s="1"/>
  <c r="J87" i="19"/>
  <c r="I89" i="11" l="1"/>
  <c r="H90" i="11" s="1"/>
  <c r="J88" i="11"/>
  <c r="I89" i="16"/>
  <c r="H90" i="16" s="1"/>
  <c r="J88" i="16"/>
  <c r="J88" i="13"/>
  <c r="I89" i="13"/>
  <c r="H90" i="13" s="1"/>
  <c r="I89" i="17"/>
  <c r="H90" i="17" s="1"/>
  <c r="J88" i="17"/>
  <c r="I89" i="10"/>
  <c r="H90" i="10"/>
  <c r="J88" i="10"/>
  <c r="I89" i="18"/>
  <c r="H90" i="18" s="1"/>
  <c r="J88" i="18"/>
  <c r="I89" i="9"/>
  <c r="H90" i="9"/>
  <c r="J88" i="9"/>
  <c r="I89" i="15"/>
  <c r="H90" i="15" s="1"/>
  <c r="J88" i="15"/>
  <c r="J88" i="12"/>
  <c r="I89" i="12"/>
  <c r="H90" i="12" s="1"/>
  <c r="J89" i="7"/>
  <c r="I90" i="7"/>
  <c r="H91" i="7" s="1"/>
  <c r="J88" i="4"/>
  <c r="I89" i="4"/>
  <c r="H90" i="4" s="1"/>
  <c r="I89" i="6"/>
  <c r="H90" i="6" s="1"/>
  <c r="J88" i="6"/>
  <c r="I89" i="8"/>
  <c r="H90" i="8" s="1"/>
  <c r="J88" i="8"/>
  <c r="I89" i="19"/>
  <c r="H90" i="19" s="1"/>
  <c r="J88" i="19"/>
  <c r="J89" i="18" l="1"/>
  <c r="I90" i="18"/>
  <c r="H91" i="18"/>
  <c r="I90" i="17"/>
  <c r="H91" i="17"/>
  <c r="J89" i="17"/>
  <c r="H91" i="13"/>
  <c r="J89" i="13"/>
  <c r="I90" i="13"/>
  <c r="J89" i="16"/>
  <c r="I90" i="16"/>
  <c r="H91" i="16" s="1"/>
  <c r="I90" i="11"/>
  <c r="H91" i="11" s="1"/>
  <c r="J89" i="11"/>
  <c r="I90" i="15"/>
  <c r="H91" i="15" s="1"/>
  <c r="J89" i="15"/>
  <c r="I90" i="10"/>
  <c r="H91" i="10"/>
  <c r="J89" i="10"/>
  <c r="J89" i="9"/>
  <c r="I90" i="9"/>
  <c r="H91" i="9"/>
  <c r="J89" i="12"/>
  <c r="I90" i="12"/>
  <c r="H91" i="12" s="1"/>
  <c r="I90" i="8"/>
  <c r="H91" i="8" s="1"/>
  <c r="J89" i="8"/>
  <c r="J89" i="6"/>
  <c r="I90" i="6"/>
  <c r="H91" i="6" s="1"/>
  <c r="I91" i="7"/>
  <c r="H92" i="7" s="1"/>
  <c r="J90" i="7"/>
  <c r="J89" i="4"/>
  <c r="I90" i="4"/>
  <c r="H91" i="4" s="1"/>
  <c r="I90" i="19"/>
  <c r="H91" i="19"/>
  <c r="J89" i="19"/>
  <c r="J90" i="15" l="1"/>
  <c r="I91" i="15"/>
  <c r="H92" i="15" s="1"/>
  <c r="I91" i="16"/>
  <c r="H92" i="16" s="1"/>
  <c r="J90" i="16"/>
  <c r="J90" i="11"/>
  <c r="I91" i="11"/>
  <c r="H92" i="11" s="1"/>
  <c r="I91" i="13"/>
  <c r="H92" i="13" s="1"/>
  <c r="J90" i="13"/>
  <c r="J90" i="17"/>
  <c r="I91" i="17"/>
  <c r="H92" i="17" s="1"/>
  <c r="J90" i="10"/>
  <c r="I91" i="10"/>
  <c r="H92" i="10"/>
  <c r="J90" i="12"/>
  <c r="I91" i="12"/>
  <c r="H92" i="12" s="1"/>
  <c r="I91" i="18"/>
  <c r="H92" i="18"/>
  <c r="J90" i="18"/>
  <c r="J90" i="9"/>
  <c r="I91" i="9"/>
  <c r="H92" i="9" s="1"/>
  <c r="I92" i="7"/>
  <c r="J91" i="7"/>
  <c r="H93" i="7"/>
  <c r="J90" i="4"/>
  <c r="I91" i="4"/>
  <c r="H92" i="4" s="1"/>
  <c r="I91" i="8"/>
  <c r="H92" i="8" s="1"/>
  <c r="J90" i="8"/>
  <c r="I91" i="6"/>
  <c r="J90" i="6"/>
  <c r="H92" i="6"/>
  <c r="I91" i="19"/>
  <c r="H92" i="19"/>
  <c r="J90" i="19"/>
  <c r="J91" i="16" l="1"/>
  <c r="I92" i="16"/>
  <c r="H93" i="16" s="1"/>
  <c r="I92" i="9"/>
  <c r="H93" i="9"/>
  <c r="J91" i="9"/>
  <c r="I92" i="17"/>
  <c r="H93" i="17"/>
  <c r="J91" i="17"/>
  <c r="J91" i="15"/>
  <c r="I92" i="15"/>
  <c r="H93" i="15"/>
  <c r="I92" i="12"/>
  <c r="H93" i="12"/>
  <c r="J91" i="12"/>
  <c r="I92" i="11"/>
  <c r="H93" i="11" s="1"/>
  <c r="J91" i="11"/>
  <c r="I92" i="18"/>
  <c r="H93" i="18"/>
  <c r="J91" i="18"/>
  <c r="J91" i="13"/>
  <c r="I92" i="13"/>
  <c r="H93" i="13" s="1"/>
  <c r="I92" i="10"/>
  <c r="H93" i="10"/>
  <c r="J91" i="10"/>
  <c r="I92" i="8"/>
  <c r="J91" i="8"/>
  <c r="H93" i="8"/>
  <c r="H93" i="6"/>
  <c r="J91" i="6"/>
  <c r="I92" i="6"/>
  <c r="I93" i="7"/>
  <c r="H94" i="7" s="1"/>
  <c r="J92" i="7"/>
  <c r="J91" i="4"/>
  <c r="I92" i="4"/>
  <c r="H93" i="4" s="1"/>
  <c r="I92" i="19"/>
  <c r="H93" i="19" s="1"/>
  <c r="J91" i="19"/>
  <c r="I93" i="13" l="1"/>
  <c r="H94" i="13" s="1"/>
  <c r="J92" i="13"/>
  <c r="J92" i="16"/>
  <c r="I93" i="16"/>
  <c r="H94" i="16" s="1"/>
  <c r="I93" i="11"/>
  <c r="H94" i="11"/>
  <c r="J92" i="11"/>
  <c r="J92" i="12"/>
  <c r="I93" i="12"/>
  <c r="H94" i="12" s="1"/>
  <c r="I93" i="9"/>
  <c r="H94" i="9"/>
  <c r="J92" i="9"/>
  <c r="I93" i="18"/>
  <c r="H94" i="18" s="1"/>
  <c r="J92" i="18"/>
  <c r="I93" i="15"/>
  <c r="H94" i="15" s="1"/>
  <c r="J92" i="15"/>
  <c r="I93" i="17"/>
  <c r="H94" i="17" s="1"/>
  <c r="J92" i="17"/>
  <c r="I93" i="10"/>
  <c r="H94" i="10" s="1"/>
  <c r="J92" i="10"/>
  <c r="I94" i="7"/>
  <c r="J93" i="7"/>
  <c r="H95" i="7"/>
  <c r="I93" i="4"/>
  <c r="H94" i="4" s="1"/>
  <c r="J92" i="4"/>
  <c r="I93" i="6"/>
  <c r="H94" i="6" s="1"/>
  <c r="J92" i="6"/>
  <c r="I93" i="8"/>
  <c r="H94" i="8" s="1"/>
  <c r="J92" i="8"/>
  <c r="I93" i="19"/>
  <c r="H94" i="19"/>
  <c r="J92" i="19"/>
  <c r="I94" i="18" l="1"/>
  <c r="J93" i="18"/>
  <c r="H95" i="18"/>
  <c r="H95" i="16"/>
  <c r="J93" i="16"/>
  <c r="I94" i="16"/>
  <c r="J93" i="10"/>
  <c r="I94" i="10"/>
  <c r="H95" i="10" s="1"/>
  <c r="J93" i="17"/>
  <c r="I94" i="17"/>
  <c r="H95" i="17"/>
  <c r="J93" i="12"/>
  <c r="I94" i="12"/>
  <c r="H95" i="12" s="1"/>
  <c r="J93" i="13"/>
  <c r="I94" i="13"/>
  <c r="H95" i="13" s="1"/>
  <c r="J93" i="9"/>
  <c r="I94" i="9"/>
  <c r="H95" i="9" s="1"/>
  <c r="J93" i="15"/>
  <c r="I94" i="15"/>
  <c r="H95" i="15"/>
  <c r="J93" i="11"/>
  <c r="I94" i="11"/>
  <c r="H95" i="11" s="1"/>
  <c r="J93" i="8"/>
  <c r="I94" i="8"/>
  <c r="H95" i="8"/>
  <c r="I94" i="4"/>
  <c r="H95" i="4" s="1"/>
  <c r="J93" i="4"/>
  <c r="J93" i="6"/>
  <c r="I94" i="6"/>
  <c r="H95" i="6" s="1"/>
  <c r="J94" i="7"/>
  <c r="I95" i="7"/>
  <c r="H96" i="7"/>
  <c r="I94" i="19"/>
  <c r="J93" i="19"/>
  <c r="H95" i="19"/>
  <c r="J94" i="11" l="1"/>
  <c r="I95" i="11"/>
  <c r="H96" i="11" s="1"/>
  <c r="I95" i="9"/>
  <c r="H96" i="9" s="1"/>
  <c r="J94" i="9"/>
  <c r="J94" i="10"/>
  <c r="I95" i="10"/>
  <c r="H96" i="10" s="1"/>
  <c r="J94" i="17"/>
  <c r="I95" i="17"/>
  <c r="H96" i="17" s="1"/>
  <c r="I95" i="16"/>
  <c r="H96" i="16" s="1"/>
  <c r="J94" i="16"/>
  <c r="I95" i="13"/>
  <c r="H96" i="13" s="1"/>
  <c r="J94" i="13"/>
  <c r="I95" i="18"/>
  <c r="H96" i="18"/>
  <c r="J94" i="18"/>
  <c r="I95" i="15"/>
  <c r="H96" i="15" s="1"/>
  <c r="J94" i="15"/>
  <c r="I95" i="12"/>
  <c r="H96" i="12" s="1"/>
  <c r="J94" i="12"/>
  <c r="I95" i="6"/>
  <c r="H96" i="6" s="1"/>
  <c r="J94" i="6"/>
  <c r="H96" i="8"/>
  <c r="J94" i="8"/>
  <c r="I95" i="8"/>
  <c r="J95" i="7"/>
  <c r="I96" i="7"/>
  <c r="H97" i="7" s="1"/>
  <c r="I95" i="4"/>
  <c r="H96" i="4" s="1"/>
  <c r="J94" i="4"/>
  <c r="I95" i="19"/>
  <c r="H96" i="19"/>
  <c r="J94" i="19"/>
  <c r="I96" i="10" l="1"/>
  <c r="H97" i="10" s="1"/>
  <c r="J95" i="10"/>
  <c r="I96" i="9"/>
  <c r="H97" i="9"/>
  <c r="J95" i="9"/>
  <c r="I96" i="11"/>
  <c r="H97" i="11"/>
  <c r="J95" i="11"/>
  <c r="I96" i="17"/>
  <c r="H97" i="17"/>
  <c r="J95" i="17"/>
  <c r="I96" i="12"/>
  <c r="H97" i="12" s="1"/>
  <c r="J95" i="12"/>
  <c r="J95" i="13"/>
  <c r="I96" i="13"/>
  <c r="H97" i="13" s="1"/>
  <c r="J95" i="16"/>
  <c r="I96" i="16"/>
  <c r="H97" i="16" s="1"/>
  <c r="I96" i="15"/>
  <c r="H97" i="15" s="1"/>
  <c r="J95" i="15"/>
  <c r="I96" i="18"/>
  <c r="H97" i="18" s="1"/>
  <c r="J95" i="18"/>
  <c r="I97" i="7"/>
  <c r="J96" i="7"/>
  <c r="H98" i="7"/>
  <c r="I96" i="8"/>
  <c r="H97" i="8" s="1"/>
  <c r="J95" i="8"/>
  <c r="J95" i="4"/>
  <c r="I96" i="4"/>
  <c r="H97" i="4" s="1"/>
  <c r="I96" i="6"/>
  <c r="H97" i="6" s="1"/>
  <c r="J95" i="6"/>
  <c r="J95" i="19"/>
  <c r="I96" i="19"/>
  <c r="H97" i="19"/>
  <c r="J96" i="12" l="1"/>
  <c r="I97" i="12"/>
  <c r="H98" i="12"/>
  <c r="H98" i="16"/>
  <c r="I97" i="16"/>
  <c r="J96" i="16"/>
  <c r="I97" i="18"/>
  <c r="H98" i="18"/>
  <c r="J96" i="18"/>
  <c r="I97" i="15"/>
  <c r="J96" i="15"/>
  <c r="H98" i="15"/>
  <c r="I97" i="10"/>
  <c r="H98" i="10"/>
  <c r="J96" i="10"/>
  <c r="J96" i="9"/>
  <c r="I97" i="9"/>
  <c r="H98" i="9" s="1"/>
  <c r="I97" i="11"/>
  <c r="H98" i="11"/>
  <c r="J96" i="11"/>
  <c r="J96" i="17"/>
  <c r="I97" i="17"/>
  <c r="H98" i="17" s="1"/>
  <c r="J96" i="13"/>
  <c r="I97" i="13"/>
  <c r="H98" i="13" s="1"/>
  <c r="I97" i="8"/>
  <c r="H98" i="8" s="1"/>
  <c r="J96" i="8"/>
  <c r="J96" i="4"/>
  <c r="I97" i="4"/>
  <c r="H98" i="4" s="1"/>
  <c r="I98" i="7"/>
  <c r="H99" i="7" s="1"/>
  <c r="J97" i="7"/>
  <c r="I97" i="6"/>
  <c r="H98" i="6" s="1"/>
  <c r="J96" i="6"/>
  <c r="I97" i="19"/>
  <c r="H98" i="19"/>
  <c r="J96" i="19"/>
  <c r="J97" i="13" l="1"/>
  <c r="I98" i="13"/>
  <c r="H99" i="13" s="1"/>
  <c r="I98" i="17"/>
  <c r="H99" i="17" s="1"/>
  <c r="J97" i="17"/>
  <c r="J97" i="9"/>
  <c r="I98" i="9"/>
  <c r="H99" i="9" s="1"/>
  <c r="J97" i="18"/>
  <c r="I98" i="18"/>
  <c r="H99" i="18"/>
  <c r="I98" i="10"/>
  <c r="J97" i="10"/>
  <c r="H99" i="10"/>
  <c r="H99" i="11"/>
  <c r="I98" i="11"/>
  <c r="J97" i="11"/>
  <c r="J97" i="12"/>
  <c r="I98" i="12"/>
  <c r="H99" i="12" s="1"/>
  <c r="I98" i="15"/>
  <c r="H99" i="15"/>
  <c r="J97" i="15"/>
  <c r="J97" i="16"/>
  <c r="I98" i="16"/>
  <c r="H99" i="16" s="1"/>
  <c r="J97" i="6"/>
  <c r="I98" i="6"/>
  <c r="H99" i="6" s="1"/>
  <c r="I99" i="7"/>
  <c r="H100" i="7" s="1"/>
  <c r="J98" i="7"/>
  <c r="I98" i="8"/>
  <c r="H99" i="8" s="1"/>
  <c r="J97" i="8"/>
  <c r="I98" i="4"/>
  <c r="H99" i="4" s="1"/>
  <c r="J97" i="4"/>
  <c r="I98" i="19"/>
  <c r="H99" i="19"/>
  <c r="J97" i="19"/>
  <c r="J98" i="16" l="1"/>
  <c r="I99" i="16"/>
  <c r="H100" i="16" s="1"/>
  <c r="J98" i="9"/>
  <c r="I99" i="9"/>
  <c r="H100" i="9" s="1"/>
  <c r="J98" i="17"/>
  <c r="I99" i="17"/>
  <c r="H100" i="17" s="1"/>
  <c r="I99" i="13"/>
  <c r="H100" i="13" s="1"/>
  <c r="J98" i="13"/>
  <c r="J98" i="12"/>
  <c r="I99" i="12"/>
  <c r="H100" i="12" s="1"/>
  <c r="J98" i="10"/>
  <c r="I99" i="10"/>
  <c r="H100" i="10" s="1"/>
  <c r="J98" i="11"/>
  <c r="I99" i="11"/>
  <c r="H100" i="11" s="1"/>
  <c r="J98" i="15"/>
  <c r="I99" i="15"/>
  <c r="H100" i="15" s="1"/>
  <c r="I99" i="18"/>
  <c r="H100" i="18" s="1"/>
  <c r="J98" i="18"/>
  <c r="J98" i="4"/>
  <c r="I99" i="4"/>
  <c r="H100" i="4" s="1"/>
  <c r="I100" i="7"/>
  <c r="H101" i="7" s="1"/>
  <c r="J99" i="7"/>
  <c r="I99" i="6"/>
  <c r="H100" i="6" s="1"/>
  <c r="J98" i="6"/>
  <c r="J98" i="8"/>
  <c r="I99" i="8"/>
  <c r="H100" i="8" s="1"/>
  <c r="I99" i="19"/>
  <c r="H100" i="19" s="1"/>
  <c r="J98" i="19"/>
  <c r="I100" i="9" l="1"/>
  <c r="H101" i="9" s="1"/>
  <c r="J99" i="9"/>
  <c r="I100" i="18"/>
  <c r="H101" i="18"/>
  <c r="J99" i="18"/>
  <c r="I100" i="11"/>
  <c r="H101" i="11"/>
  <c r="J99" i="11"/>
  <c r="J99" i="16"/>
  <c r="I100" i="16"/>
  <c r="H101" i="16" s="1"/>
  <c r="J99" i="13"/>
  <c r="I100" i="13"/>
  <c r="H101" i="13" s="1"/>
  <c r="J99" i="10"/>
  <c r="H101" i="10"/>
  <c r="I100" i="10"/>
  <c r="I100" i="12"/>
  <c r="H101" i="12" s="1"/>
  <c r="J99" i="12"/>
  <c r="I100" i="17"/>
  <c r="H101" i="17" s="1"/>
  <c r="J99" i="17"/>
  <c r="J99" i="15"/>
  <c r="I100" i="15"/>
  <c r="H101" i="15" s="1"/>
  <c r="I100" i="8"/>
  <c r="J99" i="8"/>
  <c r="H101" i="8"/>
  <c r="J99" i="6"/>
  <c r="I100" i="6"/>
  <c r="H101" i="6" s="1"/>
  <c r="I100" i="4"/>
  <c r="H101" i="4"/>
  <c r="J99" i="4"/>
  <c r="I101" i="7"/>
  <c r="H102" i="7" s="1"/>
  <c r="J100" i="7"/>
  <c r="J99" i="19"/>
  <c r="I100" i="19"/>
  <c r="H101" i="19" s="1"/>
  <c r="J100" i="12" l="1"/>
  <c r="I101" i="12"/>
  <c r="H102" i="12" s="1"/>
  <c r="J100" i="15"/>
  <c r="I101" i="15"/>
  <c r="H102" i="15"/>
  <c r="J100" i="16"/>
  <c r="H102" i="16"/>
  <c r="I101" i="16"/>
  <c r="J100" i="13"/>
  <c r="I101" i="13"/>
  <c r="H102" i="13" s="1"/>
  <c r="I101" i="9"/>
  <c r="H102" i="9"/>
  <c r="J100" i="9"/>
  <c r="J100" i="17"/>
  <c r="I101" i="17"/>
  <c r="H102" i="17" s="1"/>
  <c r="J100" i="11"/>
  <c r="I101" i="11"/>
  <c r="H102" i="11" s="1"/>
  <c r="I101" i="18"/>
  <c r="H102" i="18"/>
  <c r="J100" i="18"/>
  <c r="J100" i="10"/>
  <c r="I101" i="10"/>
  <c r="H102" i="10"/>
  <c r="I102" i="7"/>
  <c r="J101" i="7"/>
  <c r="H103" i="7"/>
  <c r="I101" i="4"/>
  <c r="H102" i="4" s="1"/>
  <c r="J100" i="4"/>
  <c r="J100" i="6"/>
  <c r="I101" i="6"/>
  <c r="H102" i="6" s="1"/>
  <c r="I101" i="8"/>
  <c r="H102" i="8" s="1"/>
  <c r="J100" i="8"/>
  <c r="I101" i="19"/>
  <c r="J100" i="19"/>
  <c r="H102" i="19"/>
  <c r="J101" i="11" l="1"/>
  <c r="I102" i="11"/>
  <c r="H103" i="11"/>
  <c r="J101" i="12"/>
  <c r="I102" i="12"/>
  <c r="H103" i="12" s="1"/>
  <c r="J101" i="13"/>
  <c r="I102" i="13"/>
  <c r="H103" i="13" s="1"/>
  <c r="I102" i="16"/>
  <c r="H103" i="16" s="1"/>
  <c r="J101" i="16"/>
  <c r="I102" i="9"/>
  <c r="H103" i="9"/>
  <c r="J101" i="9"/>
  <c r="J101" i="15"/>
  <c r="I102" i="15"/>
  <c r="H103" i="15" s="1"/>
  <c r="J101" i="10"/>
  <c r="I102" i="10"/>
  <c r="H103" i="10" s="1"/>
  <c r="I102" i="18"/>
  <c r="H103" i="18" s="1"/>
  <c r="J101" i="18"/>
  <c r="J101" i="17"/>
  <c r="I102" i="17"/>
  <c r="H103" i="17"/>
  <c r="J101" i="6"/>
  <c r="I102" i="6"/>
  <c r="H103" i="6" s="1"/>
  <c r="J101" i="4"/>
  <c r="I102" i="4"/>
  <c r="H103" i="4" s="1"/>
  <c r="I102" i="8"/>
  <c r="H103" i="8" s="1"/>
  <c r="J101" i="8"/>
  <c r="J102" i="7"/>
  <c r="I103" i="7"/>
  <c r="H104" i="7" s="1"/>
  <c r="I102" i="19"/>
  <c r="H103" i="19"/>
  <c r="J101" i="19"/>
  <c r="I103" i="18" l="1"/>
  <c r="H104" i="18" s="1"/>
  <c r="J102" i="18"/>
  <c r="I103" i="10"/>
  <c r="H104" i="10"/>
  <c r="J102" i="10"/>
  <c r="H104" i="16"/>
  <c r="J102" i="16"/>
  <c r="I103" i="16"/>
  <c r="J102" i="13"/>
  <c r="I103" i="13"/>
  <c r="H104" i="13" s="1"/>
  <c r="J102" i="9"/>
  <c r="I103" i="9"/>
  <c r="H104" i="9"/>
  <c r="J102" i="12"/>
  <c r="I103" i="12"/>
  <c r="H104" i="12"/>
  <c r="I103" i="17"/>
  <c r="H104" i="17" s="1"/>
  <c r="J102" i="17"/>
  <c r="I103" i="11"/>
  <c r="J102" i="11"/>
  <c r="H104" i="11"/>
  <c r="I103" i="15"/>
  <c r="H104" i="15" s="1"/>
  <c r="J102" i="15"/>
  <c r="J102" i="8"/>
  <c r="I103" i="8"/>
  <c r="H104" i="8" s="1"/>
  <c r="I103" i="6"/>
  <c r="H104" i="6" s="1"/>
  <c r="J102" i="6"/>
  <c r="J104" i="7"/>
  <c r="K104" i="7" s="1"/>
  <c r="I104" i="7"/>
  <c r="J103" i="7"/>
  <c r="J102" i="4"/>
  <c r="I103" i="4"/>
  <c r="H104" i="4" s="1"/>
  <c r="I103" i="19"/>
  <c r="J102" i="19"/>
  <c r="H104" i="19"/>
  <c r="J104" i="19" s="1"/>
  <c r="J104" i="17" l="1"/>
  <c r="K104" i="17" s="1"/>
  <c r="I104" i="17"/>
  <c r="J103" i="17"/>
  <c r="J104" i="13"/>
  <c r="K104" i="13" s="1"/>
  <c r="J103" i="13"/>
  <c r="I104" i="13"/>
  <c r="J104" i="18"/>
  <c r="K104" i="18" s="1"/>
  <c r="J103" i="18"/>
  <c r="I104" i="18"/>
  <c r="J104" i="16"/>
  <c r="K104" i="16" s="1"/>
  <c r="I104" i="16"/>
  <c r="J103" i="16"/>
  <c r="J104" i="11"/>
  <c r="K104" i="11" s="1"/>
  <c r="I104" i="11"/>
  <c r="J103" i="11"/>
  <c r="J104" i="9"/>
  <c r="K104" i="9" s="1"/>
  <c r="J103" i="9"/>
  <c r="I104" i="9"/>
  <c r="J104" i="10"/>
  <c r="K104" i="10" s="1"/>
  <c r="I104" i="10"/>
  <c r="J103" i="10"/>
  <c r="J104" i="15"/>
  <c r="K104" i="15" s="1"/>
  <c r="J103" i="15"/>
  <c r="I104" i="15"/>
  <c r="J104" i="12"/>
  <c r="K104" i="12" s="1"/>
  <c r="I104" i="12"/>
  <c r="J103" i="12"/>
  <c r="J104" i="6"/>
  <c r="K104" i="6" s="1"/>
  <c r="J103" i="6"/>
  <c r="I104" i="6"/>
  <c r="J104" i="8"/>
  <c r="K104" i="8" s="1"/>
  <c r="J103" i="8"/>
  <c r="I104" i="8"/>
  <c r="J104" i="4"/>
  <c r="K104" i="4" s="1"/>
  <c r="I104" i="4"/>
  <c r="J103" i="4"/>
  <c r="L104" i="7"/>
  <c r="K103" i="7"/>
  <c r="K104" i="19"/>
  <c r="J103" i="19"/>
  <c r="I104" i="19"/>
  <c r="L104" i="18" l="1"/>
  <c r="K103" i="18"/>
  <c r="L104" i="15"/>
  <c r="F103" i="3" s="1"/>
  <c r="K103" i="15"/>
  <c r="K103" i="11"/>
  <c r="L104" i="11"/>
  <c r="K103" i="9"/>
  <c r="L104" i="9"/>
  <c r="K103" i="3" s="1"/>
  <c r="K103" i="13"/>
  <c r="L104" i="13"/>
  <c r="G103" i="3" s="1"/>
  <c r="K103" i="10"/>
  <c r="L104" i="10"/>
  <c r="K103" i="16"/>
  <c r="L104" i="16"/>
  <c r="L104" i="12"/>
  <c r="H103" i="3" s="1"/>
  <c r="K103" i="12"/>
  <c r="L104" i="17"/>
  <c r="D103" i="3" s="1"/>
  <c r="K103" i="17"/>
  <c r="L103" i="7"/>
  <c r="K102" i="7"/>
  <c r="K103" i="8"/>
  <c r="L104" i="8"/>
  <c r="L104" i="4"/>
  <c r="L103" i="3" s="1"/>
  <c r="K103" i="4"/>
  <c r="L104" i="6"/>
  <c r="K103" i="6"/>
  <c r="L104" i="19"/>
  <c r="K103" i="19"/>
  <c r="K102" i="11" l="1"/>
  <c r="L103" i="11"/>
  <c r="K102" i="15"/>
  <c r="L103" i="15"/>
  <c r="F102" i="3" s="1"/>
  <c r="L103" i="10"/>
  <c r="K102" i="10"/>
  <c r="L103" i="12"/>
  <c r="H102" i="3" s="1"/>
  <c r="K102" i="12"/>
  <c r="K102" i="17"/>
  <c r="L103" i="17"/>
  <c r="D102" i="3" s="1"/>
  <c r="K102" i="18"/>
  <c r="L103" i="18"/>
  <c r="K102" i="9"/>
  <c r="L103" i="9"/>
  <c r="K102" i="3" s="1"/>
  <c r="L103" i="16"/>
  <c r="K102" i="16"/>
  <c r="K102" i="13"/>
  <c r="L103" i="13"/>
  <c r="G102" i="3" s="1"/>
  <c r="K102" i="6"/>
  <c r="L103" i="6"/>
  <c r="L103" i="8"/>
  <c r="K102" i="8"/>
  <c r="K102" i="4"/>
  <c r="L103" i="4"/>
  <c r="L102" i="3" s="1"/>
  <c r="K101" i="7"/>
  <c r="L102" i="7"/>
  <c r="K102" i="19"/>
  <c r="L103" i="19"/>
  <c r="K101" i="12" l="1"/>
  <c r="L102" i="12"/>
  <c r="H101" i="3" s="1"/>
  <c r="K101" i="10"/>
  <c r="L102" i="10"/>
  <c r="L102" i="9"/>
  <c r="K101" i="3" s="1"/>
  <c r="K101" i="9"/>
  <c r="L102" i="18"/>
  <c r="K101" i="18"/>
  <c r="L102" i="15"/>
  <c r="F101" i="3" s="1"/>
  <c r="K101" i="15"/>
  <c r="L102" i="16"/>
  <c r="K101" i="16"/>
  <c r="L102" i="13"/>
  <c r="G101" i="3" s="1"/>
  <c r="K101" i="13"/>
  <c r="K101" i="17"/>
  <c r="L102" i="17"/>
  <c r="D101" i="3" s="1"/>
  <c r="K101" i="11"/>
  <c r="L102" i="11"/>
  <c r="K101" i="8"/>
  <c r="L102" i="8"/>
  <c r="L101" i="7"/>
  <c r="K100" i="7"/>
  <c r="K101" i="4"/>
  <c r="L102" i="4"/>
  <c r="L101" i="3" s="1"/>
  <c r="K101" i="6"/>
  <c r="L102" i="6"/>
  <c r="L102" i="19"/>
  <c r="K101" i="19"/>
  <c r="L101" i="9" l="1"/>
  <c r="K100" i="3" s="1"/>
  <c r="K100" i="9"/>
  <c r="L101" i="17"/>
  <c r="D100" i="3" s="1"/>
  <c r="K100" i="17"/>
  <c r="L101" i="16"/>
  <c r="K100" i="16"/>
  <c r="K100" i="10"/>
  <c r="L101" i="10"/>
  <c r="L101" i="18"/>
  <c r="K100" i="18"/>
  <c r="K100" i="13"/>
  <c r="L101" i="13"/>
  <c r="G100" i="3" s="1"/>
  <c r="L101" i="15"/>
  <c r="F100" i="3" s="1"/>
  <c r="K100" i="15"/>
  <c r="K100" i="11"/>
  <c r="L101" i="11"/>
  <c r="K100" i="12"/>
  <c r="L101" i="12"/>
  <c r="H100" i="3" s="1"/>
  <c r="L100" i="7"/>
  <c r="K99" i="7"/>
  <c r="K100" i="6"/>
  <c r="L101" i="6"/>
  <c r="L101" i="4"/>
  <c r="L100" i="3" s="1"/>
  <c r="K100" i="4"/>
  <c r="L101" i="8"/>
  <c r="K100" i="8"/>
  <c r="L101" i="19"/>
  <c r="K100" i="19"/>
  <c r="L100" i="11" l="1"/>
  <c r="K99" i="11"/>
  <c r="L100" i="13"/>
  <c r="G99" i="3" s="1"/>
  <c r="K99" i="13"/>
  <c r="K99" i="15"/>
  <c r="L100" i="15"/>
  <c r="F99" i="3" s="1"/>
  <c r="K99" i="18"/>
  <c r="L100" i="18"/>
  <c r="K99" i="9"/>
  <c r="L100" i="9"/>
  <c r="K99" i="3" s="1"/>
  <c r="K99" i="10"/>
  <c r="L100" i="10"/>
  <c r="L100" i="16"/>
  <c r="K99" i="16"/>
  <c r="K99" i="17"/>
  <c r="L100" i="17"/>
  <c r="D99" i="3" s="1"/>
  <c r="K99" i="12"/>
  <c r="L100" i="12"/>
  <c r="H99" i="3" s="1"/>
  <c r="L100" i="8"/>
  <c r="K99" i="8"/>
  <c r="L100" i="6"/>
  <c r="K99" i="6"/>
  <c r="L100" i="4"/>
  <c r="L99" i="3" s="1"/>
  <c r="K99" i="4"/>
  <c r="L99" i="7"/>
  <c r="K98" i="7"/>
  <c r="K99" i="19"/>
  <c r="L100" i="19"/>
  <c r="K98" i="17" l="1"/>
  <c r="L99" i="17"/>
  <c r="D98" i="3" s="1"/>
  <c r="D17" i="14" s="1"/>
  <c r="L99" i="18"/>
  <c r="K98" i="18"/>
  <c r="L99" i="16"/>
  <c r="K98" i="16"/>
  <c r="L99" i="15"/>
  <c r="F98" i="3" s="1"/>
  <c r="F17" i="14" s="1"/>
  <c r="K98" i="15"/>
  <c r="K98" i="13"/>
  <c r="L99" i="13"/>
  <c r="G98" i="3" s="1"/>
  <c r="G17" i="14" s="1"/>
  <c r="K98" i="10"/>
  <c r="L99" i="10"/>
  <c r="K98" i="11"/>
  <c r="L99" i="11"/>
  <c r="K98" i="12"/>
  <c r="L99" i="12"/>
  <c r="H98" i="3" s="1"/>
  <c r="H17" i="14" s="1"/>
  <c r="K98" i="9"/>
  <c r="L99" i="9"/>
  <c r="K98" i="3" s="1"/>
  <c r="K17" i="14" s="1"/>
  <c r="L98" i="7"/>
  <c r="K97" i="7"/>
  <c r="K98" i="6"/>
  <c r="L99" i="6"/>
  <c r="K98" i="4"/>
  <c r="L99" i="4"/>
  <c r="L98" i="3" s="1"/>
  <c r="L17" i="14" s="1"/>
  <c r="K98" i="8"/>
  <c r="L99" i="8"/>
  <c r="K98" i="19"/>
  <c r="L99" i="19"/>
  <c r="L98" i="16" l="1"/>
  <c r="K97" i="16"/>
  <c r="L98" i="15"/>
  <c r="F97" i="3" s="1"/>
  <c r="K97" i="15"/>
  <c r="L98" i="11"/>
  <c r="K97" i="11"/>
  <c r="L98" i="10"/>
  <c r="K97" i="10"/>
  <c r="L98" i="12"/>
  <c r="H97" i="3" s="1"/>
  <c r="K97" i="12"/>
  <c r="L98" i="18"/>
  <c r="K97" i="18"/>
  <c r="K97" i="9"/>
  <c r="L98" i="9"/>
  <c r="K97" i="3" s="1"/>
  <c r="L98" i="13"/>
  <c r="G97" i="3" s="1"/>
  <c r="K97" i="13"/>
  <c r="K97" i="17"/>
  <c r="L98" i="17"/>
  <c r="D97" i="3" s="1"/>
  <c r="L98" i="8"/>
  <c r="K97" i="8"/>
  <c r="L98" i="6"/>
  <c r="K97" i="6"/>
  <c r="L97" i="7"/>
  <c r="K96" i="7"/>
  <c r="K97" i="4"/>
  <c r="L98" i="4"/>
  <c r="L97" i="3" s="1"/>
  <c r="K97" i="19"/>
  <c r="L98" i="19"/>
  <c r="K96" i="10" l="1"/>
  <c r="L97" i="10"/>
  <c r="K96" i="11"/>
  <c r="L97" i="11"/>
  <c r="K96" i="9"/>
  <c r="L97" i="9"/>
  <c r="K96" i="3" s="1"/>
  <c r="L97" i="13"/>
  <c r="G96" i="3" s="1"/>
  <c r="K96" i="13"/>
  <c r="L97" i="15"/>
  <c r="F96" i="3" s="1"/>
  <c r="K96" i="15"/>
  <c r="K96" i="12"/>
  <c r="L97" i="12"/>
  <c r="H96" i="3" s="1"/>
  <c r="L97" i="16"/>
  <c r="K96" i="16"/>
  <c r="L97" i="18"/>
  <c r="K96" i="18"/>
  <c r="K96" i="17"/>
  <c r="L97" i="17"/>
  <c r="D96" i="3" s="1"/>
  <c r="L97" i="6"/>
  <c r="K96" i="6"/>
  <c r="K96" i="4"/>
  <c r="L97" i="4"/>
  <c r="L96" i="3" s="1"/>
  <c r="L96" i="7"/>
  <c r="K95" i="7"/>
  <c r="K96" i="8"/>
  <c r="L97" i="8"/>
  <c r="L97" i="19"/>
  <c r="K96" i="19"/>
  <c r="L96" i="13" l="1"/>
  <c r="G95" i="3" s="1"/>
  <c r="K95" i="13"/>
  <c r="K95" i="16"/>
  <c r="L96" i="16"/>
  <c r="K95" i="18"/>
  <c r="L96" i="18"/>
  <c r="K95" i="9"/>
  <c r="L96" i="9"/>
  <c r="K95" i="3" s="1"/>
  <c r="L96" i="12"/>
  <c r="H95" i="3" s="1"/>
  <c r="K95" i="12"/>
  <c r="K95" i="15"/>
  <c r="L96" i="15"/>
  <c r="F95" i="3" s="1"/>
  <c r="K95" i="11"/>
  <c r="L96" i="11"/>
  <c r="K95" i="17"/>
  <c r="L96" i="17"/>
  <c r="D95" i="3" s="1"/>
  <c r="K95" i="10"/>
  <c r="L96" i="10"/>
  <c r="L96" i="8"/>
  <c r="K95" i="8"/>
  <c r="K95" i="4"/>
  <c r="L96" i="4"/>
  <c r="L95" i="3" s="1"/>
  <c r="L95" i="7"/>
  <c r="K94" i="7"/>
  <c r="L96" i="6"/>
  <c r="K95" i="6"/>
  <c r="K95" i="19"/>
  <c r="L96" i="19"/>
  <c r="L95" i="17" l="1"/>
  <c r="D94" i="3" s="1"/>
  <c r="K94" i="17"/>
  <c r="L95" i="18"/>
  <c r="K94" i="18"/>
  <c r="K94" i="9"/>
  <c r="L95" i="9"/>
  <c r="K94" i="3" s="1"/>
  <c r="K94" i="15"/>
  <c r="L95" i="15"/>
  <c r="F94" i="3" s="1"/>
  <c r="L95" i="16"/>
  <c r="K94" i="16"/>
  <c r="L95" i="12"/>
  <c r="H94" i="3" s="1"/>
  <c r="K94" i="12"/>
  <c r="K94" i="13"/>
  <c r="L95" i="13"/>
  <c r="G94" i="3" s="1"/>
  <c r="L95" i="11"/>
  <c r="K94" i="11"/>
  <c r="K94" i="10"/>
  <c r="L95" i="10"/>
  <c r="L95" i="6"/>
  <c r="K94" i="6"/>
  <c r="K94" i="4"/>
  <c r="L95" i="4"/>
  <c r="L94" i="3" s="1"/>
  <c r="L94" i="7"/>
  <c r="K93" i="7"/>
  <c r="L95" i="8"/>
  <c r="K94" i="8"/>
  <c r="K94" i="19"/>
  <c r="L95" i="19"/>
  <c r="L94" i="15" l="1"/>
  <c r="F93" i="3" s="1"/>
  <c r="K93" i="15"/>
  <c r="K93" i="13"/>
  <c r="L94" i="13"/>
  <c r="G93" i="3" s="1"/>
  <c r="K93" i="9"/>
  <c r="L94" i="9"/>
  <c r="K93" i="3" s="1"/>
  <c r="K93" i="11"/>
  <c r="L94" i="11"/>
  <c r="L94" i="12"/>
  <c r="H93" i="3" s="1"/>
  <c r="K93" i="12"/>
  <c r="L94" i="16"/>
  <c r="K93" i="16"/>
  <c r="K93" i="17"/>
  <c r="L94" i="17"/>
  <c r="D93" i="3" s="1"/>
  <c r="L94" i="18"/>
  <c r="K93" i="18"/>
  <c r="L94" i="10"/>
  <c r="K93" i="10"/>
  <c r="L94" i="8"/>
  <c r="K93" i="8"/>
  <c r="K93" i="4"/>
  <c r="L94" i="4"/>
  <c r="L93" i="3" s="1"/>
  <c r="L93" i="7"/>
  <c r="K92" i="7"/>
  <c r="L94" i="6"/>
  <c r="K93" i="6"/>
  <c r="K93" i="19"/>
  <c r="L94" i="19"/>
  <c r="L93" i="18" l="1"/>
  <c r="K92" i="18"/>
  <c r="L93" i="11"/>
  <c r="K92" i="11"/>
  <c r="L93" i="17"/>
  <c r="D92" i="3" s="1"/>
  <c r="K92" i="17"/>
  <c r="L93" i="9"/>
  <c r="K92" i="3" s="1"/>
  <c r="K92" i="9"/>
  <c r="K92" i="13"/>
  <c r="L93" i="13"/>
  <c r="G92" i="3" s="1"/>
  <c r="L93" i="16"/>
  <c r="K92" i="16"/>
  <c r="L93" i="10"/>
  <c r="K92" i="10"/>
  <c r="L93" i="12"/>
  <c r="H92" i="3" s="1"/>
  <c r="K92" i="12"/>
  <c r="L93" i="15"/>
  <c r="F92" i="3" s="1"/>
  <c r="K92" i="15"/>
  <c r="K92" i="6"/>
  <c r="L93" i="6"/>
  <c r="K92" i="4"/>
  <c r="L93" i="4"/>
  <c r="L92" i="3" s="1"/>
  <c r="L92" i="7"/>
  <c r="K91" i="7"/>
  <c r="L93" i="8"/>
  <c r="K92" i="8"/>
  <c r="L93" i="19"/>
  <c r="K92" i="19"/>
  <c r="K91" i="12" l="1"/>
  <c r="L92" i="12"/>
  <c r="H91" i="3" s="1"/>
  <c r="L92" i="10"/>
  <c r="K91" i="10"/>
  <c r="L92" i="17"/>
  <c r="D91" i="3" s="1"/>
  <c r="K91" i="17"/>
  <c r="K91" i="9"/>
  <c r="L92" i="9"/>
  <c r="K91" i="3" s="1"/>
  <c r="K91" i="16"/>
  <c r="L92" i="16"/>
  <c r="K91" i="15"/>
  <c r="L92" i="15"/>
  <c r="F91" i="3" s="1"/>
  <c r="K91" i="18"/>
  <c r="L92" i="18"/>
  <c r="K91" i="11"/>
  <c r="L92" i="11"/>
  <c r="L92" i="13"/>
  <c r="G91" i="3" s="1"/>
  <c r="K91" i="13"/>
  <c r="L92" i="8"/>
  <c r="K91" i="8"/>
  <c r="K91" i="4"/>
  <c r="L92" i="4"/>
  <c r="L91" i="3" s="1"/>
  <c r="L91" i="7"/>
  <c r="K90" i="7"/>
  <c r="L92" i="6"/>
  <c r="K91" i="6"/>
  <c r="L92" i="19"/>
  <c r="K91" i="19"/>
  <c r="K90" i="17" l="1"/>
  <c r="L91" i="17"/>
  <c r="D90" i="3" s="1"/>
  <c r="L91" i="18"/>
  <c r="K90" i="18"/>
  <c r="K90" i="10"/>
  <c r="L91" i="10"/>
  <c r="L91" i="11"/>
  <c r="K90" i="11"/>
  <c r="K90" i="15"/>
  <c r="L91" i="15"/>
  <c r="F90" i="3" s="1"/>
  <c r="K90" i="13"/>
  <c r="L91" i="13"/>
  <c r="G90" i="3" s="1"/>
  <c r="K90" i="9"/>
  <c r="L91" i="9"/>
  <c r="K90" i="3" s="1"/>
  <c r="K90" i="16"/>
  <c r="L91" i="16"/>
  <c r="L91" i="12"/>
  <c r="H90" i="3" s="1"/>
  <c r="K90" i="12"/>
  <c r="K90" i="6"/>
  <c r="L91" i="6"/>
  <c r="K90" i="4"/>
  <c r="L91" i="4"/>
  <c r="L90" i="3" s="1"/>
  <c r="L90" i="7"/>
  <c r="K89" i="7"/>
  <c r="L91" i="8"/>
  <c r="K90" i="8"/>
  <c r="K90" i="19"/>
  <c r="L91" i="19"/>
  <c r="L90" i="11" l="1"/>
  <c r="K89" i="11"/>
  <c r="L90" i="16"/>
  <c r="K89" i="16"/>
  <c r="K89" i="9"/>
  <c r="L90" i="9"/>
  <c r="K89" i="3" s="1"/>
  <c r="K89" i="10"/>
  <c r="L90" i="10"/>
  <c r="L90" i="18"/>
  <c r="K89" i="18"/>
  <c r="L90" i="12"/>
  <c r="H89" i="3" s="1"/>
  <c r="K89" i="12"/>
  <c r="K89" i="13"/>
  <c r="L90" i="13"/>
  <c r="G89" i="3" s="1"/>
  <c r="L90" i="15"/>
  <c r="F89" i="3" s="1"/>
  <c r="K89" i="15"/>
  <c r="K89" i="17"/>
  <c r="L90" i="17"/>
  <c r="D89" i="3" s="1"/>
  <c r="L90" i="8"/>
  <c r="K89" i="8"/>
  <c r="K89" i="4"/>
  <c r="L90" i="4"/>
  <c r="L89" i="3" s="1"/>
  <c r="L89" i="7"/>
  <c r="K88" i="7"/>
  <c r="L90" i="6"/>
  <c r="K89" i="6"/>
  <c r="L90" i="19"/>
  <c r="K89" i="19"/>
  <c r="K88" i="10" l="1"/>
  <c r="L89" i="10"/>
  <c r="L89" i="13"/>
  <c r="G88" i="3" s="1"/>
  <c r="G16" i="14" s="1"/>
  <c r="K88" i="13"/>
  <c r="L89" i="9"/>
  <c r="K88" i="3" s="1"/>
  <c r="K16" i="14" s="1"/>
  <c r="K88" i="9"/>
  <c r="L89" i="12"/>
  <c r="H88" i="3" s="1"/>
  <c r="H16" i="14" s="1"/>
  <c r="K88" i="12"/>
  <c r="L89" i="16"/>
  <c r="K88" i="16"/>
  <c r="K88" i="15"/>
  <c r="L89" i="15"/>
  <c r="F88" i="3" s="1"/>
  <c r="F16" i="14" s="1"/>
  <c r="L89" i="18"/>
  <c r="K88" i="18"/>
  <c r="K88" i="11"/>
  <c r="L89" i="11"/>
  <c r="K88" i="17"/>
  <c r="L89" i="17"/>
  <c r="D88" i="3" s="1"/>
  <c r="D16" i="14" s="1"/>
  <c r="L89" i="6"/>
  <c r="K88" i="6"/>
  <c r="K88" i="4"/>
  <c r="L89" i="4"/>
  <c r="L88" i="3" s="1"/>
  <c r="L16" i="14" s="1"/>
  <c r="L88" i="7"/>
  <c r="K87" i="7"/>
  <c r="K88" i="8"/>
  <c r="L89" i="8"/>
  <c r="L89" i="19"/>
  <c r="K88" i="19"/>
  <c r="K87" i="18" l="1"/>
  <c r="L88" i="18"/>
  <c r="K87" i="9"/>
  <c r="L88" i="9"/>
  <c r="K87" i="3" s="1"/>
  <c r="L88" i="12"/>
  <c r="H87" i="3" s="1"/>
  <c r="K87" i="12"/>
  <c r="L88" i="15"/>
  <c r="F87" i="3" s="1"/>
  <c r="K87" i="15"/>
  <c r="K87" i="16"/>
  <c r="L88" i="16"/>
  <c r="L88" i="11"/>
  <c r="K87" i="11"/>
  <c r="K87" i="13"/>
  <c r="L88" i="13"/>
  <c r="G87" i="3" s="1"/>
  <c r="K87" i="17"/>
  <c r="L88" i="17"/>
  <c r="D87" i="3" s="1"/>
  <c r="K87" i="10"/>
  <c r="L88" i="10"/>
  <c r="L87" i="7"/>
  <c r="K86" i="7"/>
  <c r="L88" i="6"/>
  <c r="K87" i="6"/>
  <c r="L88" i="8"/>
  <c r="K87" i="8"/>
  <c r="K87" i="4"/>
  <c r="L88" i="4"/>
  <c r="L87" i="3" s="1"/>
  <c r="L88" i="19"/>
  <c r="K87" i="19"/>
  <c r="K86" i="12" l="1"/>
  <c r="L87" i="12"/>
  <c r="H86" i="3" s="1"/>
  <c r="K86" i="17"/>
  <c r="L87" i="17"/>
  <c r="D86" i="3" s="1"/>
  <c r="L87" i="13"/>
  <c r="G86" i="3" s="1"/>
  <c r="K86" i="13"/>
  <c r="K86" i="9"/>
  <c r="L87" i="9"/>
  <c r="K86" i="3" s="1"/>
  <c r="K86" i="15"/>
  <c r="L87" i="15"/>
  <c r="F86" i="3" s="1"/>
  <c r="L87" i="11"/>
  <c r="K86" i="11"/>
  <c r="K86" i="10"/>
  <c r="L87" i="10"/>
  <c r="L87" i="16"/>
  <c r="K86" i="16"/>
  <c r="K86" i="18"/>
  <c r="L87" i="18"/>
  <c r="L87" i="6"/>
  <c r="K86" i="6"/>
  <c r="K86" i="4"/>
  <c r="L87" i="4"/>
  <c r="L86" i="3" s="1"/>
  <c r="K86" i="8"/>
  <c r="L87" i="8"/>
  <c r="L86" i="7"/>
  <c r="K85" i="7"/>
  <c r="K86" i="19"/>
  <c r="L87" i="19"/>
  <c r="L86" i="13" l="1"/>
  <c r="G85" i="3" s="1"/>
  <c r="K85" i="13"/>
  <c r="L86" i="10"/>
  <c r="K85" i="10"/>
  <c r="L86" i="9"/>
  <c r="K85" i="3" s="1"/>
  <c r="K85" i="9"/>
  <c r="K85" i="17"/>
  <c r="L86" i="17"/>
  <c r="D85" i="3" s="1"/>
  <c r="L86" i="16"/>
  <c r="K85" i="16"/>
  <c r="K85" i="11"/>
  <c r="L86" i="11"/>
  <c r="L86" i="18"/>
  <c r="K85" i="18"/>
  <c r="K85" i="15"/>
  <c r="L86" i="15"/>
  <c r="F85" i="3" s="1"/>
  <c r="K85" i="12"/>
  <c r="L86" i="12"/>
  <c r="H85" i="3" s="1"/>
  <c r="K85" i="4"/>
  <c r="L86" i="4"/>
  <c r="L85" i="3" s="1"/>
  <c r="L86" i="6"/>
  <c r="K85" i="6"/>
  <c r="L85" i="7"/>
  <c r="K84" i="7"/>
  <c r="L86" i="8"/>
  <c r="K85" i="8"/>
  <c r="L86" i="19"/>
  <c r="K85" i="19"/>
  <c r="L85" i="9" l="1"/>
  <c r="K84" i="3" s="1"/>
  <c r="K84" i="9"/>
  <c r="K84" i="15"/>
  <c r="L85" i="15"/>
  <c r="F84" i="3" s="1"/>
  <c r="K84" i="10"/>
  <c r="L85" i="10"/>
  <c r="K84" i="17"/>
  <c r="L85" i="17"/>
  <c r="D84" i="3" s="1"/>
  <c r="K84" i="16"/>
  <c r="L85" i="16"/>
  <c r="K84" i="13"/>
  <c r="L85" i="13"/>
  <c r="G84" i="3" s="1"/>
  <c r="L85" i="18"/>
  <c r="K84" i="18"/>
  <c r="L85" i="11"/>
  <c r="K84" i="11"/>
  <c r="L85" i="12"/>
  <c r="H84" i="3" s="1"/>
  <c r="K84" i="12"/>
  <c r="L85" i="8"/>
  <c r="K84" i="8"/>
  <c r="K84" i="6"/>
  <c r="L85" i="6"/>
  <c r="L84" i="7"/>
  <c r="K83" i="7"/>
  <c r="K84" i="4"/>
  <c r="L85" i="4"/>
  <c r="L84" i="3" s="1"/>
  <c r="L85" i="19"/>
  <c r="K84" i="19"/>
  <c r="L84" i="17" l="1"/>
  <c r="D83" i="3" s="1"/>
  <c r="K83" i="17"/>
  <c r="K83" i="18"/>
  <c r="L84" i="18"/>
  <c r="L84" i="10"/>
  <c r="K83" i="10"/>
  <c r="L84" i="13"/>
  <c r="G83" i="3" s="1"/>
  <c r="K83" i="13"/>
  <c r="L84" i="12"/>
  <c r="H83" i="3" s="1"/>
  <c r="K83" i="12"/>
  <c r="L84" i="9"/>
  <c r="K83" i="3" s="1"/>
  <c r="K83" i="9"/>
  <c r="L84" i="11"/>
  <c r="K83" i="11"/>
  <c r="L84" i="15"/>
  <c r="F83" i="3" s="1"/>
  <c r="K83" i="15"/>
  <c r="K83" i="16"/>
  <c r="L84" i="16"/>
  <c r="K83" i="4"/>
  <c r="L84" i="4"/>
  <c r="L83" i="3" s="1"/>
  <c r="K83" i="6"/>
  <c r="L84" i="6"/>
  <c r="L83" i="7"/>
  <c r="K82" i="7"/>
  <c r="L84" i="8"/>
  <c r="K83" i="8"/>
  <c r="L84" i="19"/>
  <c r="K83" i="19"/>
  <c r="L83" i="11" l="1"/>
  <c r="K82" i="11"/>
  <c r="L83" i="10"/>
  <c r="K82" i="10"/>
  <c r="K82" i="15"/>
  <c r="L83" i="15"/>
  <c r="F82" i="3" s="1"/>
  <c r="K82" i="18"/>
  <c r="L83" i="18"/>
  <c r="L83" i="13"/>
  <c r="G82" i="3" s="1"/>
  <c r="K82" i="13"/>
  <c r="L83" i="12"/>
  <c r="H82" i="3" s="1"/>
  <c r="K82" i="12"/>
  <c r="L83" i="17"/>
  <c r="D82" i="3" s="1"/>
  <c r="K82" i="17"/>
  <c r="L83" i="9"/>
  <c r="K82" i="3" s="1"/>
  <c r="K82" i="9"/>
  <c r="L83" i="16"/>
  <c r="K82" i="16"/>
  <c r="L83" i="8"/>
  <c r="K82" i="8"/>
  <c r="L83" i="6"/>
  <c r="K82" i="6"/>
  <c r="L82" i="7"/>
  <c r="K81" i="7"/>
  <c r="K82" i="4"/>
  <c r="L83" i="4"/>
  <c r="L82" i="3" s="1"/>
  <c r="K82" i="19"/>
  <c r="L83" i="19"/>
  <c r="L82" i="18" l="1"/>
  <c r="K81" i="18"/>
  <c r="K81" i="17"/>
  <c r="L82" i="17"/>
  <c r="D81" i="3" s="1"/>
  <c r="L82" i="9"/>
  <c r="K81" i="3" s="1"/>
  <c r="K81" i="9"/>
  <c r="K81" i="15"/>
  <c r="L82" i="15"/>
  <c r="F81" i="3" s="1"/>
  <c r="L82" i="12"/>
  <c r="H81" i="3" s="1"/>
  <c r="K81" i="12"/>
  <c r="L82" i="16"/>
  <c r="K81" i="16"/>
  <c r="K81" i="13"/>
  <c r="L82" i="13"/>
  <c r="G81" i="3" s="1"/>
  <c r="L82" i="11"/>
  <c r="K81" i="11"/>
  <c r="K81" i="10"/>
  <c r="L82" i="10"/>
  <c r="K81" i="4"/>
  <c r="L82" i="4"/>
  <c r="L81" i="3" s="1"/>
  <c r="L82" i="8"/>
  <c r="K81" i="8"/>
  <c r="L82" i="6"/>
  <c r="K81" i="6"/>
  <c r="L81" i="7"/>
  <c r="K80" i="7"/>
  <c r="K81" i="19"/>
  <c r="L82" i="19"/>
  <c r="K80" i="15" l="1"/>
  <c r="L81" i="15"/>
  <c r="F80" i="3" s="1"/>
  <c r="K80" i="9"/>
  <c r="L81" i="9"/>
  <c r="K80" i="3" s="1"/>
  <c r="L81" i="11"/>
  <c r="K80" i="11"/>
  <c r="L81" i="13"/>
  <c r="G80" i="3" s="1"/>
  <c r="K80" i="13"/>
  <c r="L81" i="17"/>
  <c r="D80" i="3" s="1"/>
  <c r="K80" i="17"/>
  <c r="L81" i="12"/>
  <c r="H80" i="3" s="1"/>
  <c r="K80" i="12"/>
  <c r="L81" i="18"/>
  <c r="K80" i="18"/>
  <c r="K80" i="16"/>
  <c r="L81" i="16"/>
  <c r="K80" i="10"/>
  <c r="L81" i="10"/>
  <c r="K80" i="8"/>
  <c r="L81" i="8"/>
  <c r="L81" i="6"/>
  <c r="K80" i="6"/>
  <c r="L80" i="7"/>
  <c r="K79" i="7"/>
  <c r="K80" i="4"/>
  <c r="L81" i="4"/>
  <c r="L80" i="3" s="1"/>
  <c r="L81" i="19"/>
  <c r="K80" i="19"/>
  <c r="K79" i="11" l="1"/>
  <c r="L80" i="11"/>
  <c r="K79" i="12"/>
  <c r="L80" i="12"/>
  <c r="H79" i="3" s="1"/>
  <c r="K79" i="16"/>
  <c r="L80" i="16"/>
  <c r="L80" i="9"/>
  <c r="K79" i="3" s="1"/>
  <c r="K79" i="9"/>
  <c r="K79" i="18"/>
  <c r="L80" i="18"/>
  <c r="L80" i="17"/>
  <c r="D79" i="3" s="1"/>
  <c r="K79" i="17"/>
  <c r="L80" i="13"/>
  <c r="G79" i="3" s="1"/>
  <c r="K79" i="13"/>
  <c r="K79" i="10"/>
  <c r="L80" i="10"/>
  <c r="K79" i="15"/>
  <c r="L80" i="15"/>
  <c r="F79" i="3" s="1"/>
  <c r="L80" i="6"/>
  <c r="K79" i="6"/>
  <c r="L79" i="7"/>
  <c r="K78" i="7"/>
  <c r="K79" i="4"/>
  <c r="L80" i="4"/>
  <c r="L79" i="3" s="1"/>
  <c r="L80" i="8"/>
  <c r="K79" i="8"/>
  <c r="K79" i="19"/>
  <c r="L80" i="19"/>
  <c r="K78" i="16" l="1"/>
  <c r="L79" i="16"/>
  <c r="K78" i="9"/>
  <c r="L79" i="9"/>
  <c r="K78" i="3" s="1"/>
  <c r="K15" i="14" s="1"/>
  <c r="L79" i="13"/>
  <c r="G78" i="3" s="1"/>
  <c r="G15" i="14" s="1"/>
  <c r="K78" i="13"/>
  <c r="K78" i="17"/>
  <c r="L79" i="17"/>
  <c r="D78" i="3" s="1"/>
  <c r="D15" i="14" s="1"/>
  <c r="L79" i="12"/>
  <c r="H78" i="3" s="1"/>
  <c r="H15" i="14" s="1"/>
  <c r="K78" i="12"/>
  <c r="L79" i="10"/>
  <c r="K78" i="10"/>
  <c r="L79" i="15"/>
  <c r="F78" i="3" s="1"/>
  <c r="F15" i="14" s="1"/>
  <c r="K78" i="15"/>
  <c r="K78" i="18"/>
  <c r="L79" i="18"/>
  <c r="K78" i="11"/>
  <c r="L79" i="11"/>
  <c r="L79" i="8"/>
  <c r="K78" i="8"/>
  <c r="L78" i="7"/>
  <c r="K77" i="7"/>
  <c r="K78" i="6"/>
  <c r="L79" i="6"/>
  <c r="L79" i="4"/>
  <c r="L78" i="3" s="1"/>
  <c r="L15" i="14" s="1"/>
  <c r="K78" i="4"/>
  <c r="K78" i="19"/>
  <c r="L79" i="19"/>
  <c r="L78" i="13" l="1"/>
  <c r="G77" i="3" s="1"/>
  <c r="K77" i="13"/>
  <c r="K77" i="18"/>
  <c r="L78" i="18"/>
  <c r="L78" i="10"/>
  <c r="K77" i="10"/>
  <c r="K77" i="9"/>
  <c r="L78" i="9"/>
  <c r="K77" i="3" s="1"/>
  <c r="K77" i="17"/>
  <c r="L78" i="17"/>
  <c r="D77" i="3" s="1"/>
  <c r="L78" i="12"/>
  <c r="H77" i="3" s="1"/>
  <c r="K77" i="12"/>
  <c r="K77" i="15"/>
  <c r="L78" i="15"/>
  <c r="F77" i="3" s="1"/>
  <c r="K77" i="11"/>
  <c r="L78" i="11"/>
  <c r="K77" i="16"/>
  <c r="L78" i="16"/>
  <c r="K77" i="4"/>
  <c r="L78" i="4"/>
  <c r="L77" i="3" s="1"/>
  <c r="L77" i="7"/>
  <c r="K76" i="7"/>
  <c r="L78" i="8"/>
  <c r="K77" i="8"/>
  <c r="L78" i="6"/>
  <c r="K77" i="6"/>
  <c r="K77" i="19"/>
  <c r="L78" i="19"/>
  <c r="L77" i="9" l="1"/>
  <c r="K76" i="3" s="1"/>
  <c r="K76" i="9"/>
  <c r="K76" i="10"/>
  <c r="L77" i="10"/>
  <c r="K76" i="11"/>
  <c r="L77" i="11"/>
  <c r="L77" i="15"/>
  <c r="F76" i="3" s="1"/>
  <c r="K76" i="15"/>
  <c r="L77" i="12"/>
  <c r="H76" i="3" s="1"/>
  <c r="K76" i="12"/>
  <c r="K76" i="13"/>
  <c r="L77" i="13"/>
  <c r="G76" i="3" s="1"/>
  <c r="K76" i="18"/>
  <c r="L77" i="18"/>
  <c r="L77" i="16"/>
  <c r="K76" i="16"/>
  <c r="L77" i="17"/>
  <c r="D76" i="3" s="1"/>
  <c r="K76" i="17"/>
  <c r="K76" i="6"/>
  <c r="L77" i="6"/>
  <c r="L76" i="7"/>
  <c r="K75" i="7"/>
  <c r="K76" i="8"/>
  <c r="L77" i="8"/>
  <c r="L77" i="4"/>
  <c r="L76" i="3" s="1"/>
  <c r="K76" i="4"/>
  <c r="L77" i="19"/>
  <c r="K76" i="19"/>
  <c r="K75" i="16" l="1"/>
  <c r="L76" i="16"/>
  <c r="K75" i="18"/>
  <c r="L76" i="18"/>
  <c r="L76" i="11"/>
  <c r="K75" i="11"/>
  <c r="K75" i="15"/>
  <c r="L76" i="15"/>
  <c r="F75" i="3" s="1"/>
  <c r="K75" i="13"/>
  <c r="L76" i="13"/>
  <c r="G75" i="3" s="1"/>
  <c r="L76" i="12"/>
  <c r="H75" i="3" s="1"/>
  <c r="K75" i="12"/>
  <c r="K75" i="9"/>
  <c r="L76" i="9"/>
  <c r="K75" i="3" s="1"/>
  <c r="K75" i="10"/>
  <c r="L76" i="10"/>
  <c r="K75" i="17"/>
  <c r="L76" i="17"/>
  <c r="D75" i="3" s="1"/>
  <c r="K75" i="4"/>
  <c r="L76" i="4"/>
  <c r="L75" i="3" s="1"/>
  <c r="L75" i="7"/>
  <c r="K74" i="7"/>
  <c r="L76" i="8"/>
  <c r="K75" i="8"/>
  <c r="K75" i="6"/>
  <c r="L76" i="6"/>
  <c r="L76" i="19"/>
  <c r="K75" i="19"/>
  <c r="K74" i="11" l="1"/>
  <c r="L75" i="11"/>
  <c r="L75" i="10"/>
  <c r="K74" i="10"/>
  <c r="K74" i="15"/>
  <c r="L75" i="15"/>
  <c r="F74" i="3" s="1"/>
  <c r="L75" i="9"/>
  <c r="K74" i="3" s="1"/>
  <c r="K74" i="9"/>
  <c r="L75" i="12"/>
  <c r="H74" i="3" s="1"/>
  <c r="K74" i="12"/>
  <c r="K74" i="18"/>
  <c r="L75" i="18"/>
  <c r="K74" i="17"/>
  <c r="L75" i="17"/>
  <c r="D74" i="3" s="1"/>
  <c r="L75" i="13"/>
  <c r="G74" i="3" s="1"/>
  <c r="K74" i="13"/>
  <c r="L75" i="16"/>
  <c r="K74" i="16"/>
  <c r="L75" i="6"/>
  <c r="K74" i="6"/>
  <c r="L74" i="7"/>
  <c r="K73" i="7"/>
  <c r="K74" i="8"/>
  <c r="L75" i="8"/>
  <c r="L75" i="4"/>
  <c r="L74" i="3" s="1"/>
  <c r="K74" i="4"/>
  <c r="K74" i="19"/>
  <c r="L75" i="19"/>
  <c r="K73" i="17" l="1"/>
  <c r="L74" i="17"/>
  <c r="D73" i="3" s="1"/>
  <c r="K73" i="15"/>
  <c r="L74" i="15"/>
  <c r="F73" i="3" s="1"/>
  <c r="K73" i="13"/>
  <c r="L74" i="13"/>
  <c r="G73" i="3" s="1"/>
  <c r="K73" i="10"/>
  <c r="L74" i="10"/>
  <c r="L74" i="18"/>
  <c r="K73" i="18"/>
  <c r="L74" i="16"/>
  <c r="K73" i="16"/>
  <c r="L74" i="12"/>
  <c r="H73" i="3" s="1"/>
  <c r="K73" i="12"/>
  <c r="L74" i="9"/>
  <c r="K73" i="3" s="1"/>
  <c r="K73" i="9"/>
  <c r="K73" i="11"/>
  <c r="L74" i="11"/>
  <c r="K73" i="4"/>
  <c r="L74" i="4"/>
  <c r="L73" i="3" s="1"/>
  <c r="L73" i="7"/>
  <c r="K72" i="7"/>
  <c r="L74" i="6"/>
  <c r="K73" i="6"/>
  <c r="L74" i="8"/>
  <c r="K73" i="8"/>
  <c r="L74" i="19"/>
  <c r="K73" i="19"/>
  <c r="L73" i="12" l="1"/>
  <c r="H72" i="3" s="1"/>
  <c r="K72" i="12"/>
  <c r="K72" i="13"/>
  <c r="L73" i="13"/>
  <c r="G72" i="3" s="1"/>
  <c r="L73" i="9"/>
  <c r="K72" i="3" s="1"/>
  <c r="K72" i="9"/>
  <c r="K72" i="16"/>
  <c r="L73" i="16"/>
  <c r="K72" i="18"/>
  <c r="L73" i="18"/>
  <c r="L73" i="10"/>
  <c r="K72" i="10"/>
  <c r="K72" i="15"/>
  <c r="L73" i="15"/>
  <c r="F72" i="3" s="1"/>
  <c r="L73" i="11"/>
  <c r="K72" i="11"/>
  <c r="L73" i="17"/>
  <c r="D72" i="3" s="1"/>
  <c r="K72" i="17"/>
  <c r="L72" i="7"/>
  <c r="K71" i="7"/>
  <c r="L73" i="8"/>
  <c r="K72" i="8"/>
  <c r="L73" i="6"/>
  <c r="K72" i="6"/>
  <c r="K72" i="4"/>
  <c r="L73" i="4"/>
  <c r="L72" i="3" s="1"/>
  <c r="L73" i="19"/>
  <c r="K72" i="19"/>
  <c r="K71" i="9" l="1"/>
  <c r="L72" i="9"/>
  <c r="K71" i="3" s="1"/>
  <c r="L72" i="11"/>
  <c r="K71" i="11"/>
  <c r="L72" i="16"/>
  <c r="K71" i="16"/>
  <c r="K71" i="15"/>
  <c r="L72" i="15"/>
  <c r="F71" i="3" s="1"/>
  <c r="L72" i="13"/>
  <c r="G71" i="3" s="1"/>
  <c r="K71" i="13"/>
  <c r="K71" i="17"/>
  <c r="L72" i="17"/>
  <c r="D71" i="3" s="1"/>
  <c r="L72" i="12"/>
  <c r="H71" i="3" s="1"/>
  <c r="K71" i="12"/>
  <c r="K71" i="10"/>
  <c r="L72" i="10"/>
  <c r="K71" i="18"/>
  <c r="L72" i="18"/>
  <c r="L72" i="8"/>
  <c r="K71" i="8"/>
  <c r="K71" i="4"/>
  <c r="L72" i="4"/>
  <c r="L71" i="3" s="1"/>
  <c r="L72" i="6"/>
  <c r="K71" i="6"/>
  <c r="L71" i="7"/>
  <c r="K70" i="7"/>
  <c r="L72" i="19"/>
  <c r="K71" i="19"/>
  <c r="K70" i="10" l="1"/>
  <c r="L71" i="10"/>
  <c r="L71" i="12"/>
  <c r="H70" i="3" s="1"/>
  <c r="K70" i="12"/>
  <c r="K70" i="16"/>
  <c r="L71" i="16"/>
  <c r="K70" i="15"/>
  <c r="L71" i="15"/>
  <c r="F70" i="3" s="1"/>
  <c r="K70" i="17"/>
  <c r="L71" i="17"/>
  <c r="D70" i="3" s="1"/>
  <c r="K70" i="13"/>
  <c r="L71" i="13"/>
  <c r="G70" i="3" s="1"/>
  <c r="K70" i="11"/>
  <c r="L71" i="11"/>
  <c r="L71" i="18"/>
  <c r="K70" i="18"/>
  <c r="L71" i="9"/>
  <c r="K70" i="3" s="1"/>
  <c r="K70" i="9"/>
  <c r="K69" i="7"/>
  <c r="L70" i="7"/>
  <c r="K70" i="4"/>
  <c r="L71" i="4"/>
  <c r="L70" i="3" s="1"/>
  <c r="K70" i="6"/>
  <c r="L71" i="6"/>
  <c r="K70" i="8"/>
  <c r="L71" i="8"/>
  <c r="K70" i="19"/>
  <c r="L71" i="19"/>
  <c r="L70" i="15" l="1"/>
  <c r="F69" i="3" s="1"/>
  <c r="K69" i="15"/>
  <c r="K69" i="11"/>
  <c r="L70" i="11"/>
  <c r="L70" i="16"/>
  <c r="K69" i="16"/>
  <c r="L70" i="12"/>
  <c r="H69" i="3" s="1"/>
  <c r="K69" i="12"/>
  <c r="L70" i="18"/>
  <c r="K69" i="18"/>
  <c r="L70" i="9"/>
  <c r="K69" i="3" s="1"/>
  <c r="K69" i="9"/>
  <c r="K69" i="13"/>
  <c r="L70" i="13"/>
  <c r="G69" i="3" s="1"/>
  <c r="K69" i="17"/>
  <c r="L70" i="17"/>
  <c r="D69" i="3" s="1"/>
  <c r="L70" i="10"/>
  <c r="K69" i="10"/>
  <c r="K69" i="8"/>
  <c r="L70" i="8"/>
  <c r="L70" i="4"/>
  <c r="L69" i="3" s="1"/>
  <c r="K69" i="4"/>
  <c r="L70" i="6"/>
  <c r="K69" i="6"/>
  <c r="L69" i="7"/>
  <c r="K68" i="7"/>
  <c r="L70" i="19"/>
  <c r="K69" i="19"/>
  <c r="L69" i="12" l="1"/>
  <c r="H68" i="3" s="1"/>
  <c r="H14" i="14" s="1"/>
  <c r="K68" i="12"/>
  <c r="L69" i="16"/>
  <c r="K68" i="16"/>
  <c r="K68" i="13"/>
  <c r="L69" i="13"/>
  <c r="G68" i="3" s="1"/>
  <c r="G14" i="14" s="1"/>
  <c r="K68" i="9"/>
  <c r="L69" i="9"/>
  <c r="K68" i="3" s="1"/>
  <c r="K14" i="14" s="1"/>
  <c r="L69" i="10"/>
  <c r="K68" i="10"/>
  <c r="K68" i="18"/>
  <c r="L69" i="18"/>
  <c r="L69" i="15"/>
  <c r="F68" i="3" s="1"/>
  <c r="F14" i="14" s="1"/>
  <c r="K68" i="15"/>
  <c r="K68" i="17"/>
  <c r="L69" i="17"/>
  <c r="D68" i="3" s="1"/>
  <c r="D14" i="14" s="1"/>
  <c r="L69" i="11"/>
  <c r="K68" i="11"/>
  <c r="L69" i="4"/>
  <c r="L68" i="3" s="1"/>
  <c r="L14" i="14" s="1"/>
  <c r="K68" i="4"/>
  <c r="L68" i="7"/>
  <c r="K67" i="7"/>
  <c r="K68" i="6"/>
  <c r="L69" i="6"/>
  <c r="L69" i="8"/>
  <c r="K68" i="8"/>
  <c r="L69" i="19"/>
  <c r="K68" i="19"/>
  <c r="L68" i="15" l="1"/>
  <c r="F67" i="3" s="1"/>
  <c r="K67" i="15"/>
  <c r="K67" i="13"/>
  <c r="L68" i="13"/>
  <c r="G67" i="3" s="1"/>
  <c r="K67" i="9"/>
  <c r="L68" i="9"/>
  <c r="K67" i="3" s="1"/>
  <c r="L68" i="17"/>
  <c r="D67" i="3" s="1"/>
  <c r="K67" i="17"/>
  <c r="L68" i="16"/>
  <c r="K67" i="16"/>
  <c r="L68" i="11"/>
  <c r="K67" i="11"/>
  <c r="L68" i="10"/>
  <c r="K67" i="10"/>
  <c r="L68" i="12"/>
  <c r="H67" i="3" s="1"/>
  <c r="K67" i="12"/>
  <c r="L68" i="18"/>
  <c r="K67" i="18"/>
  <c r="L68" i="8"/>
  <c r="K67" i="8"/>
  <c r="L67" i="7"/>
  <c r="K66" i="7"/>
  <c r="K67" i="4"/>
  <c r="L68" i="4"/>
  <c r="L67" i="3" s="1"/>
  <c r="L68" i="6"/>
  <c r="K67" i="6"/>
  <c r="K67" i="19"/>
  <c r="L68" i="19"/>
  <c r="K66" i="12" l="1"/>
  <c r="L67" i="12"/>
  <c r="H66" i="3" s="1"/>
  <c r="L67" i="10"/>
  <c r="K66" i="10"/>
  <c r="L67" i="9"/>
  <c r="K66" i="3" s="1"/>
  <c r="K66" i="9"/>
  <c r="K66" i="17"/>
  <c r="L67" i="17"/>
  <c r="D66" i="3" s="1"/>
  <c r="K66" i="18"/>
  <c r="L67" i="18"/>
  <c r="L67" i="16"/>
  <c r="K66" i="16"/>
  <c r="K66" i="15"/>
  <c r="L67" i="15"/>
  <c r="F66" i="3" s="1"/>
  <c r="K66" i="11"/>
  <c r="L67" i="11"/>
  <c r="K66" i="13"/>
  <c r="L67" i="13"/>
  <c r="G66" i="3" s="1"/>
  <c r="L67" i="6"/>
  <c r="K66" i="6"/>
  <c r="L66" i="7"/>
  <c r="K65" i="7"/>
  <c r="K66" i="8"/>
  <c r="L67" i="8"/>
  <c r="L67" i="4"/>
  <c r="L66" i="3" s="1"/>
  <c r="K66" i="4"/>
  <c r="K66" i="19"/>
  <c r="L67" i="19"/>
  <c r="L66" i="9" l="1"/>
  <c r="K65" i="3" s="1"/>
  <c r="K65" i="9"/>
  <c r="L66" i="15"/>
  <c r="F65" i="3" s="1"/>
  <c r="K65" i="15"/>
  <c r="K65" i="17"/>
  <c r="L66" i="17"/>
  <c r="D65" i="3" s="1"/>
  <c r="K65" i="10"/>
  <c r="L66" i="10"/>
  <c r="K65" i="11"/>
  <c r="L66" i="11"/>
  <c r="L66" i="16"/>
  <c r="K65" i="16"/>
  <c r="K65" i="13"/>
  <c r="L66" i="13"/>
  <c r="G65" i="3" s="1"/>
  <c r="L66" i="18"/>
  <c r="K65" i="18"/>
  <c r="L66" i="12"/>
  <c r="H65" i="3" s="1"/>
  <c r="K65" i="12"/>
  <c r="K65" i="4"/>
  <c r="L66" i="4"/>
  <c r="L65" i="3" s="1"/>
  <c r="K64" i="7"/>
  <c r="L65" i="7"/>
  <c r="L66" i="6"/>
  <c r="K65" i="6"/>
  <c r="L66" i="8"/>
  <c r="K65" i="8"/>
  <c r="K65" i="19"/>
  <c r="L66" i="19"/>
  <c r="L65" i="13" l="1"/>
  <c r="G64" i="3" s="1"/>
  <c r="K64" i="13"/>
  <c r="L65" i="17"/>
  <c r="D64" i="3" s="1"/>
  <c r="K64" i="17"/>
  <c r="L65" i="10"/>
  <c r="K64" i="10"/>
  <c r="L65" i="18"/>
  <c r="K64" i="18"/>
  <c r="K64" i="15"/>
  <c r="L65" i="15"/>
  <c r="F64" i="3" s="1"/>
  <c r="K64" i="12"/>
  <c r="L65" i="12"/>
  <c r="H64" i="3" s="1"/>
  <c r="K64" i="9"/>
  <c r="L65" i="9"/>
  <c r="K64" i="3" s="1"/>
  <c r="K64" i="16"/>
  <c r="L65" i="16"/>
  <c r="L65" i="11"/>
  <c r="K64" i="11"/>
  <c r="L65" i="8"/>
  <c r="K64" i="8"/>
  <c r="K63" i="7"/>
  <c r="L64" i="7"/>
  <c r="L65" i="6"/>
  <c r="K64" i="6"/>
  <c r="K64" i="4"/>
  <c r="L65" i="4"/>
  <c r="L64" i="3" s="1"/>
  <c r="L65" i="19"/>
  <c r="K64" i="19"/>
  <c r="K63" i="18" l="1"/>
  <c r="L64" i="18"/>
  <c r="K63" i="10"/>
  <c r="L64" i="10"/>
  <c r="L64" i="9"/>
  <c r="K63" i="3" s="1"/>
  <c r="K63" i="9"/>
  <c r="L64" i="16"/>
  <c r="K63" i="16"/>
  <c r="L64" i="17"/>
  <c r="D63" i="3" s="1"/>
  <c r="K63" i="17"/>
  <c r="K63" i="11"/>
  <c r="L64" i="11"/>
  <c r="K63" i="13"/>
  <c r="L64" i="13"/>
  <c r="G63" i="3" s="1"/>
  <c r="L64" i="12"/>
  <c r="H63" i="3" s="1"/>
  <c r="K63" i="12"/>
  <c r="K63" i="15"/>
  <c r="L64" i="15"/>
  <c r="F63" i="3" s="1"/>
  <c r="K63" i="4"/>
  <c r="L64" i="4"/>
  <c r="L63" i="3" s="1"/>
  <c r="L63" i="7"/>
  <c r="K62" i="7"/>
  <c r="L64" i="6"/>
  <c r="K63" i="6"/>
  <c r="K63" i="8"/>
  <c r="L64" i="8"/>
  <c r="K63" i="19"/>
  <c r="L64" i="19"/>
  <c r="L63" i="9" l="1"/>
  <c r="K62" i="3" s="1"/>
  <c r="K62" i="9"/>
  <c r="L63" i="12"/>
  <c r="H62" i="3" s="1"/>
  <c r="K62" i="12"/>
  <c r="K62" i="13"/>
  <c r="L63" i="13"/>
  <c r="G62" i="3" s="1"/>
  <c r="K62" i="16"/>
  <c r="L63" i="16"/>
  <c r="K62" i="10"/>
  <c r="L63" i="10"/>
  <c r="L63" i="11"/>
  <c r="K62" i="11"/>
  <c r="K62" i="17"/>
  <c r="L63" i="17"/>
  <c r="D62" i="3" s="1"/>
  <c r="K62" i="15"/>
  <c r="L63" i="15"/>
  <c r="F62" i="3" s="1"/>
  <c r="K62" i="18"/>
  <c r="L63" i="18"/>
  <c r="L62" i="7"/>
  <c r="K61" i="7"/>
  <c r="K62" i="8"/>
  <c r="L63" i="8"/>
  <c r="K62" i="6"/>
  <c r="L63" i="6"/>
  <c r="L63" i="4"/>
  <c r="L62" i="3" s="1"/>
  <c r="K62" i="4"/>
  <c r="K62" i="19"/>
  <c r="L63" i="19"/>
  <c r="L62" i="16" l="1"/>
  <c r="K61" i="16"/>
  <c r="K61" i="17"/>
  <c r="L62" i="17"/>
  <c r="D61" i="3" s="1"/>
  <c r="L62" i="13"/>
  <c r="G61" i="3" s="1"/>
  <c r="K61" i="13"/>
  <c r="K61" i="15"/>
  <c r="L62" i="15"/>
  <c r="F61" i="3" s="1"/>
  <c r="L62" i="11"/>
  <c r="K61" i="11"/>
  <c r="L62" i="9"/>
  <c r="K61" i="3" s="1"/>
  <c r="K61" i="9"/>
  <c r="K61" i="12"/>
  <c r="L62" i="12"/>
  <c r="H61" i="3" s="1"/>
  <c r="L62" i="18"/>
  <c r="K61" i="18"/>
  <c r="L62" i="10"/>
  <c r="K61" i="10"/>
  <c r="K61" i="4"/>
  <c r="L62" i="4"/>
  <c r="L61" i="3" s="1"/>
  <c r="L62" i="8"/>
  <c r="K61" i="8"/>
  <c r="L61" i="7"/>
  <c r="K60" i="7"/>
  <c r="L62" i="6"/>
  <c r="K61" i="6"/>
  <c r="K61" i="19"/>
  <c r="L62" i="19"/>
  <c r="L61" i="18" l="1"/>
  <c r="K60" i="18"/>
  <c r="L61" i="13"/>
  <c r="G60" i="3" s="1"/>
  <c r="K60" i="13"/>
  <c r="K60" i="15"/>
  <c r="L61" i="15"/>
  <c r="F60" i="3" s="1"/>
  <c r="K60" i="12"/>
  <c r="L61" i="12"/>
  <c r="H60" i="3" s="1"/>
  <c r="L61" i="9"/>
  <c r="K60" i="3" s="1"/>
  <c r="K60" i="9"/>
  <c r="K60" i="10"/>
  <c r="L61" i="10"/>
  <c r="L61" i="11"/>
  <c r="K60" i="11"/>
  <c r="L61" i="16"/>
  <c r="K60" i="16"/>
  <c r="L61" i="17"/>
  <c r="D60" i="3" s="1"/>
  <c r="K60" i="17"/>
  <c r="K60" i="6"/>
  <c r="L61" i="6"/>
  <c r="L61" i="8"/>
  <c r="K60" i="8"/>
  <c r="L60" i="7"/>
  <c r="K59" i="7"/>
  <c r="L61" i="4"/>
  <c r="L60" i="3" s="1"/>
  <c r="K60" i="4"/>
  <c r="L61" i="19"/>
  <c r="K60" i="19"/>
  <c r="L60" i="12" l="1"/>
  <c r="H59" i="3" s="1"/>
  <c r="K59" i="12"/>
  <c r="L60" i="16"/>
  <c r="K59" i="16"/>
  <c r="K59" i="15"/>
  <c r="L60" i="15"/>
  <c r="F59" i="3" s="1"/>
  <c r="L60" i="13"/>
  <c r="G59" i="3" s="1"/>
  <c r="K59" i="13"/>
  <c r="L60" i="11"/>
  <c r="K59" i="11"/>
  <c r="L60" i="17"/>
  <c r="D59" i="3" s="1"/>
  <c r="K59" i="17"/>
  <c r="K59" i="9"/>
  <c r="L60" i="9"/>
  <c r="K59" i="3" s="1"/>
  <c r="K59" i="18"/>
  <c r="L60" i="18"/>
  <c r="K59" i="10"/>
  <c r="L60" i="10"/>
  <c r="K59" i="4"/>
  <c r="L60" i="4"/>
  <c r="L59" i="3" s="1"/>
  <c r="L60" i="8"/>
  <c r="K59" i="8"/>
  <c r="L59" i="7"/>
  <c r="K58" i="7"/>
  <c r="L60" i="6"/>
  <c r="K59" i="6"/>
  <c r="L60" i="19"/>
  <c r="K59" i="19"/>
  <c r="L59" i="15" l="1"/>
  <c r="F58" i="3" s="1"/>
  <c r="F13" i="14" s="1"/>
  <c r="K58" i="15"/>
  <c r="L59" i="17"/>
  <c r="D58" i="3" s="1"/>
  <c r="D13" i="14" s="1"/>
  <c r="K58" i="17"/>
  <c r="L59" i="16"/>
  <c r="K58" i="16"/>
  <c r="L59" i="11"/>
  <c r="K58" i="11"/>
  <c r="L59" i="12"/>
  <c r="H58" i="3" s="1"/>
  <c r="H13" i="14" s="1"/>
  <c r="K58" i="12"/>
  <c r="K58" i="13"/>
  <c r="L59" i="13"/>
  <c r="G58" i="3" s="1"/>
  <c r="G13" i="14" s="1"/>
  <c r="K58" i="18"/>
  <c r="L59" i="18"/>
  <c r="K58" i="9"/>
  <c r="L59" i="9"/>
  <c r="K58" i="3" s="1"/>
  <c r="K13" i="14" s="1"/>
  <c r="K58" i="10"/>
  <c r="L59" i="10"/>
  <c r="L59" i="6"/>
  <c r="K58" i="6"/>
  <c r="K58" i="8"/>
  <c r="L59" i="8"/>
  <c r="K57" i="7"/>
  <c r="L58" i="7"/>
  <c r="L59" i="4"/>
  <c r="L58" i="3" s="1"/>
  <c r="L13" i="14" s="1"/>
  <c r="K58" i="4"/>
  <c r="K58" i="19"/>
  <c r="L59" i="19"/>
  <c r="K57" i="16" l="1"/>
  <c r="L58" i="16"/>
  <c r="K57" i="9"/>
  <c r="L58" i="9"/>
  <c r="K57" i="3" s="1"/>
  <c r="K57" i="17"/>
  <c r="L58" i="17"/>
  <c r="D57" i="3" s="1"/>
  <c r="L58" i="12"/>
  <c r="H57" i="3" s="1"/>
  <c r="K57" i="12"/>
  <c r="L58" i="15"/>
  <c r="F57" i="3" s="1"/>
  <c r="K57" i="15"/>
  <c r="K57" i="11"/>
  <c r="L58" i="11"/>
  <c r="L58" i="18"/>
  <c r="K57" i="18"/>
  <c r="L58" i="13"/>
  <c r="G57" i="3" s="1"/>
  <c r="K57" i="13"/>
  <c r="L58" i="10"/>
  <c r="K57" i="10"/>
  <c r="K57" i="4"/>
  <c r="L58" i="4"/>
  <c r="L57" i="3" s="1"/>
  <c r="K57" i="8"/>
  <c r="L58" i="8"/>
  <c r="L58" i="6"/>
  <c r="K57" i="6"/>
  <c r="K56" i="7"/>
  <c r="L57" i="7"/>
  <c r="L58" i="19"/>
  <c r="K57" i="19"/>
  <c r="K56" i="17" l="1"/>
  <c r="L57" i="17"/>
  <c r="D56" i="3" s="1"/>
  <c r="K56" i="13"/>
  <c r="L57" i="13"/>
  <c r="G56" i="3" s="1"/>
  <c r="L57" i="11"/>
  <c r="K56" i="11"/>
  <c r="K56" i="9"/>
  <c r="L57" i="9"/>
  <c r="K56" i="3" s="1"/>
  <c r="K56" i="12"/>
  <c r="L57" i="12"/>
  <c r="H56" i="3" s="1"/>
  <c r="L57" i="18"/>
  <c r="K56" i="18"/>
  <c r="L57" i="10"/>
  <c r="K56" i="10"/>
  <c r="L57" i="15"/>
  <c r="F56" i="3" s="1"/>
  <c r="K56" i="15"/>
  <c r="L57" i="16"/>
  <c r="K56" i="16"/>
  <c r="L56" i="7"/>
  <c r="K55" i="7"/>
  <c r="L57" i="8"/>
  <c r="K56" i="8"/>
  <c r="L57" i="6"/>
  <c r="K56" i="6"/>
  <c r="K56" i="4"/>
  <c r="L57" i="4"/>
  <c r="L56" i="3" s="1"/>
  <c r="L57" i="19"/>
  <c r="K56" i="19"/>
  <c r="K55" i="10" l="1"/>
  <c r="L56" i="10"/>
  <c r="L56" i="13"/>
  <c r="G55" i="3" s="1"/>
  <c r="K55" i="13"/>
  <c r="K55" i="15"/>
  <c r="L56" i="15"/>
  <c r="F55" i="3" s="1"/>
  <c r="L56" i="9"/>
  <c r="K55" i="3" s="1"/>
  <c r="K55" i="9"/>
  <c r="L56" i="11"/>
  <c r="K55" i="11"/>
  <c r="L56" i="18"/>
  <c r="K55" i="18"/>
  <c r="K55" i="16"/>
  <c r="L56" i="16"/>
  <c r="L56" i="12"/>
  <c r="H55" i="3" s="1"/>
  <c r="K55" i="12"/>
  <c r="L56" i="17"/>
  <c r="D55" i="3" s="1"/>
  <c r="K55" i="17"/>
  <c r="K55" i="8"/>
  <c r="L56" i="8"/>
  <c r="L56" i="4"/>
  <c r="L55" i="3" s="1"/>
  <c r="K55" i="4"/>
  <c r="L56" i="6"/>
  <c r="K55" i="6"/>
  <c r="L55" i="7"/>
  <c r="K54" i="7"/>
  <c r="L56" i="19"/>
  <c r="K55" i="19"/>
  <c r="L55" i="9" l="1"/>
  <c r="K54" i="3" s="1"/>
  <c r="K54" i="9"/>
  <c r="K54" i="15"/>
  <c r="L55" i="15"/>
  <c r="F54" i="3" s="1"/>
  <c r="K54" i="16"/>
  <c r="L55" i="16"/>
  <c r="K54" i="18"/>
  <c r="L55" i="18"/>
  <c r="K54" i="11"/>
  <c r="L55" i="11"/>
  <c r="K54" i="12"/>
  <c r="L55" i="12"/>
  <c r="H54" i="3" s="1"/>
  <c r="L55" i="13"/>
  <c r="G54" i="3" s="1"/>
  <c r="K54" i="13"/>
  <c r="L55" i="17"/>
  <c r="D54" i="3" s="1"/>
  <c r="K54" i="17"/>
  <c r="K54" i="10"/>
  <c r="L55" i="10"/>
  <c r="K53" i="7"/>
  <c r="L54" i="7"/>
  <c r="K54" i="4"/>
  <c r="L55" i="4"/>
  <c r="L54" i="3" s="1"/>
  <c r="L55" i="6"/>
  <c r="K54" i="6"/>
  <c r="K54" i="8"/>
  <c r="L55" i="8"/>
  <c r="K54" i="19"/>
  <c r="L55" i="19"/>
  <c r="K53" i="17" l="1"/>
  <c r="L54" i="17"/>
  <c r="D53" i="3" s="1"/>
  <c r="L54" i="13"/>
  <c r="G53" i="3" s="1"/>
  <c r="K53" i="13"/>
  <c r="K53" i="16"/>
  <c r="L54" i="16"/>
  <c r="K53" i="18"/>
  <c r="L54" i="18"/>
  <c r="L54" i="12"/>
  <c r="H53" i="3" s="1"/>
  <c r="K53" i="12"/>
  <c r="K53" i="15"/>
  <c r="L54" i="15"/>
  <c r="F53" i="3" s="1"/>
  <c r="K53" i="9"/>
  <c r="L54" i="9"/>
  <c r="K53" i="3" s="1"/>
  <c r="K53" i="10"/>
  <c r="L54" i="10"/>
  <c r="K53" i="11"/>
  <c r="L54" i="11"/>
  <c r="L54" i="8"/>
  <c r="K53" i="8"/>
  <c r="L54" i="4"/>
  <c r="L53" i="3" s="1"/>
  <c r="K53" i="4"/>
  <c r="K53" i="6"/>
  <c r="L54" i="6"/>
  <c r="L53" i="7"/>
  <c r="K52" i="7"/>
  <c r="L54" i="19"/>
  <c r="K53" i="19"/>
  <c r="K52" i="18" l="1"/>
  <c r="L53" i="18"/>
  <c r="L53" i="9"/>
  <c r="K52" i="3" s="1"/>
  <c r="K52" i="9"/>
  <c r="L53" i="16"/>
  <c r="K52" i="16"/>
  <c r="L53" i="15"/>
  <c r="F52" i="3" s="1"/>
  <c r="K52" i="15"/>
  <c r="L53" i="10"/>
  <c r="K52" i="10"/>
  <c r="K52" i="13"/>
  <c r="L53" i="13"/>
  <c r="G52" i="3" s="1"/>
  <c r="K52" i="12"/>
  <c r="L53" i="12"/>
  <c r="H52" i="3" s="1"/>
  <c r="K52" i="11"/>
  <c r="L53" i="11"/>
  <c r="K52" i="17"/>
  <c r="L53" i="17"/>
  <c r="D52" i="3" s="1"/>
  <c r="L53" i="4"/>
  <c r="L52" i="3" s="1"/>
  <c r="K52" i="4"/>
  <c r="L53" i="8"/>
  <c r="K52" i="8"/>
  <c r="L52" i="7"/>
  <c r="K51" i="7"/>
  <c r="L53" i="6"/>
  <c r="K52" i="6"/>
  <c r="L53" i="19"/>
  <c r="K52" i="19"/>
  <c r="L52" i="16" l="1"/>
  <c r="K51" i="16"/>
  <c r="L52" i="11"/>
  <c r="K51" i="11"/>
  <c r="K51" i="13"/>
  <c r="L52" i="13"/>
  <c r="G51" i="3" s="1"/>
  <c r="L52" i="9"/>
  <c r="K51" i="3" s="1"/>
  <c r="K51" i="9"/>
  <c r="L52" i="10"/>
  <c r="K51" i="10"/>
  <c r="L52" i="15"/>
  <c r="F51" i="3" s="1"/>
  <c r="K51" i="15"/>
  <c r="K51" i="12"/>
  <c r="L52" i="12"/>
  <c r="H51" i="3" s="1"/>
  <c r="K51" i="17"/>
  <c r="L52" i="17"/>
  <c r="D51" i="3" s="1"/>
  <c r="L52" i="18"/>
  <c r="K51" i="18"/>
  <c r="K51" i="6"/>
  <c r="L52" i="6"/>
  <c r="K51" i="8"/>
  <c r="L52" i="8"/>
  <c r="K50" i="7"/>
  <c r="L51" i="7"/>
  <c r="K51" i="4"/>
  <c r="L52" i="4"/>
  <c r="L51" i="3" s="1"/>
  <c r="L52" i="19"/>
  <c r="K51" i="19"/>
  <c r="L51" i="12" l="1"/>
  <c r="H50" i="3" s="1"/>
  <c r="K50" i="12"/>
  <c r="L51" i="13"/>
  <c r="G50" i="3" s="1"/>
  <c r="K50" i="13"/>
  <c r="K50" i="9"/>
  <c r="L51" i="9"/>
  <c r="K50" i="3" s="1"/>
  <c r="K50" i="11"/>
  <c r="L51" i="11"/>
  <c r="K50" i="18"/>
  <c r="L51" i="18"/>
  <c r="L51" i="16"/>
  <c r="K50" i="16"/>
  <c r="K50" i="17"/>
  <c r="L51" i="17"/>
  <c r="D50" i="3" s="1"/>
  <c r="K50" i="15"/>
  <c r="L51" i="15"/>
  <c r="F50" i="3" s="1"/>
  <c r="K50" i="10"/>
  <c r="L51" i="10"/>
  <c r="L51" i="4"/>
  <c r="L50" i="3" s="1"/>
  <c r="K50" i="4"/>
  <c r="L51" i="8"/>
  <c r="K50" i="8"/>
  <c r="L50" i="7"/>
  <c r="K49" i="7"/>
  <c r="L51" i="6"/>
  <c r="K50" i="6"/>
  <c r="K50" i="19"/>
  <c r="L51" i="19"/>
  <c r="K49" i="17" l="1"/>
  <c r="L50" i="17"/>
  <c r="D49" i="3" s="1"/>
  <c r="L50" i="9"/>
  <c r="K49" i="3" s="1"/>
  <c r="K49" i="9"/>
  <c r="L50" i="11"/>
  <c r="K49" i="11"/>
  <c r="K49" i="16"/>
  <c r="L50" i="16"/>
  <c r="K49" i="12"/>
  <c r="L50" i="12"/>
  <c r="H49" i="3" s="1"/>
  <c r="L50" i="15"/>
  <c r="F49" i="3" s="1"/>
  <c r="K49" i="15"/>
  <c r="L50" i="13"/>
  <c r="G49" i="3" s="1"/>
  <c r="K49" i="13"/>
  <c r="K49" i="10"/>
  <c r="L50" i="10"/>
  <c r="L50" i="18"/>
  <c r="K49" i="18"/>
  <c r="K49" i="8"/>
  <c r="L50" i="8"/>
  <c r="L50" i="6"/>
  <c r="K49" i="6"/>
  <c r="K48" i="7"/>
  <c r="L49" i="7"/>
  <c r="L50" i="4"/>
  <c r="L49" i="3" s="1"/>
  <c r="K49" i="4"/>
  <c r="K49" i="19"/>
  <c r="L50" i="19"/>
  <c r="L49" i="11" l="1"/>
  <c r="K48" i="11"/>
  <c r="K48" i="10"/>
  <c r="L49" i="10"/>
  <c r="K48" i="16"/>
  <c r="L49" i="16"/>
  <c r="K48" i="9"/>
  <c r="L49" i="9"/>
  <c r="K48" i="3" s="1"/>
  <c r="K12" i="14" s="1"/>
  <c r="L49" i="18"/>
  <c r="K48" i="18"/>
  <c r="L49" i="13"/>
  <c r="G48" i="3" s="1"/>
  <c r="G12" i="14" s="1"/>
  <c r="K48" i="13"/>
  <c r="L49" i="15"/>
  <c r="F48" i="3" s="1"/>
  <c r="F12" i="14" s="1"/>
  <c r="K48" i="15"/>
  <c r="K48" i="12"/>
  <c r="L49" i="12"/>
  <c r="H48" i="3" s="1"/>
  <c r="H12" i="14" s="1"/>
  <c r="L49" i="17"/>
  <c r="D48" i="3" s="1"/>
  <c r="D12" i="14" s="1"/>
  <c r="K48" i="17"/>
  <c r="L49" i="6"/>
  <c r="K48" i="6"/>
  <c r="L49" i="4"/>
  <c r="L48" i="3" s="1"/>
  <c r="L12" i="14" s="1"/>
  <c r="K48" i="4"/>
  <c r="L48" i="7"/>
  <c r="K47" i="7"/>
  <c r="K48" i="8"/>
  <c r="L49" i="8"/>
  <c r="L49" i="19"/>
  <c r="K48" i="19"/>
  <c r="K47" i="16" l="1"/>
  <c r="L48" i="16"/>
  <c r="K47" i="12"/>
  <c r="L48" i="12"/>
  <c r="H47" i="3" s="1"/>
  <c r="L48" i="10"/>
  <c r="K47" i="10"/>
  <c r="L48" i="15"/>
  <c r="F47" i="3" s="1"/>
  <c r="K47" i="15"/>
  <c r="K47" i="13"/>
  <c r="L48" i="13"/>
  <c r="G47" i="3" s="1"/>
  <c r="L48" i="17"/>
  <c r="D47" i="3" s="1"/>
  <c r="K47" i="17"/>
  <c r="L48" i="11"/>
  <c r="K47" i="11"/>
  <c r="K47" i="9"/>
  <c r="L48" i="9"/>
  <c r="K47" i="3" s="1"/>
  <c r="K47" i="18"/>
  <c r="L48" i="18"/>
  <c r="K47" i="8"/>
  <c r="L48" i="8"/>
  <c r="K47" i="4"/>
  <c r="L48" i="4"/>
  <c r="L47" i="3" s="1"/>
  <c r="L47" i="7"/>
  <c r="K46" i="7"/>
  <c r="K47" i="6"/>
  <c r="L48" i="6"/>
  <c r="K47" i="19"/>
  <c r="L48" i="19"/>
  <c r="L47" i="10" l="1"/>
  <c r="K46" i="10"/>
  <c r="K46" i="9"/>
  <c r="L47" i="9"/>
  <c r="K46" i="3" s="1"/>
  <c r="K46" i="15"/>
  <c r="L47" i="15"/>
  <c r="F46" i="3" s="1"/>
  <c r="L47" i="12"/>
  <c r="H46" i="3" s="1"/>
  <c r="K46" i="12"/>
  <c r="K46" i="17"/>
  <c r="L47" i="17"/>
  <c r="D46" i="3" s="1"/>
  <c r="K46" i="11"/>
  <c r="L47" i="11"/>
  <c r="K46" i="18"/>
  <c r="L47" i="18"/>
  <c r="L47" i="13"/>
  <c r="G46" i="3" s="1"/>
  <c r="K46" i="13"/>
  <c r="L47" i="16"/>
  <c r="K46" i="16"/>
  <c r="L47" i="6"/>
  <c r="K46" i="6"/>
  <c r="L47" i="4"/>
  <c r="L46" i="3" s="1"/>
  <c r="K46" i="4"/>
  <c r="K45" i="7"/>
  <c r="L46" i="7"/>
  <c r="L47" i="8"/>
  <c r="K46" i="8"/>
  <c r="K46" i="19"/>
  <c r="L47" i="19"/>
  <c r="L46" i="12" l="1"/>
  <c r="H45" i="3" s="1"/>
  <c r="K45" i="12"/>
  <c r="L46" i="18"/>
  <c r="K45" i="18"/>
  <c r="L46" i="15"/>
  <c r="F45" i="3" s="1"/>
  <c r="K45" i="15"/>
  <c r="L46" i="11"/>
  <c r="K45" i="11"/>
  <c r="L46" i="9"/>
  <c r="K45" i="3" s="1"/>
  <c r="K45" i="9"/>
  <c r="K45" i="13"/>
  <c r="L46" i="13"/>
  <c r="G45" i="3" s="1"/>
  <c r="L46" i="16"/>
  <c r="K45" i="16"/>
  <c r="K45" i="10"/>
  <c r="L46" i="10"/>
  <c r="K45" i="17"/>
  <c r="L46" i="17"/>
  <c r="D45" i="3" s="1"/>
  <c r="K45" i="6"/>
  <c r="L46" i="6"/>
  <c r="K45" i="8"/>
  <c r="L46" i="8"/>
  <c r="L46" i="4"/>
  <c r="L45" i="3" s="1"/>
  <c r="K45" i="4"/>
  <c r="K44" i="7"/>
  <c r="L45" i="7"/>
  <c r="K45" i="19"/>
  <c r="L46" i="19"/>
  <c r="K44" i="15" l="1"/>
  <c r="L45" i="15"/>
  <c r="F44" i="3" s="1"/>
  <c r="L45" i="10"/>
  <c r="K44" i="10"/>
  <c r="L45" i="18"/>
  <c r="K44" i="18"/>
  <c r="L45" i="13"/>
  <c r="G44" i="3" s="1"/>
  <c r="K44" i="13"/>
  <c r="L45" i="16"/>
  <c r="K44" i="16"/>
  <c r="K44" i="9"/>
  <c r="L45" i="9"/>
  <c r="K44" i="3" s="1"/>
  <c r="K44" i="12"/>
  <c r="L45" i="12"/>
  <c r="H44" i="3" s="1"/>
  <c r="L45" i="11"/>
  <c r="K44" i="11"/>
  <c r="L45" i="17"/>
  <c r="D44" i="3" s="1"/>
  <c r="K44" i="17"/>
  <c r="K43" i="7"/>
  <c r="L44" i="7"/>
  <c r="L45" i="8"/>
  <c r="K44" i="8"/>
  <c r="L45" i="4"/>
  <c r="L44" i="3" s="1"/>
  <c r="K44" i="4"/>
  <c r="K44" i="6"/>
  <c r="L45" i="6"/>
  <c r="L45" i="19"/>
  <c r="K44" i="19"/>
  <c r="L44" i="18" l="1"/>
  <c r="K43" i="18"/>
  <c r="K43" i="13"/>
  <c r="L44" i="13"/>
  <c r="G43" i="3" s="1"/>
  <c r="L44" i="12"/>
  <c r="H43" i="3" s="1"/>
  <c r="K43" i="12"/>
  <c r="K43" i="9"/>
  <c r="L44" i="9"/>
  <c r="K43" i="3" s="1"/>
  <c r="L44" i="11"/>
  <c r="K43" i="11"/>
  <c r="K43" i="10"/>
  <c r="L44" i="10"/>
  <c r="L44" i="17"/>
  <c r="D43" i="3" s="1"/>
  <c r="K43" i="17"/>
  <c r="K43" i="16"/>
  <c r="L44" i="16"/>
  <c r="K43" i="15"/>
  <c r="L44" i="15"/>
  <c r="F43" i="3" s="1"/>
  <c r="K43" i="8"/>
  <c r="L44" i="8"/>
  <c r="K43" i="6"/>
  <c r="L44" i="6"/>
  <c r="K43" i="4"/>
  <c r="L44" i="4"/>
  <c r="L43" i="3" s="1"/>
  <c r="K42" i="7"/>
  <c r="L43" i="7"/>
  <c r="L44" i="19"/>
  <c r="K43" i="19"/>
  <c r="K42" i="17" l="1"/>
  <c r="L43" i="17"/>
  <c r="D42" i="3" s="1"/>
  <c r="L43" i="12"/>
  <c r="H42" i="3" s="1"/>
  <c r="K42" i="12"/>
  <c r="L43" i="16"/>
  <c r="K42" i="16"/>
  <c r="K42" i="10"/>
  <c r="L43" i="10"/>
  <c r="K42" i="13"/>
  <c r="L43" i="13"/>
  <c r="G42" i="3" s="1"/>
  <c r="K42" i="11"/>
  <c r="L43" i="11"/>
  <c r="K42" i="18"/>
  <c r="L43" i="18"/>
  <c r="L43" i="9"/>
  <c r="K42" i="3" s="1"/>
  <c r="K42" i="9"/>
  <c r="L43" i="15"/>
  <c r="F42" i="3" s="1"/>
  <c r="K42" i="15"/>
  <c r="K41" i="7"/>
  <c r="L42" i="7"/>
  <c r="K42" i="6"/>
  <c r="L43" i="6"/>
  <c r="L43" i="4"/>
  <c r="L42" i="3" s="1"/>
  <c r="K42" i="4"/>
  <c r="K42" i="8"/>
  <c r="L43" i="8"/>
  <c r="K42" i="19"/>
  <c r="L43" i="19"/>
  <c r="L42" i="9" l="1"/>
  <c r="K41" i="3" s="1"/>
  <c r="K41" i="9"/>
  <c r="K41" i="10"/>
  <c r="L42" i="10"/>
  <c r="L42" i="18"/>
  <c r="K41" i="18"/>
  <c r="K41" i="15"/>
  <c r="L42" i="15"/>
  <c r="F41" i="3" s="1"/>
  <c r="L42" i="16"/>
  <c r="K41" i="16"/>
  <c r="L42" i="12"/>
  <c r="H41" i="3" s="1"/>
  <c r="K41" i="12"/>
  <c r="K41" i="11"/>
  <c r="L42" i="11"/>
  <c r="K41" i="13"/>
  <c r="L42" i="13"/>
  <c r="G41" i="3" s="1"/>
  <c r="L42" i="17"/>
  <c r="D41" i="3" s="1"/>
  <c r="K41" i="17"/>
  <c r="K41" i="8"/>
  <c r="L42" i="8"/>
  <c r="L42" i="6"/>
  <c r="K41" i="6"/>
  <c r="L42" i="4"/>
  <c r="L41" i="3" s="1"/>
  <c r="K41" i="4"/>
  <c r="L41" i="7"/>
  <c r="K40" i="7"/>
  <c r="L42" i="19"/>
  <c r="K41" i="19"/>
  <c r="L41" i="15" l="1"/>
  <c r="F40" i="3" s="1"/>
  <c r="K40" i="15"/>
  <c r="L41" i="18"/>
  <c r="K40" i="18"/>
  <c r="L41" i="11"/>
  <c r="K40" i="11"/>
  <c r="L41" i="9"/>
  <c r="K40" i="3" s="1"/>
  <c r="K40" i="9"/>
  <c r="K40" i="13"/>
  <c r="L41" i="13"/>
  <c r="G40" i="3" s="1"/>
  <c r="L41" i="12"/>
  <c r="H40" i="3" s="1"/>
  <c r="K40" i="12"/>
  <c r="L41" i="10"/>
  <c r="K40" i="10"/>
  <c r="K40" i="17"/>
  <c r="L41" i="17"/>
  <c r="D40" i="3" s="1"/>
  <c r="K40" i="16"/>
  <c r="L41" i="16"/>
  <c r="L41" i="6"/>
  <c r="K40" i="6"/>
  <c r="L40" i="7"/>
  <c r="K39" i="7"/>
  <c r="L41" i="4"/>
  <c r="L40" i="3" s="1"/>
  <c r="K40" i="4"/>
  <c r="K40" i="8"/>
  <c r="L41" i="8"/>
  <c r="L41" i="19"/>
  <c r="K40" i="19"/>
  <c r="L40" i="10" l="1"/>
  <c r="K39" i="10"/>
  <c r="K39" i="11"/>
  <c r="L40" i="11"/>
  <c r="K39" i="9"/>
  <c r="L40" i="9"/>
  <c r="K39" i="3" s="1"/>
  <c r="L40" i="18"/>
  <c r="K39" i="18"/>
  <c r="K39" i="15"/>
  <c r="L40" i="15"/>
  <c r="F39" i="3" s="1"/>
  <c r="L40" i="17"/>
  <c r="D39" i="3" s="1"/>
  <c r="K39" i="17"/>
  <c r="K39" i="12"/>
  <c r="L40" i="12"/>
  <c r="H39" i="3" s="1"/>
  <c r="K39" i="16"/>
  <c r="L40" i="16"/>
  <c r="L40" i="13"/>
  <c r="G39" i="3" s="1"/>
  <c r="K39" i="13"/>
  <c r="L39" i="7"/>
  <c r="K38" i="7"/>
  <c r="K39" i="4"/>
  <c r="L40" i="4"/>
  <c r="L39" i="3" s="1"/>
  <c r="K39" i="8"/>
  <c r="L40" i="8"/>
  <c r="K39" i="6"/>
  <c r="L40" i="6"/>
  <c r="L40" i="19"/>
  <c r="K39" i="19"/>
  <c r="K38" i="18" l="1"/>
  <c r="L39" i="18"/>
  <c r="L39" i="12"/>
  <c r="H38" i="3" s="1"/>
  <c r="H11" i="14" s="1"/>
  <c r="K38" i="12"/>
  <c r="K38" i="9"/>
  <c r="L39" i="9"/>
  <c r="K38" i="3" s="1"/>
  <c r="K11" i="14" s="1"/>
  <c r="K38" i="16"/>
  <c r="L39" i="16"/>
  <c r="K38" i="13"/>
  <c r="L39" i="13"/>
  <c r="G38" i="3" s="1"/>
  <c r="G11" i="14" s="1"/>
  <c r="L39" i="10"/>
  <c r="K38" i="10"/>
  <c r="K38" i="17"/>
  <c r="L39" i="17"/>
  <c r="D38" i="3" s="1"/>
  <c r="D11" i="14" s="1"/>
  <c r="K38" i="11"/>
  <c r="L39" i="11"/>
  <c r="L39" i="15"/>
  <c r="F38" i="3" s="1"/>
  <c r="F11" i="14" s="1"/>
  <c r="K38" i="15"/>
  <c r="L39" i="6"/>
  <c r="K38" i="6"/>
  <c r="L39" i="4"/>
  <c r="L38" i="3" s="1"/>
  <c r="L11" i="14" s="1"/>
  <c r="K38" i="4"/>
  <c r="L38" i="7"/>
  <c r="K37" i="7"/>
  <c r="L39" i="8"/>
  <c r="K38" i="8"/>
  <c r="K38" i="19"/>
  <c r="L39" i="19"/>
  <c r="L38" i="9" l="1"/>
  <c r="K37" i="3" s="1"/>
  <c r="K37" i="9"/>
  <c r="L38" i="16"/>
  <c r="K37" i="16"/>
  <c r="K37" i="17"/>
  <c r="L38" i="17"/>
  <c r="D37" i="3" s="1"/>
  <c r="L38" i="10"/>
  <c r="K37" i="10"/>
  <c r="L38" i="12"/>
  <c r="H37" i="3" s="1"/>
  <c r="K37" i="12"/>
  <c r="L38" i="11"/>
  <c r="K37" i="11"/>
  <c r="L38" i="15"/>
  <c r="F37" i="3" s="1"/>
  <c r="K37" i="15"/>
  <c r="L38" i="13"/>
  <c r="G37" i="3" s="1"/>
  <c r="K37" i="13"/>
  <c r="L38" i="18"/>
  <c r="K37" i="18"/>
  <c r="K37" i="8"/>
  <c r="L38" i="8"/>
  <c r="L37" i="7"/>
  <c r="K36" i="7"/>
  <c r="L38" i="4"/>
  <c r="L37" i="3" s="1"/>
  <c r="K37" i="4"/>
  <c r="K37" i="6"/>
  <c r="L38" i="6"/>
  <c r="L38" i="19"/>
  <c r="K37" i="19"/>
  <c r="K36" i="13" l="1"/>
  <c r="L37" i="13"/>
  <c r="G36" i="3" s="1"/>
  <c r="K36" i="15"/>
  <c r="L37" i="15"/>
  <c r="F36" i="3" s="1"/>
  <c r="K36" i="10"/>
  <c r="L37" i="10"/>
  <c r="K36" i="17"/>
  <c r="L37" i="17"/>
  <c r="D36" i="3" s="1"/>
  <c r="L37" i="11"/>
  <c r="K36" i="11"/>
  <c r="L37" i="18"/>
  <c r="K36" i="18"/>
  <c r="L37" i="12"/>
  <c r="H36" i="3" s="1"/>
  <c r="K36" i="12"/>
  <c r="L37" i="9"/>
  <c r="K36" i="3" s="1"/>
  <c r="K36" i="9"/>
  <c r="L37" i="16"/>
  <c r="K36" i="16"/>
  <c r="K35" i="7"/>
  <c r="L36" i="7"/>
  <c r="K36" i="6"/>
  <c r="L37" i="6"/>
  <c r="L37" i="4"/>
  <c r="L36" i="3" s="1"/>
  <c r="K36" i="4"/>
  <c r="K36" i="8"/>
  <c r="L37" i="8"/>
  <c r="L37" i="19"/>
  <c r="K36" i="19"/>
  <c r="L36" i="10" l="1"/>
  <c r="K35" i="10"/>
  <c r="L36" i="17"/>
  <c r="D35" i="3" s="1"/>
  <c r="K35" i="17"/>
  <c r="K35" i="15"/>
  <c r="L36" i="15"/>
  <c r="F35" i="3" s="1"/>
  <c r="K35" i="16"/>
  <c r="L36" i="16"/>
  <c r="L36" i="11"/>
  <c r="K35" i="11"/>
  <c r="L36" i="9"/>
  <c r="K35" i="3" s="1"/>
  <c r="K35" i="9"/>
  <c r="L36" i="12"/>
  <c r="H35" i="3" s="1"/>
  <c r="K35" i="12"/>
  <c r="K35" i="18"/>
  <c r="L36" i="18"/>
  <c r="K35" i="13"/>
  <c r="L36" i="13"/>
  <c r="G35" i="3" s="1"/>
  <c r="K35" i="8"/>
  <c r="L36" i="8"/>
  <c r="L36" i="6"/>
  <c r="K35" i="6"/>
  <c r="K35" i="4"/>
  <c r="L36" i="4"/>
  <c r="L35" i="3" s="1"/>
  <c r="L35" i="7"/>
  <c r="K34" i="7"/>
  <c r="K35" i="19"/>
  <c r="L36" i="19"/>
  <c r="L35" i="16" l="1"/>
  <c r="K34" i="16"/>
  <c r="L35" i="12"/>
  <c r="H34" i="3" s="1"/>
  <c r="K34" i="12"/>
  <c r="K34" i="18"/>
  <c r="L35" i="18"/>
  <c r="K34" i="15"/>
  <c r="L35" i="15"/>
  <c r="F34" i="3" s="1"/>
  <c r="K34" i="9"/>
  <c r="L35" i="9"/>
  <c r="K34" i="3" s="1"/>
  <c r="L35" i="10"/>
  <c r="K34" i="10"/>
  <c r="K34" i="17"/>
  <c r="L35" i="17"/>
  <c r="D34" i="3" s="1"/>
  <c r="K34" i="11"/>
  <c r="L35" i="11"/>
  <c r="K34" i="13"/>
  <c r="L35" i="13"/>
  <c r="G34" i="3" s="1"/>
  <c r="K34" i="6"/>
  <c r="L35" i="6"/>
  <c r="K33" i="7"/>
  <c r="L34" i="7"/>
  <c r="K34" i="4"/>
  <c r="L35" i="4"/>
  <c r="L34" i="3" s="1"/>
  <c r="L35" i="8"/>
  <c r="K34" i="8"/>
  <c r="K34" i="19"/>
  <c r="L35" i="19"/>
  <c r="K33" i="18" l="1"/>
  <c r="L34" i="18"/>
  <c r="K33" i="11"/>
  <c r="L34" i="11"/>
  <c r="K33" i="17"/>
  <c r="L34" i="17"/>
  <c r="D33" i="3" s="1"/>
  <c r="L34" i="15"/>
  <c r="F33" i="3" s="1"/>
  <c r="K33" i="15"/>
  <c r="K33" i="12"/>
  <c r="L34" i="12"/>
  <c r="H33" i="3" s="1"/>
  <c r="K33" i="16"/>
  <c r="L34" i="16"/>
  <c r="K33" i="10"/>
  <c r="L34" i="10"/>
  <c r="K33" i="13"/>
  <c r="L34" i="13"/>
  <c r="G33" i="3" s="1"/>
  <c r="K33" i="9"/>
  <c r="L34" i="9"/>
  <c r="K33" i="3" s="1"/>
  <c r="L34" i="8"/>
  <c r="K33" i="8"/>
  <c r="L33" i="7"/>
  <c r="K32" i="7"/>
  <c r="K33" i="4"/>
  <c r="L34" i="4"/>
  <c r="L33" i="3" s="1"/>
  <c r="L34" i="6"/>
  <c r="K33" i="6"/>
  <c r="K33" i="19"/>
  <c r="L34" i="19"/>
  <c r="K32" i="15" l="1"/>
  <c r="L33" i="15"/>
  <c r="F32" i="3" s="1"/>
  <c r="K32" i="10"/>
  <c r="L33" i="10"/>
  <c r="K32" i="17"/>
  <c r="L33" i="17"/>
  <c r="D32" i="3" s="1"/>
  <c r="L33" i="13"/>
  <c r="G32" i="3" s="1"/>
  <c r="K32" i="13"/>
  <c r="L33" i="16"/>
  <c r="K32" i="16"/>
  <c r="L33" i="11"/>
  <c r="K32" i="11"/>
  <c r="L33" i="9"/>
  <c r="K32" i="3" s="1"/>
  <c r="K32" i="9"/>
  <c r="K32" i="12"/>
  <c r="L33" i="12"/>
  <c r="H32" i="3" s="1"/>
  <c r="L33" i="18"/>
  <c r="K32" i="18"/>
  <c r="K32" i="6"/>
  <c r="L33" i="6"/>
  <c r="K31" i="7"/>
  <c r="L32" i="7"/>
  <c r="K32" i="8"/>
  <c r="L33" i="8"/>
  <c r="L33" i="4"/>
  <c r="L32" i="3" s="1"/>
  <c r="K32" i="4"/>
  <c r="L33" i="19"/>
  <c r="K32" i="19"/>
  <c r="L32" i="12" l="1"/>
  <c r="H31" i="3" s="1"/>
  <c r="K31" i="12"/>
  <c r="K31" i="9"/>
  <c r="L32" i="9"/>
  <c r="K31" i="3" s="1"/>
  <c r="L32" i="17"/>
  <c r="D31" i="3" s="1"/>
  <c r="K31" i="17"/>
  <c r="K31" i="11"/>
  <c r="L32" i="11"/>
  <c r="L32" i="13"/>
  <c r="G31" i="3" s="1"/>
  <c r="K31" i="13"/>
  <c r="K31" i="16"/>
  <c r="L32" i="16"/>
  <c r="K31" i="10"/>
  <c r="L32" i="10"/>
  <c r="L32" i="18"/>
  <c r="K31" i="18"/>
  <c r="K31" i="15"/>
  <c r="L32" i="15"/>
  <c r="F31" i="3" s="1"/>
  <c r="K31" i="4"/>
  <c r="L32" i="4"/>
  <c r="L31" i="3" s="1"/>
  <c r="L31" i="7"/>
  <c r="K30" i="7"/>
  <c r="K31" i="8"/>
  <c r="L32" i="8"/>
  <c r="K31" i="6"/>
  <c r="L32" i="6"/>
  <c r="K31" i="19"/>
  <c r="L32" i="19"/>
  <c r="K30" i="11" l="1"/>
  <c r="L31" i="11"/>
  <c r="K30" i="17"/>
  <c r="L31" i="17"/>
  <c r="D30" i="3" s="1"/>
  <c r="K30" i="18"/>
  <c r="L31" i="18"/>
  <c r="L31" i="10"/>
  <c r="K30" i="10"/>
  <c r="K30" i="16"/>
  <c r="L31" i="16"/>
  <c r="K30" i="12"/>
  <c r="L31" i="12"/>
  <c r="H30" i="3" s="1"/>
  <c r="K30" i="9"/>
  <c r="L31" i="9"/>
  <c r="K30" i="3" s="1"/>
  <c r="K30" i="13"/>
  <c r="L31" i="13"/>
  <c r="G30" i="3" s="1"/>
  <c r="L31" i="15"/>
  <c r="F30" i="3" s="1"/>
  <c r="K30" i="15"/>
  <c r="L30" i="7"/>
  <c r="K29" i="7"/>
  <c r="K30" i="6"/>
  <c r="L31" i="6"/>
  <c r="L31" i="8"/>
  <c r="K30" i="8"/>
  <c r="L31" i="4"/>
  <c r="L30" i="3" s="1"/>
  <c r="K30" i="4"/>
  <c r="K30" i="19"/>
  <c r="L31" i="19"/>
  <c r="L30" i="13" l="1"/>
  <c r="G29" i="3" s="1"/>
  <c r="K29" i="13"/>
  <c r="K29" i="9"/>
  <c r="L30" i="9"/>
  <c r="K29" i="3" s="1"/>
  <c r="K29" i="18"/>
  <c r="L30" i="18"/>
  <c r="L30" i="10"/>
  <c r="K29" i="10"/>
  <c r="L30" i="17"/>
  <c r="D29" i="3" s="1"/>
  <c r="K29" i="17"/>
  <c r="L30" i="12"/>
  <c r="H29" i="3" s="1"/>
  <c r="K29" i="12"/>
  <c r="L30" i="15"/>
  <c r="F29" i="3" s="1"/>
  <c r="K29" i="15"/>
  <c r="K29" i="16"/>
  <c r="L30" i="16"/>
  <c r="K29" i="11"/>
  <c r="L30" i="11"/>
  <c r="L30" i="4"/>
  <c r="L29" i="3" s="1"/>
  <c r="K29" i="4"/>
  <c r="K29" i="8"/>
  <c r="L30" i="8"/>
  <c r="K29" i="6"/>
  <c r="L30" i="6"/>
  <c r="L29" i="7"/>
  <c r="K28" i="7"/>
  <c r="K29" i="19"/>
  <c r="L30" i="19"/>
  <c r="K28" i="15" l="1"/>
  <c r="L29" i="15"/>
  <c r="F28" i="3" s="1"/>
  <c r="F10" i="14" s="1"/>
  <c r="L29" i="10"/>
  <c r="K28" i="10"/>
  <c r="L29" i="18"/>
  <c r="K28" i="18"/>
  <c r="L29" i="9"/>
  <c r="K28" i="3" s="1"/>
  <c r="K10" i="14" s="1"/>
  <c r="K28" i="9"/>
  <c r="L29" i="16"/>
  <c r="K28" i="16"/>
  <c r="K28" i="12"/>
  <c r="L29" i="12"/>
  <c r="H28" i="3" s="1"/>
  <c r="H10" i="14" s="1"/>
  <c r="L29" i="13"/>
  <c r="G28" i="3" s="1"/>
  <c r="G10" i="14" s="1"/>
  <c r="K28" i="13"/>
  <c r="L29" i="17"/>
  <c r="D28" i="3" s="1"/>
  <c r="D10" i="14" s="1"/>
  <c r="K28" i="17"/>
  <c r="K28" i="11"/>
  <c r="L29" i="11"/>
  <c r="L28" i="7"/>
  <c r="K27" i="7"/>
  <c r="L29" i="8"/>
  <c r="K28" i="8"/>
  <c r="L29" i="4"/>
  <c r="L28" i="3" s="1"/>
  <c r="L10" i="14" s="1"/>
  <c r="K28" i="4"/>
  <c r="L29" i="6"/>
  <c r="K28" i="6"/>
  <c r="L29" i="19"/>
  <c r="K28" i="19"/>
  <c r="K27" i="18" l="1"/>
  <c r="L28" i="18"/>
  <c r="L28" i="9"/>
  <c r="K27" i="3" s="1"/>
  <c r="K27" i="9"/>
  <c r="K27" i="17"/>
  <c r="L28" i="17"/>
  <c r="D27" i="3" s="1"/>
  <c r="L28" i="13"/>
  <c r="G27" i="3" s="1"/>
  <c r="K27" i="13"/>
  <c r="L28" i="10"/>
  <c r="K27" i="10"/>
  <c r="L28" i="16"/>
  <c r="K27" i="16"/>
  <c r="K27" i="12"/>
  <c r="L28" i="12"/>
  <c r="H27" i="3" s="1"/>
  <c r="L28" i="11"/>
  <c r="K27" i="11"/>
  <c r="L28" i="15"/>
  <c r="F27" i="3" s="1"/>
  <c r="K27" i="15"/>
  <c r="K27" i="8"/>
  <c r="L28" i="8"/>
  <c r="K27" i="6"/>
  <c r="L28" i="6"/>
  <c r="L28" i="4"/>
  <c r="L27" i="3" s="1"/>
  <c r="K27" i="4"/>
  <c r="L27" i="7"/>
  <c r="K26" i="7"/>
  <c r="L28" i="19"/>
  <c r="K27" i="19"/>
  <c r="K26" i="11" l="1"/>
  <c r="L27" i="11"/>
  <c r="K26" i="12"/>
  <c r="L27" i="12"/>
  <c r="H26" i="3" s="1"/>
  <c r="L27" i="17"/>
  <c r="D26" i="3" s="1"/>
  <c r="K26" i="17"/>
  <c r="L27" i="16"/>
  <c r="K26" i="16"/>
  <c r="L27" i="15"/>
  <c r="F26" i="3" s="1"/>
  <c r="K26" i="15"/>
  <c r="K26" i="10"/>
  <c r="L27" i="10"/>
  <c r="K26" i="13"/>
  <c r="L27" i="13"/>
  <c r="G26" i="3" s="1"/>
  <c r="K26" i="9"/>
  <c r="L27" i="9"/>
  <c r="K26" i="3" s="1"/>
  <c r="K26" i="18"/>
  <c r="L27" i="18"/>
  <c r="L26" i="7"/>
  <c r="K25" i="7"/>
  <c r="L27" i="6"/>
  <c r="K26" i="6"/>
  <c r="L27" i="4"/>
  <c r="L26" i="3" s="1"/>
  <c r="K26" i="4"/>
  <c r="L27" i="8"/>
  <c r="K26" i="8"/>
  <c r="K26" i="19"/>
  <c r="L27" i="19"/>
  <c r="K25" i="16" l="1"/>
  <c r="L26" i="16"/>
  <c r="L26" i="17"/>
  <c r="D25" i="3" s="1"/>
  <c r="K25" i="17"/>
  <c r="L26" i="9"/>
  <c r="K25" i="3" s="1"/>
  <c r="K25" i="9"/>
  <c r="K25" i="13"/>
  <c r="L26" i="13"/>
  <c r="G25" i="3" s="1"/>
  <c r="K25" i="10"/>
  <c r="L26" i="10"/>
  <c r="L26" i="12"/>
  <c r="H25" i="3" s="1"/>
  <c r="K25" i="12"/>
  <c r="L26" i="15"/>
  <c r="F25" i="3" s="1"/>
  <c r="K25" i="15"/>
  <c r="L26" i="18"/>
  <c r="K25" i="18"/>
  <c r="K25" i="11"/>
  <c r="L26" i="11"/>
  <c r="L26" i="6"/>
  <c r="K25" i="6"/>
  <c r="L26" i="8"/>
  <c r="K25" i="8"/>
  <c r="K25" i="4"/>
  <c r="L26" i="4"/>
  <c r="L25" i="3" s="1"/>
  <c r="K24" i="7"/>
  <c r="L25" i="7"/>
  <c r="L26" i="19"/>
  <c r="K25" i="19"/>
  <c r="K24" i="9" l="1"/>
  <c r="L25" i="9"/>
  <c r="K24" i="3" s="1"/>
  <c r="L25" i="15"/>
  <c r="F24" i="3" s="1"/>
  <c r="K24" i="15"/>
  <c r="K24" i="17"/>
  <c r="L25" i="17"/>
  <c r="D24" i="3" s="1"/>
  <c r="L25" i="18"/>
  <c r="K24" i="18"/>
  <c r="K24" i="12"/>
  <c r="L25" i="12"/>
  <c r="H24" i="3" s="1"/>
  <c r="K24" i="13"/>
  <c r="L25" i="13"/>
  <c r="G24" i="3" s="1"/>
  <c r="L25" i="11"/>
  <c r="K24" i="11"/>
  <c r="L25" i="10"/>
  <c r="K24" i="10"/>
  <c r="K24" i="16"/>
  <c r="L25" i="16"/>
  <c r="L25" i="8"/>
  <c r="K24" i="8"/>
  <c r="L24" i="7"/>
  <c r="K23" i="7"/>
  <c r="L25" i="6"/>
  <c r="K24" i="6"/>
  <c r="L25" i="4"/>
  <c r="L24" i="3" s="1"/>
  <c r="K24" i="4"/>
  <c r="L25" i="19"/>
  <c r="K24" i="19"/>
  <c r="K23" i="11" l="1"/>
  <c r="L24" i="11"/>
  <c r="L24" i="18"/>
  <c r="K23" i="18"/>
  <c r="K23" i="17"/>
  <c r="L24" i="17"/>
  <c r="D23" i="3" s="1"/>
  <c r="K23" i="10"/>
  <c r="L24" i="10"/>
  <c r="L24" i="13"/>
  <c r="G23" i="3" s="1"/>
  <c r="K23" i="13"/>
  <c r="L24" i="15"/>
  <c r="F23" i="3" s="1"/>
  <c r="K23" i="15"/>
  <c r="L24" i="16"/>
  <c r="K23" i="16"/>
  <c r="L24" i="12"/>
  <c r="H23" i="3" s="1"/>
  <c r="K23" i="12"/>
  <c r="L24" i="9"/>
  <c r="K23" i="3" s="1"/>
  <c r="K23" i="9"/>
  <c r="K23" i="4"/>
  <c r="L24" i="4"/>
  <c r="L23" i="3" s="1"/>
  <c r="L23" i="7"/>
  <c r="K22" i="7"/>
  <c r="L24" i="6"/>
  <c r="K23" i="6"/>
  <c r="K23" i="8"/>
  <c r="L24" i="8"/>
  <c r="L24" i="19"/>
  <c r="K23" i="19"/>
  <c r="L23" i="16" l="1"/>
  <c r="K22" i="16"/>
  <c r="L23" i="17"/>
  <c r="D22" i="3" s="1"/>
  <c r="K22" i="17"/>
  <c r="L23" i="10"/>
  <c r="K22" i="10"/>
  <c r="K22" i="18"/>
  <c r="L23" i="18"/>
  <c r="L23" i="9"/>
  <c r="K22" i="3" s="1"/>
  <c r="K22" i="9"/>
  <c r="K22" i="13"/>
  <c r="L23" i="13"/>
  <c r="G22" i="3" s="1"/>
  <c r="K22" i="12"/>
  <c r="L23" i="12"/>
  <c r="H22" i="3" s="1"/>
  <c r="K22" i="15"/>
  <c r="L23" i="15"/>
  <c r="F22" i="3" s="1"/>
  <c r="K22" i="11"/>
  <c r="L23" i="11"/>
  <c r="K21" i="7"/>
  <c r="L22" i="7"/>
  <c r="L23" i="8"/>
  <c r="K22" i="8"/>
  <c r="L23" i="6"/>
  <c r="K22" i="6"/>
  <c r="K22" i="4"/>
  <c r="L23" i="4"/>
  <c r="L22" i="3" s="1"/>
  <c r="K22" i="19"/>
  <c r="L23" i="19"/>
  <c r="L22" i="10" l="1"/>
  <c r="K21" i="10"/>
  <c r="K21" i="12"/>
  <c r="L22" i="12"/>
  <c r="H21" i="3" s="1"/>
  <c r="L22" i="18"/>
  <c r="K21" i="18"/>
  <c r="L22" i="17"/>
  <c r="D21" i="3" s="1"/>
  <c r="K21" i="17"/>
  <c r="L22" i="13"/>
  <c r="G21" i="3" s="1"/>
  <c r="K21" i="13"/>
  <c r="K21" i="9"/>
  <c r="L22" i="9"/>
  <c r="K21" i="3" s="1"/>
  <c r="K21" i="16"/>
  <c r="L22" i="16"/>
  <c r="L22" i="15"/>
  <c r="F21" i="3" s="1"/>
  <c r="K21" i="15"/>
  <c r="L22" i="11"/>
  <c r="K21" i="11"/>
  <c r="L22" i="8"/>
  <c r="K21" i="8"/>
  <c r="L22" i="6"/>
  <c r="K21" i="6"/>
  <c r="K21" i="4"/>
  <c r="L22" i="4"/>
  <c r="L21" i="3" s="1"/>
  <c r="L21" i="7"/>
  <c r="K20" i="7"/>
  <c r="L22" i="19"/>
  <c r="K21" i="19"/>
  <c r="L21" i="18" l="1"/>
  <c r="K20" i="18"/>
  <c r="K20" i="17"/>
  <c r="L21" i="17"/>
  <c r="D20" i="3" s="1"/>
  <c r="L21" i="16"/>
  <c r="K20" i="16"/>
  <c r="K20" i="15"/>
  <c r="L21" i="15"/>
  <c r="F20" i="3" s="1"/>
  <c r="L21" i="9"/>
  <c r="K20" i="3" s="1"/>
  <c r="K20" i="9"/>
  <c r="L21" i="12"/>
  <c r="H20" i="3" s="1"/>
  <c r="K20" i="12"/>
  <c r="L21" i="11"/>
  <c r="K20" i="11"/>
  <c r="L21" i="13"/>
  <c r="G20" i="3" s="1"/>
  <c r="K20" i="13"/>
  <c r="L21" i="10"/>
  <c r="K20" i="10"/>
  <c r="L21" i="6"/>
  <c r="K20" i="6"/>
  <c r="L20" i="7"/>
  <c r="K19" i="7"/>
  <c r="L21" i="8"/>
  <c r="K20" i="8"/>
  <c r="K20" i="4"/>
  <c r="L21" i="4"/>
  <c r="L20" i="3" s="1"/>
  <c r="L21" i="19"/>
  <c r="K20" i="19"/>
  <c r="L20" i="13" l="1"/>
  <c r="G19" i="3" s="1"/>
  <c r="K19" i="13"/>
  <c r="K19" i="11"/>
  <c r="L20" i="11"/>
  <c r="K19" i="16"/>
  <c r="L20" i="16"/>
  <c r="L20" i="12"/>
  <c r="H19" i="3" s="1"/>
  <c r="K19" i="12"/>
  <c r="L20" i="10"/>
  <c r="K19" i="10"/>
  <c r="K19" i="18"/>
  <c r="L20" i="18"/>
  <c r="L20" i="15"/>
  <c r="F19" i="3" s="1"/>
  <c r="K19" i="15"/>
  <c r="L20" i="17"/>
  <c r="D19" i="3" s="1"/>
  <c r="K19" i="17"/>
  <c r="L20" i="9"/>
  <c r="K19" i="3" s="1"/>
  <c r="K19" i="9"/>
  <c r="L19" i="7"/>
  <c r="K18" i="7"/>
  <c r="L20" i="4"/>
  <c r="L19" i="3" s="1"/>
  <c r="K19" i="4"/>
  <c r="K19" i="8"/>
  <c r="L20" i="8"/>
  <c r="K19" i="6"/>
  <c r="L20" i="6"/>
  <c r="K19" i="19"/>
  <c r="L20" i="19"/>
  <c r="L19" i="15" l="1"/>
  <c r="F18" i="3" s="1"/>
  <c r="F9" i="14" s="1"/>
  <c r="K18" i="15"/>
  <c r="L19" i="17"/>
  <c r="D18" i="3" s="1"/>
  <c r="D9" i="14" s="1"/>
  <c r="K18" i="17"/>
  <c r="K18" i="16"/>
  <c r="L19" i="16"/>
  <c r="L19" i="12"/>
  <c r="H18" i="3" s="1"/>
  <c r="H9" i="14" s="1"/>
  <c r="K18" i="12"/>
  <c r="L19" i="9"/>
  <c r="K18" i="3" s="1"/>
  <c r="K9" i="14" s="1"/>
  <c r="K18" i="9"/>
  <c r="L19" i="13"/>
  <c r="G18" i="3" s="1"/>
  <c r="G9" i="14" s="1"/>
  <c r="K18" i="13"/>
  <c r="K18" i="18"/>
  <c r="L19" i="18"/>
  <c r="K18" i="11"/>
  <c r="L19" i="11"/>
  <c r="K18" i="10"/>
  <c r="L19" i="10"/>
  <c r="K18" i="4"/>
  <c r="L19" i="4"/>
  <c r="L18" i="3" s="1"/>
  <c r="L9" i="14" s="1"/>
  <c r="L19" i="6"/>
  <c r="K18" i="6"/>
  <c r="K17" i="7"/>
  <c r="L18" i="7"/>
  <c r="K18" i="8"/>
  <c r="L19" i="8"/>
  <c r="L19" i="19"/>
  <c r="K18" i="19"/>
  <c r="L18" i="18" l="1"/>
  <c r="K17" i="18"/>
  <c r="K17" i="16"/>
  <c r="L18" i="16"/>
  <c r="L18" i="12"/>
  <c r="H17" i="3" s="1"/>
  <c r="K17" i="12"/>
  <c r="L18" i="17"/>
  <c r="D17" i="3" s="1"/>
  <c r="K17" i="17"/>
  <c r="K17" i="11"/>
  <c r="L18" i="11"/>
  <c r="L18" i="13"/>
  <c r="G17" i="3" s="1"/>
  <c r="K17" i="13"/>
  <c r="K17" i="9"/>
  <c r="L18" i="9"/>
  <c r="K17" i="3" s="1"/>
  <c r="L18" i="15"/>
  <c r="F17" i="3" s="1"/>
  <c r="K17" i="15"/>
  <c r="K17" i="10"/>
  <c r="L18" i="10"/>
  <c r="L18" i="6"/>
  <c r="K17" i="6"/>
  <c r="L18" i="8"/>
  <c r="K17" i="8"/>
  <c r="K16" i="7"/>
  <c r="L17" i="7"/>
  <c r="K17" i="4"/>
  <c r="L18" i="4"/>
  <c r="L17" i="3" s="1"/>
  <c r="L18" i="19"/>
  <c r="K17" i="19"/>
  <c r="K16" i="15" l="1"/>
  <c r="L17" i="15"/>
  <c r="F16" i="3" s="1"/>
  <c r="K16" i="17"/>
  <c r="L17" i="17"/>
  <c r="D16" i="3" s="1"/>
  <c r="K16" i="12"/>
  <c r="L17" i="12"/>
  <c r="H16" i="3" s="1"/>
  <c r="K16" i="16"/>
  <c r="L17" i="16"/>
  <c r="K16" i="9"/>
  <c r="L17" i="9"/>
  <c r="K16" i="3" s="1"/>
  <c r="K16" i="13"/>
  <c r="L17" i="13"/>
  <c r="G16" i="3" s="1"/>
  <c r="K16" i="18"/>
  <c r="L17" i="18"/>
  <c r="L17" i="10"/>
  <c r="K16" i="10"/>
  <c r="L17" i="11"/>
  <c r="K16" i="11"/>
  <c r="K16" i="8"/>
  <c r="L17" i="8"/>
  <c r="L17" i="4"/>
  <c r="L16" i="3" s="1"/>
  <c r="K16" i="4"/>
  <c r="K16" i="6"/>
  <c r="L17" i="6"/>
  <c r="K15" i="7"/>
  <c r="L16" i="7"/>
  <c r="K16" i="19"/>
  <c r="L17" i="19"/>
  <c r="K15" i="18" l="1"/>
  <c r="L16" i="18"/>
  <c r="L16" i="12"/>
  <c r="H15" i="3" s="1"/>
  <c r="K15" i="12"/>
  <c r="L16" i="10"/>
  <c r="K15" i="10"/>
  <c r="L16" i="16"/>
  <c r="K15" i="16"/>
  <c r="K15" i="11"/>
  <c r="L16" i="11"/>
  <c r="K15" i="13"/>
  <c r="L16" i="13"/>
  <c r="G15" i="3" s="1"/>
  <c r="K15" i="17"/>
  <c r="L16" i="17"/>
  <c r="D15" i="3" s="1"/>
  <c r="L16" i="9"/>
  <c r="K15" i="3" s="1"/>
  <c r="K15" i="9"/>
  <c r="L16" i="15"/>
  <c r="F15" i="3" s="1"/>
  <c r="K15" i="15"/>
  <c r="L16" i="4"/>
  <c r="L15" i="3" s="1"/>
  <c r="K15" i="4"/>
  <c r="K14" i="7"/>
  <c r="L15" i="7"/>
  <c r="L16" i="6"/>
  <c r="K15" i="6"/>
  <c r="K15" i="8"/>
  <c r="L16" i="8"/>
  <c r="K15" i="19"/>
  <c r="L16" i="19"/>
  <c r="L15" i="16" l="1"/>
  <c r="K14" i="16"/>
  <c r="L15" i="10"/>
  <c r="K14" i="10"/>
  <c r="K14" i="9"/>
  <c r="L15" i="9"/>
  <c r="K14" i="3" s="1"/>
  <c r="K14" i="17"/>
  <c r="L15" i="17"/>
  <c r="D14" i="3" s="1"/>
  <c r="L15" i="13"/>
  <c r="G14" i="3" s="1"/>
  <c r="K14" i="13"/>
  <c r="L15" i="12"/>
  <c r="H14" i="3" s="1"/>
  <c r="K14" i="12"/>
  <c r="K14" i="15"/>
  <c r="L15" i="15"/>
  <c r="F14" i="3" s="1"/>
  <c r="L15" i="11"/>
  <c r="K14" i="11"/>
  <c r="K14" i="18"/>
  <c r="L15" i="18"/>
  <c r="L15" i="8"/>
  <c r="K14" i="8"/>
  <c r="L14" i="7"/>
  <c r="K13" i="7"/>
  <c r="K14" i="6"/>
  <c r="L15" i="6"/>
  <c r="L15" i="4"/>
  <c r="L14" i="3" s="1"/>
  <c r="K14" i="4"/>
  <c r="L15" i="19"/>
  <c r="K14" i="19"/>
  <c r="L14" i="9" l="1"/>
  <c r="K13" i="3" s="1"/>
  <c r="K13" i="9"/>
  <c r="K13" i="12"/>
  <c r="L14" i="12"/>
  <c r="H13" i="3" s="1"/>
  <c r="L14" i="11"/>
  <c r="K13" i="11"/>
  <c r="L14" i="17"/>
  <c r="D13" i="3" s="1"/>
  <c r="K13" i="17"/>
  <c r="K13" i="15"/>
  <c r="L14" i="15"/>
  <c r="F13" i="3" s="1"/>
  <c r="K13" i="13"/>
  <c r="L14" i="13"/>
  <c r="G13" i="3" s="1"/>
  <c r="L14" i="16"/>
  <c r="K13" i="16"/>
  <c r="K13" i="10"/>
  <c r="L14" i="10"/>
  <c r="L14" i="18"/>
  <c r="K13" i="18"/>
  <c r="L14" i="8"/>
  <c r="K13" i="8"/>
  <c r="K13" i="4"/>
  <c r="L14" i="4"/>
  <c r="L13" i="3" s="1"/>
  <c r="K12" i="7"/>
  <c r="L13" i="7"/>
  <c r="K13" i="6"/>
  <c r="L14" i="6"/>
  <c r="L14" i="19"/>
  <c r="K13" i="19"/>
  <c r="L13" i="16" l="1"/>
  <c r="K12" i="16"/>
  <c r="L13" i="17"/>
  <c r="D12" i="3" s="1"/>
  <c r="K12" i="17"/>
  <c r="L13" i="13"/>
  <c r="G12" i="3" s="1"/>
  <c r="K12" i="13"/>
  <c r="L13" i="12"/>
  <c r="H12" i="3" s="1"/>
  <c r="K12" i="12"/>
  <c r="K12" i="10"/>
  <c r="L13" i="10"/>
  <c r="L13" i="18"/>
  <c r="K12" i="18"/>
  <c r="L13" i="9"/>
  <c r="K12" i="3" s="1"/>
  <c r="K12" i="9"/>
  <c r="L13" i="11"/>
  <c r="K12" i="11"/>
  <c r="K12" i="15"/>
  <c r="L13" i="15"/>
  <c r="F12" i="3" s="1"/>
  <c r="L13" i="8"/>
  <c r="K12" i="8"/>
  <c r="L13" i="6"/>
  <c r="K12" i="6"/>
  <c r="K12" i="4"/>
  <c r="L13" i="4"/>
  <c r="L12" i="3" s="1"/>
  <c r="K11" i="7"/>
  <c r="L12" i="7"/>
  <c r="K12" i="19"/>
  <c r="L13" i="19"/>
  <c r="L12" i="9" l="1"/>
  <c r="K11" i="3" s="1"/>
  <c r="K11" i="9"/>
  <c r="L12" i="13"/>
  <c r="G11" i="3" s="1"/>
  <c r="K11" i="13"/>
  <c r="K11" i="12"/>
  <c r="L12" i="12"/>
  <c r="H11" i="3" s="1"/>
  <c r="L12" i="17"/>
  <c r="D11" i="3" s="1"/>
  <c r="K11" i="17"/>
  <c r="L12" i="16"/>
  <c r="K11" i="16"/>
  <c r="L12" i="11"/>
  <c r="K11" i="11"/>
  <c r="L12" i="18"/>
  <c r="K11" i="18"/>
  <c r="K11" i="15"/>
  <c r="L12" i="15"/>
  <c r="F11" i="3" s="1"/>
  <c r="K11" i="10"/>
  <c r="L12" i="10"/>
  <c r="K11" i="6"/>
  <c r="L12" i="6"/>
  <c r="L11" i="7"/>
  <c r="K10" i="7"/>
  <c r="L12" i="8"/>
  <c r="K11" i="8"/>
  <c r="L12" i="4"/>
  <c r="L11" i="3" s="1"/>
  <c r="K11" i="4"/>
  <c r="K11" i="19"/>
  <c r="L12" i="19"/>
  <c r="L11" i="17" l="1"/>
  <c r="D10" i="3" s="1"/>
  <c r="K10" i="17"/>
  <c r="K10" i="18"/>
  <c r="L11" i="18"/>
  <c r="L11" i="12"/>
  <c r="H10" i="3" s="1"/>
  <c r="K10" i="12"/>
  <c r="L11" i="15"/>
  <c r="F10" i="3" s="1"/>
  <c r="K10" i="15"/>
  <c r="L11" i="11"/>
  <c r="K10" i="11"/>
  <c r="K10" i="16"/>
  <c r="L11" i="16"/>
  <c r="L11" i="9"/>
  <c r="K10" i="3" s="1"/>
  <c r="K10" i="9"/>
  <c r="L11" i="13"/>
  <c r="G10" i="3" s="1"/>
  <c r="K10" i="13"/>
  <c r="K10" i="10"/>
  <c r="L11" i="10"/>
  <c r="L11" i="4"/>
  <c r="L10" i="3" s="1"/>
  <c r="K10" i="4"/>
  <c r="L10" i="7"/>
  <c r="K9" i="7"/>
  <c r="L9" i="7" s="1"/>
  <c r="K10" i="8"/>
  <c r="L11" i="8"/>
  <c r="L11" i="6"/>
  <c r="K10" i="6"/>
  <c r="L11" i="19"/>
  <c r="K10" i="19"/>
  <c r="K9" i="12" l="1"/>
  <c r="L9" i="12" s="1"/>
  <c r="H8" i="3" s="1"/>
  <c r="H8" i="14" s="1"/>
  <c r="L10" i="12"/>
  <c r="H9" i="3" s="1"/>
  <c r="K9" i="15"/>
  <c r="L9" i="15" s="1"/>
  <c r="F8" i="3" s="1"/>
  <c r="F8" i="14" s="1"/>
  <c r="L10" i="15"/>
  <c r="F9" i="3" s="1"/>
  <c r="L10" i="13"/>
  <c r="G9" i="3" s="1"/>
  <c r="K9" i="13"/>
  <c r="L9" i="13" s="1"/>
  <c r="G8" i="3" s="1"/>
  <c r="G8" i="14" s="1"/>
  <c r="K9" i="16"/>
  <c r="L9" i="16" s="1"/>
  <c r="L10" i="16"/>
  <c r="L10" i="11"/>
  <c r="K9" i="11"/>
  <c r="L9" i="11" s="1"/>
  <c r="K9" i="17"/>
  <c r="L9" i="17" s="1"/>
  <c r="D8" i="3" s="1"/>
  <c r="D8" i="14" s="1"/>
  <c r="L10" i="17"/>
  <c r="D9" i="3" s="1"/>
  <c r="L10" i="9"/>
  <c r="K9" i="3" s="1"/>
  <c r="K9" i="9"/>
  <c r="L9" i="9" s="1"/>
  <c r="K8" i="3" s="1"/>
  <c r="K8" i="14" s="1"/>
  <c r="K9" i="18"/>
  <c r="L9" i="18" s="1"/>
  <c r="L10" i="18"/>
  <c r="L10" i="10"/>
  <c r="K9" i="10"/>
  <c r="L9" i="10" s="1"/>
  <c r="L10" i="6"/>
  <c r="K9" i="6"/>
  <c r="L9" i="6" s="1"/>
  <c r="L10" i="4"/>
  <c r="L9" i="3" s="1"/>
  <c r="K9" i="4"/>
  <c r="L9" i="4" s="1"/>
  <c r="L8" i="3" s="1"/>
  <c r="L8" i="14" s="1"/>
  <c r="L10" i="8"/>
  <c r="K9" i="8"/>
  <c r="L9" i="8" s="1"/>
  <c r="L10" i="19"/>
  <c r="K9" i="19"/>
  <c r="L9" i="19" s="1"/>
</calcChain>
</file>

<file path=xl/sharedStrings.xml><?xml version="1.0" encoding="utf-8"?>
<sst xmlns="http://schemas.openxmlformats.org/spreadsheetml/2006/main" count="427" uniqueCount="62">
  <si>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</si>
  <si>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</si>
  <si>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</si>
  <si>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</si>
  <si>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</si>
  <si>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</si>
  <si>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</si>
  <si>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</si>
  <si>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</si>
  <si>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</si>
  <si>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</si>
  <si>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</si>
  <si>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</si>
  <si>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</si>
  <si>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</si>
  <si>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</si>
  <si>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</si>
  <si>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</si>
  <si>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</si>
  <si>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</si>
  <si>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</si>
  <si>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</si>
  <si>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</si>
  <si>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</si>
  <si>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</si>
  <si>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masculina. Parla 2014.</t>
  </si>
  <si>
    <t>Tabla de mortalidad masculina. Parla 2015.</t>
  </si>
  <si>
    <t>Tabla de mortalidad masculina. Parla 2016.</t>
  </si>
  <si>
    <t>Tabla de mortalidad masculina. Parla 2017.</t>
  </si>
  <si>
    <t>Tabla de mortalidad masculina. Parla 2018.</t>
  </si>
  <si>
    <t>Esperanza de vida de Parla desde 2010 por edad. Hombres.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</si>
  <si>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</si>
  <si>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</si>
  <si>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</si>
  <si>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</si>
  <si>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</si>
  <si>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</si>
  <si>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</si>
  <si>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</si>
  <si>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</si>
  <si>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</si>
  <si>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</si>
  <si>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</si>
  <si>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</si>
  <si>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</si>
  <si>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</si>
  <si>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</si>
  <si>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</si>
  <si>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</si>
  <si>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</si>
  <si>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masculina. Parla 2019.</t>
  </si>
  <si>
    <t>Esperanza de vida de los hombres residentes en Parla a distintas edades, desde 2010.</t>
  </si>
  <si>
    <t>Tabla de mortalidad masculina. Parla 2020.</t>
  </si>
  <si>
    <t>Fuente: Dirección General de Economía. Comunidad de Madrid</t>
  </si>
  <si>
    <t>Tabla de mortalidad masculina. Parla 2021.</t>
  </si>
  <si>
    <t>Tabla de mortalidad masculina. Parla 2022.</t>
  </si>
  <si>
    <t>Tabla de mortalidad masculina. Parla 2023.</t>
  </si>
  <si>
    <t>Población censada de cada edad</t>
  </si>
  <si>
    <t xml:space="preserve">Tabla de mortalidad masculina. Parla 2013 </t>
  </si>
  <si>
    <t xml:space="preserve">Tabla de mortalidad masculina. Parla 2012 </t>
  </si>
  <si>
    <t xml:space="preserve">Tabla de mortalidad masculina. Parla 2011 </t>
  </si>
  <si>
    <t xml:space="preserve">Tabla de mortalidad masculina. Parla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</si>
</sst>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6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7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3" fontId="4" fillId="0" borderId="0" xfId="0" applyNumberFormat="1" applyFont="1" applyBorder="1"/>
    <xf numFmtId="0" fontId="4" fillId="0" borderId="0" xfId="0" applyFont="1" applyBorder="1"/>
    <xf numFmtId="0" fontId="12" fillId="0" borderId="0" xfId="0" applyFont="1" applyFill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13" fillId="0" borderId="0" xfId="0" applyNumberFormat="1" applyFont="1"/>
    <xf numFmtId="3" fontId="8" fillId="0" borderId="0" xfId="0" applyNumberFormat="1" applyFont="1" applyFill="1" applyBorder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14" fillId="0" borderId="0" xfId="0" applyNumberFormat="1" applyFont="1"/>
    <xf numFmtId="0" fontId="2" fillId="0" borderId="0" xfId="0" applyFont="1"/>
    <xf numFmtId="2" fontId="8" fillId="3" borderId="0" xfId="0" applyNumberFormat="1" applyFont="1" applyFill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10" fillId="0" borderId="0" xfId="0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4" fillId="0" borderId="0" xfId="0" applyFont="1" applyFill="1" applyBorder="1"/>
    <xf numFmtId="3" fontId="9" fillId="0" borderId="6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3" fontId="3" fillId="0" borderId="0" xfId="1" applyNumberFormat="1" applyFont="1" applyBorder="1"/>
    <xf numFmtId="3" fontId="4" fillId="0" borderId="7" xfId="0" applyNumberFormat="1" applyFont="1" applyBorder="1"/>
    <xf numFmtId="3" fontId="4" fillId="0" borderId="7" xfId="0" quotePrefix="1" applyNumberFormat="1" applyFont="1" applyBorder="1"/>
    <xf numFmtId="3" fontId="15" fillId="0" borderId="0" xfId="0" applyNumberFormat="1" applyFont="1"/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158750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"/>
  <sheetViews>
    <sheetView tabSelected="1" workbookViewId="0"/>
  </sheetViews>
  <sheetFormatPr baseColWidth="10" defaultRowHeight="12.75" x14ac:dyDescent="0.2"/>
  <cols>
    <col min="1" max="1" width="10" style="12" customWidth="1"/>
    <col min="2" max="15" width="10.7109375" style="12" customWidth="1"/>
    <col min="16" max="238" width="10.85546875" style="13"/>
    <col min="239" max="239" width="10" style="13" customWidth="1"/>
    <col min="240" max="269" width="10.7109375" style="13" customWidth="1"/>
    <col min="270" max="494" width="10.85546875" style="13"/>
    <col min="495" max="495" width="10" style="13" customWidth="1"/>
    <col min="496" max="525" width="10.7109375" style="13" customWidth="1"/>
    <col min="526" max="750" width="10.85546875" style="13"/>
    <col min="751" max="751" width="10" style="13" customWidth="1"/>
    <col min="752" max="781" width="10.7109375" style="13" customWidth="1"/>
    <col min="782" max="1006" width="10.85546875" style="13"/>
    <col min="1007" max="1007" width="10" style="13" customWidth="1"/>
    <col min="1008" max="1037" width="10.7109375" style="13" customWidth="1"/>
    <col min="1038" max="1262" width="10.85546875" style="13"/>
    <col min="1263" max="1263" width="10" style="13" customWidth="1"/>
    <col min="1264" max="1293" width="10.7109375" style="13" customWidth="1"/>
    <col min="1294" max="1518" width="10.85546875" style="13"/>
    <col min="1519" max="1519" width="10" style="13" customWidth="1"/>
    <col min="1520" max="1549" width="10.7109375" style="13" customWidth="1"/>
    <col min="1550" max="1774" width="10.85546875" style="13"/>
    <col min="1775" max="1775" width="10" style="13" customWidth="1"/>
    <col min="1776" max="1805" width="10.7109375" style="13" customWidth="1"/>
    <col min="1806" max="2030" width="10.85546875" style="13"/>
    <col min="2031" max="2031" width="10" style="13" customWidth="1"/>
    <col min="2032" max="2061" width="10.7109375" style="13" customWidth="1"/>
    <col min="2062" max="2286" width="10.85546875" style="13"/>
    <col min="2287" max="2287" width="10" style="13" customWidth="1"/>
    <col min="2288" max="2317" width="10.7109375" style="13" customWidth="1"/>
    <col min="2318" max="2542" width="10.85546875" style="13"/>
    <col min="2543" max="2543" width="10" style="13" customWidth="1"/>
    <col min="2544" max="2573" width="10.7109375" style="13" customWidth="1"/>
    <col min="2574" max="2798" width="10.85546875" style="13"/>
    <col min="2799" max="2799" width="10" style="13" customWidth="1"/>
    <col min="2800" max="2829" width="10.7109375" style="13" customWidth="1"/>
    <col min="2830" max="3054" width="10.85546875" style="13"/>
    <col min="3055" max="3055" width="10" style="13" customWidth="1"/>
    <col min="3056" max="3085" width="10.7109375" style="13" customWidth="1"/>
    <col min="3086" max="3310" width="10.85546875" style="13"/>
    <col min="3311" max="3311" width="10" style="13" customWidth="1"/>
    <col min="3312" max="3341" width="10.7109375" style="13" customWidth="1"/>
    <col min="3342" max="3566" width="10.85546875" style="13"/>
    <col min="3567" max="3567" width="10" style="13" customWidth="1"/>
    <col min="3568" max="3597" width="10.7109375" style="13" customWidth="1"/>
    <col min="3598" max="3822" width="10.85546875" style="13"/>
    <col min="3823" max="3823" width="10" style="13" customWidth="1"/>
    <col min="3824" max="3853" width="10.7109375" style="13" customWidth="1"/>
    <col min="3854" max="4078" width="10.85546875" style="13"/>
    <col min="4079" max="4079" width="10" style="13" customWidth="1"/>
    <col min="4080" max="4109" width="10.7109375" style="13" customWidth="1"/>
    <col min="4110" max="4334" width="10.85546875" style="13"/>
    <col min="4335" max="4335" width="10" style="13" customWidth="1"/>
    <col min="4336" max="4365" width="10.7109375" style="13" customWidth="1"/>
    <col min="4366" max="4590" width="10.85546875" style="13"/>
    <col min="4591" max="4591" width="10" style="13" customWidth="1"/>
    <col min="4592" max="4621" width="10.7109375" style="13" customWidth="1"/>
    <col min="4622" max="4846" width="10.85546875" style="13"/>
    <col min="4847" max="4847" width="10" style="13" customWidth="1"/>
    <col min="4848" max="4877" width="10.7109375" style="13" customWidth="1"/>
    <col min="4878" max="5102" width="10.85546875" style="13"/>
    <col min="5103" max="5103" width="10" style="13" customWidth="1"/>
    <col min="5104" max="5133" width="10.7109375" style="13" customWidth="1"/>
    <col min="5134" max="5358" width="10.85546875" style="13"/>
    <col min="5359" max="5359" width="10" style="13" customWidth="1"/>
    <col min="5360" max="5389" width="10.7109375" style="13" customWidth="1"/>
    <col min="5390" max="5614" width="10.85546875" style="13"/>
    <col min="5615" max="5615" width="10" style="13" customWidth="1"/>
    <col min="5616" max="5645" width="10.7109375" style="13" customWidth="1"/>
    <col min="5646" max="5870" width="10.85546875" style="13"/>
    <col min="5871" max="5871" width="10" style="13" customWidth="1"/>
    <col min="5872" max="5901" width="10.7109375" style="13" customWidth="1"/>
    <col min="5902" max="6126" width="10.85546875" style="13"/>
    <col min="6127" max="6127" width="10" style="13" customWidth="1"/>
    <col min="6128" max="6157" width="10.7109375" style="13" customWidth="1"/>
    <col min="6158" max="6382" width="10.85546875" style="13"/>
    <col min="6383" max="6383" width="10" style="13" customWidth="1"/>
    <col min="6384" max="6413" width="10.7109375" style="13" customWidth="1"/>
    <col min="6414" max="6638" width="10.85546875" style="13"/>
    <col min="6639" max="6639" width="10" style="13" customWidth="1"/>
    <col min="6640" max="6669" width="10.7109375" style="13" customWidth="1"/>
    <col min="6670" max="6894" width="10.85546875" style="13"/>
    <col min="6895" max="6895" width="10" style="13" customWidth="1"/>
    <col min="6896" max="6925" width="10.7109375" style="13" customWidth="1"/>
    <col min="6926" max="7150" width="10.85546875" style="13"/>
    <col min="7151" max="7151" width="10" style="13" customWidth="1"/>
    <col min="7152" max="7181" width="10.7109375" style="13" customWidth="1"/>
    <col min="7182" max="7406" width="10.85546875" style="13"/>
    <col min="7407" max="7407" width="10" style="13" customWidth="1"/>
    <col min="7408" max="7437" width="10.7109375" style="13" customWidth="1"/>
    <col min="7438" max="7662" width="10.85546875" style="13"/>
    <col min="7663" max="7663" width="10" style="13" customWidth="1"/>
    <col min="7664" max="7693" width="10.7109375" style="13" customWidth="1"/>
    <col min="7694" max="7918" width="10.85546875" style="13"/>
    <col min="7919" max="7919" width="10" style="13" customWidth="1"/>
    <col min="7920" max="7949" width="10.7109375" style="13" customWidth="1"/>
    <col min="7950" max="8174" width="10.85546875" style="13"/>
    <col min="8175" max="8175" width="10" style="13" customWidth="1"/>
    <col min="8176" max="8205" width="10.7109375" style="13" customWidth="1"/>
    <col min="8206" max="8430" width="10.85546875" style="13"/>
    <col min="8431" max="8431" width="10" style="13" customWidth="1"/>
    <col min="8432" max="8461" width="10.7109375" style="13" customWidth="1"/>
    <col min="8462" max="8686" width="10.85546875" style="13"/>
    <col min="8687" max="8687" width="10" style="13" customWidth="1"/>
    <col min="8688" max="8717" width="10.7109375" style="13" customWidth="1"/>
    <col min="8718" max="8942" width="10.85546875" style="13"/>
    <col min="8943" max="8943" width="10" style="13" customWidth="1"/>
    <col min="8944" max="8973" width="10.7109375" style="13" customWidth="1"/>
    <col min="8974" max="9198" width="10.85546875" style="13"/>
    <col min="9199" max="9199" width="10" style="13" customWidth="1"/>
    <col min="9200" max="9229" width="10.7109375" style="13" customWidth="1"/>
    <col min="9230" max="9454" width="10.85546875" style="13"/>
    <col min="9455" max="9455" width="10" style="13" customWidth="1"/>
    <col min="9456" max="9485" width="10.7109375" style="13" customWidth="1"/>
    <col min="9486" max="9710" width="10.85546875" style="13"/>
    <col min="9711" max="9711" width="10" style="13" customWidth="1"/>
    <col min="9712" max="9741" width="10.7109375" style="13" customWidth="1"/>
    <col min="9742" max="9966" width="10.85546875" style="13"/>
    <col min="9967" max="9967" width="10" style="13" customWidth="1"/>
    <col min="9968" max="9997" width="10.7109375" style="13" customWidth="1"/>
    <col min="9998" max="10222" width="10.85546875" style="13"/>
    <col min="10223" max="10223" width="10" style="13" customWidth="1"/>
    <col min="10224" max="10253" width="10.7109375" style="13" customWidth="1"/>
    <col min="10254" max="10478" width="10.85546875" style="13"/>
    <col min="10479" max="10479" width="10" style="13" customWidth="1"/>
    <col min="10480" max="10509" width="10.7109375" style="13" customWidth="1"/>
    <col min="10510" max="10734" width="10.85546875" style="13"/>
    <col min="10735" max="10735" width="10" style="13" customWidth="1"/>
    <col min="10736" max="10765" width="10.7109375" style="13" customWidth="1"/>
    <col min="10766" max="10990" width="10.85546875" style="13"/>
    <col min="10991" max="10991" width="10" style="13" customWidth="1"/>
    <col min="10992" max="11021" width="10.7109375" style="13" customWidth="1"/>
    <col min="11022" max="11246" width="10.85546875" style="13"/>
    <col min="11247" max="11247" width="10" style="13" customWidth="1"/>
    <col min="11248" max="11277" width="10.7109375" style="13" customWidth="1"/>
    <col min="11278" max="11502" width="10.85546875" style="13"/>
    <col min="11503" max="11503" width="10" style="13" customWidth="1"/>
    <col min="11504" max="11533" width="10.7109375" style="13" customWidth="1"/>
    <col min="11534" max="11758" width="10.85546875" style="13"/>
    <col min="11759" max="11759" width="10" style="13" customWidth="1"/>
    <col min="11760" max="11789" width="10.7109375" style="13" customWidth="1"/>
    <col min="11790" max="12014" width="10.85546875" style="13"/>
    <col min="12015" max="12015" width="10" style="13" customWidth="1"/>
    <col min="12016" max="12045" width="10.7109375" style="13" customWidth="1"/>
    <col min="12046" max="12270" width="10.85546875" style="13"/>
    <col min="12271" max="12271" width="10" style="13" customWidth="1"/>
    <col min="12272" max="12301" width="10.7109375" style="13" customWidth="1"/>
    <col min="12302" max="12526" width="10.85546875" style="13"/>
    <col min="12527" max="12527" width="10" style="13" customWidth="1"/>
    <col min="12528" max="12557" width="10.7109375" style="13" customWidth="1"/>
    <col min="12558" max="12782" width="10.85546875" style="13"/>
    <col min="12783" max="12783" width="10" style="13" customWidth="1"/>
    <col min="12784" max="12813" width="10.7109375" style="13" customWidth="1"/>
    <col min="12814" max="13038" width="10.85546875" style="13"/>
    <col min="13039" max="13039" width="10" style="13" customWidth="1"/>
    <col min="13040" max="13069" width="10.7109375" style="13" customWidth="1"/>
    <col min="13070" max="13294" width="10.85546875" style="13"/>
    <col min="13295" max="13295" width="10" style="13" customWidth="1"/>
    <col min="13296" max="13325" width="10.7109375" style="13" customWidth="1"/>
    <col min="13326" max="13550" width="10.85546875" style="13"/>
    <col min="13551" max="13551" width="10" style="13" customWidth="1"/>
    <col min="13552" max="13581" width="10.7109375" style="13" customWidth="1"/>
    <col min="13582" max="13806" width="10.85546875" style="13"/>
    <col min="13807" max="13807" width="10" style="13" customWidth="1"/>
    <col min="13808" max="13837" width="10.7109375" style="13" customWidth="1"/>
    <col min="13838" max="14062" width="10.85546875" style="13"/>
    <col min="14063" max="14063" width="10" style="13" customWidth="1"/>
    <col min="14064" max="14093" width="10.7109375" style="13" customWidth="1"/>
    <col min="14094" max="14318" width="10.85546875" style="13"/>
    <col min="14319" max="14319" width="10" style="13" customWidth="1"/>
    <col min="14320" max="14349" width="10.7109375" style="13" customWidth="1"/>
    <col min="14350" max="14574" width="10.85546875" style="13"/>
    <col min="14575" max="14575" width="10" style="13" customWidth="1"/>
    <col min="14576" max="14605" width="10.7109375" style="13" customWidth="1"/>
    <col min="14606" max="14830" width="10.85546875" style="13"/>
    <col min="14831" max="14831" width="10" style="13" customWidth="1"/>
    <col min="14832" max="14861" width="10.7109375" style="13" customWidth="1"/>
    <col min="14862" max="15086" width="10.85546875" style="13"/>
    <col min="15087" max="15087" width="10" style="13" customWidth="1"/>
    <col min="15088" max="15117" width="10.7109375" style="13" customWidth="1"/>
    <col min="15118" max="15342" width="10.85546875" style="13"/>
    <col min="15343" max="15343" width="10" style="13" customWidth="1"/>
    <col min="15344" max="15373" width="10.7109375" style="13" customWidth="1"/>
    <col min="15374" max="15598" width="10.85546875" style="13"/>
    <col min="15599" max="15599" width="10" style="13" customWidth="1"/>
    <col min="15600" max="15629" width="10.7109375" style="13" customWidth="1"/>
    <col min="15630" max="15854" width="10.85546875" style="13"/>
    <col min="15855" max="15855" width="10" style="13" customWidth="1"/>
    <col min="15856" max="15885" width="10.7109375" style="13" customWidth="1"/>
    <col min="15886" max="16110" width="10.85546875" style="13"/>
    <col min="16111" max="16111" width="10" style="13" customWidth="1"/>
    <col min="16112" max="16141" width="10.7109375" style="13" customWidth="1"/>
    <col min="16142" max="16384" width="10.85546875" style="13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68" customFormat="1" ht="15" customHeight="1" x14ac:dyDescent="0.25">
      <c r="A4" s="4" t="s">
        <v>51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5" ht="15" customHeight="1" x14ac:dyDescent="0.2">
      <c r="A5" s="16"/>
    </row>
    <row r="6" spans="1:15" s="42" customFormat="1" ht="15" customHeight="1" x14ac:dyDescent="0.2">
      <c r="A6" s="49" t="s">
        <v>20</v>
      </c>
      <c r="B6" s="49">
        <v>2023</v>
      </c>
      <c r="C6" s="49">
        <v>2022</v>
      </c>
      <c r="D6" s="49">
        <v>2021</v>
      </c>
      <c r="E6" s="49">
        <v>2020</v>
      </c>
      <c r="F6" s="49">
        <v>2019</v>
      </c>
      <c r="G6" s="49">
        <v>2018</v>
      </c>
      <c r="H6" s="49">
        <v>2017</v>
      </c>
      <c r="I6" s="49">
        <v>2016</v>
      </c>
      <c r="J6" s="49">
        <v>2015</v>
      </c>
      <c r="K6" s="49">
        <v>2014</v>
      </c>
      <c r="L6" s="49">
        <v>2013</v>
      </c>
      <c r="M6" s="49">
        <v>2012</v>
      </c>
      <c r="N6" s="49">
        <v>2011</v>
      </c>
      <c r="O6" s="49">
        <v>2010</v>
      </c>
    </row>
    <row r="7" spans="1:15" ht="15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38"/>
      <c r="L7" s="38"/>
      <c r="M7" s="38"/>
      <c r="N7" s="38"/>
      <c r="O7" s="38"/>
    </row>
    <row r="8" spans="1:15" ht="15" customHeight="1" x14ac:dyDescent="0.2">
      <c r="A8" s="19">
        <v>0</v>
      </c>
      <c r="B8" s="69">
        <f>'Esperanza Vida H'!B8</f>
        <v>81.448794170229064</v>
      </c>
      <c r="C8" s="69">
        <f>'Esperanza Vida H'!C8</f>
        <v>80.978103755820399</v>
      </c>
      <c r="D8" s="69">
        <f>'Esperanza Vida H'!D8</f>
        <v>79.573306509789049</v>
      </c>
      <c r="E8" s="69">
        <f>'Esperanza Vida H'!E8</f>
        <v>79.091495297219282</v>
      </c>
      <c r="F8" s="69">
        <f>'Esperanza Vida H'!F8</f>
        <v>81.587209703333272</v>
      </c>
      <c r="G8" s="69">
        <f>'Esperanza Vida H'!G8</f>
        <v>81.385950188781507</v>
      </c>
      <c r="H8" s="69">
        <f>'Esperanza Vida H'!H8</f>
        <v>81.571447591670733</v>
      </c>
      <c r="I8" s="69">
        <f>'Esperanza Vida H'!I8</f>
        <v>80.465141579685778</v>
      </c>
      <c r="J8" s="69">
        <f>'Esperanza Vida H'!J8</f>
        <v>78.598116158013909</v>
      </c>
      <c r="K8" s="69">
        <f>'Esperanza Vida H'!K8</f>
        <v>79.918676032407134</v>
      </c>
      <c r="L8" s="69">
        <f>'Esperanza Vida H'!L8</f>
        <v>79.66461027645525</v>
      </c>
      <c r="M8" s="69">
        <f>'Esperanza Vida H'!M8</f>
        <v>78.820501892365755</v>
      </c>
      <c r="N8" s="69">
        <f>'Esperanza Vida H'!N8</f>
        <v>79.149361814408906</v>
      </c>
      <c r="O8" s="69">
        <f>'Esperanza Vida H'!O8</f>
        <v>79.551500450013023</v>
      </c>
    </row>
    <row r="9" spans="1:15" ht="15" customHeight="1" x14ac:dyDescent="0.2">
      <c r="A9" s="19">
        <v>10</v>
      </c>
      <c r="B9" s="70">
        <f>'Esperanza Vida H'!B18</f>
        <v>71.84861821015717</v>
      </c>
      <c r="C9" s="70">
        <f>'Esperanza Vida H'!C18</f>
        <v>71.292698230013983</v>
      </c>
      <c r="D9" s="70">
        <f>'Esperanza Vida H'!D18</f>
        <v>69.914514488774614</v>
      </c>
      <c r="E9" s="70">
        <f>'Esperanza Vida H'!E18</f>
        <v>69.206694992183515</v>
      </c>
      <c r="F9" s="70">
        <f>'Esperanza Vida H'!F18</f>
        <v>71.793729422165185</v>
      </c>
      <c r="G9" s="70">
        <f>'Esperanza Vida H'!G18</f>
        <v>71.698188665530722</v>
      </c>
      <c r="H9" s="70">
        <f>'Esperanza Vida H'!H18</f>
        <v>71.754171618988906</v>
      </c>
      <c r="I9" s="70">
        <f>'Esperanza Vida H'!I18</f>
        <v>70.794906961117235</v>
      </c>
      <c r="J9" s="70">
        <f>'Esperanza Vida H'!J18</f>
        <v>68.933858367219699</v>
      </c>
      <c r="K9" s="70">
        <f>'Esperanza Vida H'!K18</f>
        <v>70.079341857413027</v>
      </c>
      <c r="L9" s="70">
        <f>'Esperanza Vida H'!L18</f>
        <v>69.914297067170196</v>
      </c>
      <c r="M9" s="70">
        <f>'Esperanza Vida H'!M18</f>
        <v>69.344694005830576</v>
      </c>
      <c r="N9" s="70">
        <f>'Esperanza Vida H'!N18</f>
        <v>69.688721569049875</v>
      </c>
      <c r="O9" s="70">
        <f>'Esperanza Vida H'!O18</f>
        <v>69.768277873550574</v>
      </c>
    </row>
    <row r="10" spans="1:15" ht="15" customHeight="1" x14ac:dyDescent="0.2">
      <c r="A10" s="19">
        <v>20</v>
      </c>
      <c r="B10" s="69">
        <f>'Esperanza Vida H'!B28</f>
        <v>61.848618210157198</v>
      </c>
      <c r="C10" s="69">
        <f>'Esperanza Vida H'!C28</f>
        <v>61.376984117835121</v>
      </c>
      <c r="D10" s="69">
        <f>'Esperanza Vida H'!D28</f>
        <v>59.999303240187594</v>
      </c>
      <c r="E10" s="69">
        <f>'Esperanza Vida H'!E28</f>
        <v>59.372492633912707</v>
      </c>
      <c r="F10" s="69">
        <f>'Esperanza Vida H'!F28</f>
        <v>61.961851788094592</v>
      </c>
      <c r="G10" s="69">
        <f>'Esperanza Vida H'!G28</f>
        <v>61.981879360361269</v>
      </c>
      <c r="H10" s="69">
        <f>'Esperanza Vida H'!H28</f>
        <v>61.860791102424798</v>
      </c>
      <c r="I10" s="69">
        <f>'Esperanza Vida H'!I28</f>
        <v>60.794906961117206</v>
      </c>
      <c r="J10" s="69">
        <f>'Esperanza Vida H'!J28</f>
        <v>58.933858367219656</v>
      </c>
      <c r="K10" s="69">
        <f>'Esperanza Vida H'!K28</f>
        <v>60.185216952426259</v>
      </c>
      <c r="L10" s="69">
        <f>'Esperanza Vida H'!L28</f>
        <v>60.03487760607527</v>
      </c>
      <c r="M10" s="69">
        <f>'Esperanza Vida H'!M28</f>
        <v>59.344694005830597</v>
      </c>
      <c r="N10" s="69">
        <f>'Esperanza Vida H'!N28</f>
        <v>59.688721569049854</v>
      </c>
      <c r="O10" s="69">
        <f>'Esperanza Vida H'!O28</f>
        <v>59.768277873550588</v>
      </c>
    </row>
    <row r="11" spans="1:15" ht="15" customHeight="1" x14ac:dyDescent="0.2">
      <c r="A11" s="19">
        <v>30</v>
      </c>
      <c r="B11" s="70">
        <f>'Esperanza Vida H'!B38</f>
        <v>52.003142063131811</v>
      </c>
      <c r="C11" s="70">
        <f>'Esperanza Vida H'!C38</f>
        <v>51.689476401467225</v>
      </c>
      <c r="D11" s="70">
        <f>'Esperanza Vida H'!D38</f>
        <v>50.251650700247836</v>
      </c>
      <c r="E11" s="70">
        <f>'Esperanza Vida H'!E38</f>
        <v>49.597304883670994</v>
      </c>
      <c r="F11" s="70">
        <f>'Esperanza Vida H'!F38</f>
        <v>52.192546898246668</v>
      </c>
      <c r="G11" s="70">
        <f>'Esperanza Vida H'!G38</f>
        <v>52.150159431042191</v>
      </c>
      <c r="H11" s="70">
        <f>'Esperanza Vida H'!H38</f>
        <v>52.015992262937985</v>
      </c>
      <c r="I11" s="70">
        <f>'Esperanza Vida H'!I38</f>
        <v>50.992025756364939</v>
      </c>
      <c r="J11" s="70">
        <f>'Esperanza Vida H'!J38</f>
        <v>49.164451027646237</v>
      </c>
      <c r="K11" s="70">
        <f>'Esperanza Vida H'!K38</f>
        <v>50.185216952426231</v>
      </c>
      <c r="L11" s="70">
        <f>'Esperanza Vida H'!L38</f>
        <v>50.223503739648635</v>
      </c>
      <c r="M11" s="70">
        <f>'Esperanza Vida H'!M38</f>
        <v>49.64105023425612</v>
      </c>
      <c r="N11" s="70">
        <f>'Esperanza Vida H'!N38</f>
        <v>49.830921882901336</v>
      </c>
      <c r="O11" s="70">
        <f>'Esperanza Vida H'!O38</f>
        <v>49.768277873550609</v>
      </c>
    </row>
    <row r="12" spans="1:15" ht="15" customHeight="1" x14ac:dyDescent="0.2">
      <c r="A12" s="19">
        <v>40</v>
      </c>
      <c r="B12" s="69">
        <f>'Esperanza Vida H'!B48</f>
        <v>42.003142063131847</v>
      </c>
      <c r="C12" s="69">
        <f>'Esperanza Vida H'!C48</f>
        <v>41.852684761516109</v>
      </c>
      <c r="D12" s="69">
        <f>'Esperanza Vida H'!D48</f>
        <v>40.413857612690762</v>
      </c>
      <c r="E12" s="69">
        <f>'Esperanza Vida H'!E48</f>
        <v>39.99068996001462</v>
      </c>
      <c r="F12" s="69">
        <f>'Esperanza Vida H'!F48</f>
        <v>42.530979963419234</v>
      </c>
      <c r="G12" s="69">
        <f>'Esperanza Vida H'!G48</f>
        <v>42.322971574953378</v>
      </c>
      <c r="H12" s="69">
        <f>'Esperanza Vida H'!H48</f>
        <v>42.30210806061239</v>
      </c>
      <c r="I12" s="69">
        <f>'Esperanza Vida H'!I48</f>
        <v>41.109380663760625</v>
      </c>
      <c r="J12" s="69">
        <f>'Esperanza Vida H'!J48</f>
        <v>39.270728185579969</v>
      </c>
      <c r="K12" s="69">
        <f>'Esperanza Vida H'!K48</f>
        <v>40.384413870992113</v>
      </c>
      <c r="L12" s="69">
        <f>'Esperanza Vida H'!L48</f>
        <v>40.223503739648656</v>
      </c>
      <c r="M12" s="69">
        <f>'Esperanza Vida H'!M48</f>
        <v>39.838150449538077</v>
      </c>
      <c r="N12" s="69">
        <f>'Esperanza Vida H'!N48</f>
        <v>40.023578276225351</v>
      </c>
      <c r="O12" s="69">
        <f>'Esperanza Vida H'!O48</f>
        <v>40.0122597537922</v>
      </c>
    </row>
    <row r="13" spans="1:15" ht="15" customHeight="1" x14ac:dyDescent="0.2">
      <c r="A13" s="19">
        <v>50</v>
      </c>
      <c r="B13" s="70">
        <f>'Esperanza Vida H'!B58</f>
        <v>32.286973151182146</v>
      </c>
      <c r="C13" s="70">
        <f>'Esperanza Vida H'!C58</f>
        <v>32.231386271177271</v>
      </c>
      <c r="D13" s="70">
        <f>'Esperanza Vida H'!D58</f>
        <v>30.84463735041134</v>
      </c>
      <c r="E13" s="70">
        <f>'Esperanza Vida H'!E58</f>
        <v>30.405732244297184</v>
      </c>
      <c r="F13" s="70">
        <f>'Esperanza Vida H'!F58</f>
        <v>33.017036804307217</v>
      </c>
      <c r="G13" s="70">
        <f>'Esperanza Vida H'!G58</f>
        <v>32.789764193003151</v>
      </c>
      <c r="H13" s="70">
        <f>'Esperanza Vida H'!H58</f>
        <v>32.793946518253875</v>
      </c>
      <c r="I13" s="70">
        <f>'Esperanza Vida H'!I58</f>
        <v>31.511789920608233</v>
      </c>
      <c r="J13" s="70">
        <f>'Esperanza Vida H'!J58</f>
        <v>29.706472854382568</v>
      </c>
      <c r="K13" s="70">
        <f>'Esperanza Vida H'!K58</f>
        <v>31.069529126211563</v>
      </c>
      <c r="L13" s="70">
        <f>'Esperanza Vida H'!L58</f>
        <v>30.685187372530919</v>
      </c>
      <c r="M13" s="70">
        <f>'Esperanza Vida H'!M58</f>
        <v>30.357840437709633</v>
      </c>
      <c r="N13" s="70">
        <f>'Esperanza Vida H'!N58</f>
        <v>30.59776103846318</v>
      </c>
      <c r="O13" s="70">
        <f>'Esperanza Vida H'!O58</f>
        <v>30.671234836410999</v>
      </c>
    </row>
    <row r="14" spans="1:15" ht="15" customHeight="1" x14ac:dyDescent="0.2">
      <c r="A14" s="19">
        <v>60</v>
      </c>
      <c r="B14" s="69">
        <f>'Esperanza Vida H'!B68</f>
        <v>23.420025983060672</v>
      </c>
      <c r="C14" s="69">
        <f>'Esperanza Vida H'!C68</f>
        <v>23.036957734613136</v>
      </c>
      <c r="D14" s="69">
        <f>'Esperanza Vida H'!D68</f>
        <v>21.985653687820776</v>
      </c>
      <c r="E14" s="69">
        <f>'Esperanza Vida H'!E68</f>
        <v>21.472131815194388</v>
      </c>
      <c r="F14" s="69">
        <f>'Esperanza Vida H'!F68</f>
        <v>24.351206161694101</v>
      </c>
      <c r="G14" s="69">
        <f>'Esperanza Vida H'!G68</f>
        <v>23.566521650966056</v>
      </c>
      <c r="H14" s="69">
        <f>'Esperanza Vida H'!H68</f>
        <v>23.627548205603198</v>
      </c>
      <c r="I14" s="69">
        <f>'Esperanza Vida H'!I68</f>
        <v>22.526857197671742</v>
      </c>
      <c r="J14" s="69">
        <f>'Esperanza Vida H'!J68</f>
        <v>21.017225796639131</v>
      </c>
      <c r="K14" s="69">
        <f>'Esperanza Vida H'!K68</f>
        <v>22.111482893533566</v>
      </c>
      <c r="L14" s="69">
        <f>'Esperanza Vida H'!L68</f>
        <v>21.999308216983945</v>
      </c>
      <c r="M14" s="69">
        <f>'Esperanza Vida H'!M68</f>
        <v>21.45132639653545</v>
      </c>
      <c r="N14" s="69">
        <f>'Esperanza Vida H'!N68</f>
        <v>21.918726717780107</v>
      </c>
      <c r="O14" s="69">
        <f>'Esperanza Vida H'!O68</f>
        <v>21.695762503947527</v>
      </c>
    </row>
    <row r="15" spans="1:15" ht="15" customHeight="1" x14ac:dyDescent="0.2">
      <c r="A15" s="19">
        <v>70</v>
      </c>
      <c r="B15" s="70">
        <f>'Esperanza Vida H'!B78</f>
        <v>15.525192533330875</v>
      </c>
      <c r="C15" s="70">
        <f>'Esperanza Vida H'!C78</f>
        <v>15.051716243117651</v>
      </c>
      <c r="D15" s="70">
        <f>'Esperanza Vida H'!D78</f>
        <v>14.065560849271623</v>
      </c>
      <c r="E15" s="70">
        <f>'Esperanza Vida H'!E78</f>
        <v>13.526567067625786</v>
      </c>
      <c r="F15" s="70">
        <f>'Esperanza Vida H'!F78</f>
        <v>16.57416966346635</v>
      </c>
      <c r="G15" s="70">
        <f>'Esperanza Vida H'!G78</f>
        <v>15.719331504958721</v>
      </c>
      <c r="H15" s="70">
        <f>'Esperanza Vida H'!H78</f>
        <v>15.303615939494094</v>
      </c>
      <c r="I15" s="70">
        <f>'Esperanza Vida H'!I78</f>
        <v>14.580581125813339</v>
      </c>
      <c r="J15" s="70">
        <f>'Esperanza Vida H'!J78</f>
        <v>13.295409997668859</v>
      </c>
      <c r="K15" s="70">
        <f>'Esperanza Vida H'!K78</f>
        <v>14.369419741418833</v>
      </c>
      <c r="L15" s="70">
        <f>'Esperanza Vida H'!L78</f>
        <v>14.146799040064728</v>
      </c>
      <c r="M15" s="70">
        <f>'Esperanza Vida H'!M78</f>
        <v>14.126313106869876</v>
      </c>
      <c r="N15" s="70">
        <f>'Esperanza Vida H'!N78</f>
        <v>13.845623658028071</v>
      </c>
      <c r="O15" s="70">
        <f>'Esperanza Vida H'!O78</f>
        <v>14.410791444762877</v>
      </c>
    </row>
    <row r="16" spans="1:15" ht="15" customHeight="1" x14ac:dyDescent="0.2">
      <c r="A16" s="19">
        <v>80</v>
      </c>
      <c r="B16" s="69">
        <f>'Esperanza Vida H'!B88</f>
        <v>8.7557848383680756</v>
      </c>
      <c r="C16" s="69">
        <f>'Esperanza Vida H'!C88</f>
        <v>8.0945245313870267</v>
      </c>
      <c r="D16" s="69">
        <f>'Esperanza Vida H'!D88</f>
        <v>7.6800594523792949</v>
      </c>
      <c r="E16" s="69">
        <f>'Esperanza Vida H'!E88</f>
        <v>7.1138281174775031</v>
      </c>
      <c r="F16" s="69">
        <f>'Esperanza Vida H'!F88</f>
        <v>9.564957491042783</v>
      </c>
      <c r="G16" s="69">
        <f>'Esperanza Vida H'!G88</f>
        <v>9.0854604485174217</v>
      </c>
      <c r="H16" s="69">
        <f>'Esperanza Vida H'!H88</f>
        <v>8.1424037611169453</v>
      </c>
      <c r="I16" s="69">
        <f>'Esperanza Vida H'!I88</f>
        <v>7.7263177279899455</v>
      </c>
      <c r="J16" s="69">
        <f>'Esperanza Vida H'!J88</f>
        <v>7.1938995646732051</v>
      </c>
      <c r="K16" s="69">
        <f>'Esperanza Vida H'!K88</f>
        <v>7.9451168572317679</v>
      </c>
      <c r="L16" s="69">
        <f>'Esperanza Vida H'!L88</f>
        <v>7.2309735782946696</v>
      </c>
      <c r="M16" s="69">
        <f>'Esperanza Vida H'!M88</f>
        <v>7.7257272746754637</v>
      </c>
      <c r="N16" s="69">
        <f>'Esperanza Vida H'!N88</f>
        <v>7.395372132274435</v>
      </c>
      <c r="O16" s="69">
        <f>'Esperanza Vida H'!O88</f>
        <v>8.4073019900037682</v>
      </c>
    </row>
    <row r="17" spans="1:15" ht="15" customHeight="1" x14ac:dyDescent="0.2">
      <c r="A17" s="19">
        <v>90</v>
      </c>
      <c r="B17" s="70">
        <f>'Esperanza Vida H'!B98</f>
        <v>3.3113303237144631</v>
      </c>
      <c r="C17" s="70">
        <f>'Esperanza Vida H'!C98</f>
        <v>3.2233339643552745</v>
      </c>
      <c r="D17" s="70">
        <f>'Esperanza Vida H'!D98</f>
        <v>2.8558089959719193</v>
      </c>
      <c r="E17" s="70">
        <f>'Esperanza Vida H'!E98</f>
        <v>3.3340910193055295</v>
      </c>
      <c r="F17" s="70">
        <f>'Esperanza Vida H'!F98</f>
        <v>3.5118061246578605</v>
      </c>
      <c r="G17" s="70">
        <f>'Esperanza Vida H'!G98</f>
        <v>4.1049370483952847</v>
      </c>
      <c r="H17" s="70">
        <f>'Esperanza Vida H'!H98</f>
        <v>3.298589524632813</v>
      </c>
      <c r="I17" s="70">
        <f>'Esperanza Vida H'!I98</f>
        <v>3.1145761333748778</v>
      </c>
      <c r="J17" s="70">
        <f>'Esperanza Vida H'!J98</f>
        <v>3.5195605698413552</v>
      </c>
      <c r="K17" s="70">
        <f>'Esperanza Vida H'!K98</f>
        <v>3.0428019904076846</v>
      </c>
      <c r="L17" s="70">
        <f>'Esperanza Vida H'!L98</f>
        <v>2.9701595228809325</v>
      </c>
      <c r="M17" s="70">
        <f>'Esperanza Vida H'!M98</f>
        <v>2.9715013897753355</v>
      </c>
      <c r="N17" s="70">
        <f>'Esperanza Vida H'!N98</f>
        <v>3.5254273329933707</v>
      </c>
      <c r="O17" s="70">
        <f>'Esperanza Vida H'!O98</f>
        <v>3.3821542130365652</v>
      </c>
    </row>
    <row r="18" spans="1:15" ht="15" customHeight="1" x14ac:dyDescent="0.2"/>
    <row r="19" spans="1:15" ht="15" customHeight="1" x14ac:dyDescent="0.2"/>
    <row r="20" spans="1:15" ht="15" customHeight="1" x14ac:dyDescent="0.2">
      <c r="A20" s="8" t="s">
        <v>53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08"/>
  <sheetViews>
    <sheetView workbookViewId="0">
      <pane ySplit="8" topLeftCell="A9" activePane="bottomLeft" state="frozen"/>
      <selection activeCell="D40" sqref="D40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6" t="s">
        <v>2</v>
      </c>
      <c r="D6" s="86"/>
      <c r="E6" s="54" t="s">
        <v>3</v>
      </c>
      <c r="F6" s="53" t="s">
        <v>4</v>
      </c>
      <c r="G6" s="53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3" t="s">
        <v>10</v>
      </c>
    </row>
    <row r="7" spans="1:13" s="42" customFormat="1" x14ac:dyDescent="0.2">
      <c r="A7" s="43"/>
      <c r="B7" s="44"/>
      <c r="C7" s="45">
        <v>42370</v>
      </c>
      <c r="D7" s="46">
        <v>42736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58">
        <v>2</v>
      </c>
      <c r="C9" s="59">
        <v>945</v>
      </c>
      <c r="D9" s="59">
        <v>867</v>
      </c>
      <c r="E9" s="20">
        <v>0.1216</v>
      </c>
      <c r="F9" s="21">
        <f>B9/((C9+D9)/2)</f>
        <v>2.2075055187637969E-3</v>
      </c>
      <c r="G9" s="21">
        <f t="shared" ref="G9:G72" si="0">F9/((1+(1-E9)*F9))</f>
        <v>2.2032332889161503E-3</v>
      </c>
      <c r="H9" s="16">
        <v>100000</v>
      </c>
      <c r="I9" s="16">
        <f>H9*G9</f>
        <v>220.32332889161503</v>
      </c>
      <c r="J9" s="16">
        <f t="shared" ref="J9:J72" si="1">H10+I9*E9</f>
        <v>99806.467987901618</v>
      </c>
      <c r="K9" s="16">
        <f>K10+J9</f>
        <v>8046514.1579685779</v>
      </c>
      <c r="L9" s="22">
        <f>K9/H9</f>
        <v>80.465141579685778</v>
      </c>
    </row>
    <row r="10" spans="1:13" x14ac:dyDescent="0.2">
      <c r="A10" s="19">
        <v>1</v>
      </c>
      <c r="B10" s="58">
        <v>1</v>
      </c>
      <c r="C10" s="59">
        <v>986</v>
      </c>
      <c r="D10" s="59">
        <v>942</v>
      </c>
      <c r="E10" s="20">
        <v>0.36609999999999998</v>
      </c>
      <c r="F10" s="21">
        <f t="shared" ref="F10:F73" si="2">B10/((C10+D10)/2)</f>
        <v>1.037344398340249E-3</v>
      </c>
      <c r="G10" s="21">
        <f t="shared" si="0"/>
        <v>1.0366627173272679E-3</v>
      </c>
      <c r="H10" s="16">
        <f>H9-I9</f>
        <v>99779.676671108391</v>
      </c>
      <c r="I10" s="16">
        <f t="shared" ref="I10:I73" si="3">H10*G10</f>
        <v>103.43787075190743</v>
      </c>
      <c r="J10" s="16">
        <f t="shared" si="1"/>
        <v>99714.107404838753</v>
      </c>
      <c r="K10" s="16">
        <f t="shared" ref="K10:K73" si="4">K11+J10</f>
        <v>7946707.6899806764</v>
      </c>
      <c r="L10" s="23">
        <f t="shared" ref="L10:L73" si="5">K10/H10</f>
        <v>79.642548012802663</v>
      </c>
    </row>
    <row r="11" spans="1:13" x14ac:dyDescent="0.2">
      <c r="A11" s="19">
        <v>2</v>
      </c>
      <c r="B11" s="58">
        <v>0</v>
      </c>
      <c r="C11" s="59">
        <v>936</v>
      </c>
      <c r="D11" s="59">
        <v>964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99676.238800356485</v>
      </c>
      <c r="I11" s="16">
        <f t="shared" si="3"/>
        <v>0</v>
      </c>
      <c r="J11" s="16">
        <f t="shared" si="1"/>
        <v>99676.238800356485</v>
      </c>
      <c r="K11" s="16">
        <f t="shared" si="4"/>
        <v>7846993.5825758381</v>
      </c>
      <c r="L11" s="23">
        <f t="shared" si="5"/>
        <v>78.724816235218682</v>
      </c>
    </row>
    <row r="12" spans="1:13" x14ac:dyDescent="0.2">
      <c r="A12" s="19">
        <v>3</v>
      </c>
      <c r="B12" s="58">
        <v>0</v>
      </c>
      <c r="C12" s="59">
        <v>986</v>
      </c>
      <c r="D12" s="59">
        <v>939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99676.238800356485</v>
      </c>
      <c r="I12" s="16">
        <f t="shared" si="3"/>
        <v>0</v>
      </c>
      <c r="J12" s="16">
        <f t="shared" si="1"/>
        <v>99676.238800356485</v>
      </c>
      <c r="K12" s="16">
        <f t="shared" si="4"/>
        <v>7747317.3437754819</v>
      </c>
      <c r="L12" s="23">
        <f t="shared" si="5"/>
        <v>77.724816235218682</v>
      </c>
    </row>
    <row r="13" spans="1:13" x14ac:dyDescent="0.2">
      <c r="A13" s="19">
        <v>4</v>
      </c>
      <c r="B13" s="58">
        <v>0</v>
      </c>
      <c r="C13" s="59">
        <v>1093</v>
      </c>
      <c r="D13" s="59">
        <v>979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99676.238800356485</v>
      </c>
      <c r="I13" s="16">
        <f t="shared" si="3"/>
        <v>0</v>
      </c>
      <c r="J13" s="16">
        <f t="shared" si="1"/>
        <v>99676.238800356485</v>
      </c>
      <c r="K13" s="16">
        <f t="shared" si="4"/>
        <v>7647641.1049751258</v>
      </c>
      <c r="L13" s="23">
        <f t="shared" si="5"/>
        <v>76.724816235218682</v>
      </c>
    </row>
    <row r="14" spans="1:13" x14ac:dyDescent="0.2">
      <c r="A14" s="19">
        <v>5</v>
      </c>
      <c r="B14" s="58">
        <v>0</v>
      </c>
      <c r="C14" s="59">
        <v>1084</v>
      </c>
      <c r="D14" s="59">
        <v>1085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99676.238800356485</v>
      </c>
      <c r="I14" s="16">
        <f t="shared" si="3"/>
        <v>0</v>
      </c>
      <c r="J14" s="16">
        <f t="shared" si="1"/>
        <v>99676.238800356485</v>
      </c>
      <c r="K14" s="16">
        <f t="shared" si="4"/>
        <v>7547964.8661747696</v>
      </c>
      <c r="L14" s="23">
        <f t="shared" si="5"/>
        <v>75.724816235218682</v>
      </c>
    </row>
    <row r="15" spans="1:13" x14ac:dyDescent="0.2">
      <c r="A15" s="19">
        <v>6</v>
      </c>
      <c r="B15" s="58">
        <v>1</v>
      </c>
      <c r="C15" s="59">
        <v>1039</v>
      </c>
      <c r="D15" s="59">
        <v>1092</v>
      </c>
      <c r="E15" s="20">
        <v>4.6399999999999997E-2</v>
      </c>
      <c r="F15" s="21">
        <f t="shared" si="2"/>
        <v>9.3852651337400278E-4</v>
      </c>
      <c r="G15" s="21">
        <f t="shared" si="0"/>
        <v>9.3768730303878198E-4</v>
      </c>
      <c r="H15" s="16">
        <f t="shared" si="6"/>
        <v>99676.238800356485</v>
      </c>
      <c r="I15" s="16">
        <f t="shared" si="3"/>
        <v>93.465143537755864</v>
      </c>
      <c r="J15" s="16">
        <f t="shared" si="1"/>
        <v>99587.110439478871</v>
      </c>
      <c r="K15" s="16">
        <f t="shared" si="4"/>
        <v>7448288.6273744134</v>
      </c>
      <c r="L15" s="23">
        <f t="shared" si="5"/>
        <v>74.724816235218697</v>
      </c>
    </row>
    <row r="16" spans="1:13" x14ac:dyDescent="0.2">
      <c r="A16" s="19">
        <v>7</v>
      </c>
      <c r="B16" s="58">
        <v>0</v>
      </c>
      <c r="C16" s="59">
        <v>1013</v>
      </c>
      <c r="D16" s="59">
        <v>1024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99582.773656818725</v>
      </c>
      <c r="I16" s="16">
        <f t="shared" si="3"/>
        <v>0</v>
      </c>
      <c r="J16" s="16">
        <f t="shared" si="1"/>
        <v>99582.773656818725</v>
      </c>
      <c r="K16" s="16">
        <f t="shared" si="4"/>
        <v>7348701.516934935</v>
      </c>
      <c r="L16" s="23">
        <f t="shared" si="5"/>
        <v>73.794906961117249</v>
      </c>
    </row>
    <row r="17" spans="1:12" x14ac:dyDescent="0.2">
      <c r="A17" s="19">
        <v>8</v>
      </c>
      <c r="B17" s="58">
        <v>0</v>
      </c>
      <c r="C17" s="59">
        <v>878</v>
      </c>
      <c r="D17" s="59">
        <v>1012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99582.773656818725</v>
      </c>
      <c r="I17" s="16">
        <f t="shared" si="3"/>
        <v>0</v>
      </c>
      <c r="J17" s="16">
        <f t="shared" si="1"/>
        <v>99582.773656818725</v>
      </c>
      <c r="K17" s="16">
        <f t="shared" si="4"/>
        <v>7249118.743278116</v>
      </c>
      <c r="L17" s="23">
        <f t="shared" si="5"/>
        <v>72.794906961117235</v>
      </c>
    </row>
    <row r="18" spans="1:12" x14ac:dyDescent="0.2">
      <c r="A18" s="19">
        <v>9</v>
      </c>
      <c r="B18" s="58">
        <v>0</v>
      </c>
      <c r="C18" s="59">
        <v>782</v>
      </c>
      <c r="D18" s="59">
        <v>873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99582.773656818725</v>
      </c>
      <c r="I18" s="16">
        <f t="shared" si="3"/>
        <v>0</v>
      </c>
      <c r="J18" s="16">
        <f t="shared" si="1"/>
        <v>99582.773656818725</v>
      </c>
      <c r="K18" s="16">
        <f t="shared" si="4"/>
        <v>7149535.969621297</v>
      </c>
      <c r="L18" s="23">
        <f t="shared" si="5"/>
        <v>71.794906961117235</v>
      </c>
    </row>
    <row r="19" spans="1:12" x14ac:dyDescent="0.2">
      <c r="A19" s="19">
        <v>10</v>
      </c>
      <c r="B19" s="58">
        <v>0</v>
      </c>
      <c r="C19" s="59">
        <v>686</v>
      </c>
      <c r="D19" s="59">
        <v>785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99582.773656818725</v>
      </c>
      <c r="I19" s="16">
        <f t="shared" si="3"/>
        <v>0</v>
      </c>
      <c r="J19" s="16">
        <f t="shared" si="1"/>
        <v>99582.773656818725</v>
      </c>
      <c r="K19" s="16">
        <f t="shared" si="4"/>
        <v>7049953.195964478</v>
      </c>
      <c r="L19" s="23">
        <f t="shared" si="5"/>
        <v>70.794906961117235</v>
      </c>
    </row>
    <row r="20" spans="1:12" x14ac:dyDescent="0.2">
      <c r="A20" s="19">
        <v>11</v>
      </c>
      <c r="B20" s="58">
        <v>0</v>
      </c>
      <c r="C20" s="59">
        <v>753</v>
      </c>
      <c r="D20" s="59">
        <v>678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99582.773656818725</v>
      </c>
      <c r="I20" s="16">
        <f t="shared" si="3"/>
        <v>0</v>
      </c>
      <c r="J20" s="16">
        <f t="shared" si="1"/>
        <v>99582.773656818725</v>
      </c>
      <c r="K20" s="16">
        <f t="shared" si="4"/>
        <v>6950370.4223076589</v>
      </c>
      <c r="L20" s="23">
        <f t="shared" si="5"/>
        <v>69.794906961117235</v>
      </c>
    </row>
    <row r="21" spans="1:12" x14ac:dyDescent="0.2">
      <c r="A21" s="19">
        <v>12</v>
      </c>
      <c r="B21" s="58">
        <v>0</v>
      </c>
      <c r="C21" s="59">
        <v>708</v>
      </c>
      <c r="D21" s="59">
        <v>745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99582.773656818725</v>
      </c>
      <c r="I21" s="16">
        <f t="shared" si="3"/>
        <v>0</v>
      </c>
      <c r="J21" s="16">
        <f t="shared" si="1"/>
        <v>99582.773656818725</v>
      </c>
      <c r="K21" s="16">
        <f t="shared" si="4"/>
        <v>6850787.6486508399</v>
      </c>
      <c r="L21" s="23">
        <f t="shared" si="5"/>
        <v>68.794906961117235</v>
      </c>
    </row>
    <row r="22" spans="1:12" x14ac:dyDescent="0.2">
      <c r="A22" s="19">
        <v>13</v>
      </c>
      <c r="B22" s="58">
        <v>0</v>
      </c>
      <c r="C22" s="59">
        <v>638</v>
      </c>
      <c r="D22" s="59">
        <v>711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99582.773656818725</v>
      </c>
      <c r="I22" s="16">
        <f t="shared" si="3"/>
        <v>0</v>
      </c>
      <c r="J22" s="16">
        <f t="shared" si="1"/>
        <v>99582.773656818725</v>
      </c>
      <c r="K22" s="16">
        <f t="shared" si="4"/>
        <v>6751204.8749940209</v>
      </c>
      <c r="L22" s="23">
        <f t="shared" si="5"/>
        <v>67.794906961117221</v>
      </c>
    </row>
    <row r="23" spans="1:12" x14ac:dyDescent="0.2">
      <c r="A23" s="19">
        <v>14</v>
      </c>
      <c r="B23" s="58">
        <v>0</v>
      </c>
      <c r="C23" s="59">
        <v>618</v>
      </c>
      <c r="D23" s="59">
        <v>645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99582.773656818725</v>
      </c>
      <c r="I23" s="16">
        <f t="shared" si="3"/>
        <v>0</v>
      </c>
      <c r="J23" s="16">
        <f t="shared" si="1"/>
        <v>99582.773656818725</v>
      </c>
      <c r="K23" s="16">
        <f t="shared" si="4"/>
        <v>6651622.1013372019</v>
      </c>
      <c r="L23" s="23">
        <f t="shared" si="5"/>
        <v>66.794906961117221</v>
      </c>
    </row>
    <row r="24" spans="1:12" x14ac:dyDescent="0.2">
      <c r="A24" s="19">
        <v>15</v>
      </c>
      <c r="B24" s="58">
        <v>0</v>
      </c>
      <c r="C24" s="59">
        <v>639</v>
      </c>
      <c r="D24" s="59">
        <v>621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99582.773656818725</v>
      </c>
      <c r="I24" s="16">
        <f t="shared" si="3"/>
        <v>0</v>
      </c>
      <c r="J24" s="16">
        <f t="shared" si="1"/>
        <v>99582.773656818725</v>
      </c>
      <c r="K24" s="16">
        <f t="shared" si="4"/>
        <v>6552039.3276803829</v>
      </c>
      <c r="L24" s="23">
        <f t="shared" si="5"/>
        <v>65.794906961117221</v>
      </c>
    </row>
    <row r="25" spans="1:12" x14ac:dyDescent="0.2">
      <c r="A25" s="19">
        <v>16</v>
      </c>
      <c r="B25" s="58">
        <v>0</v>
      </c>
      <c r="C25" s="59">
        <v>562</v>
      </c>
      <c r="D25" s="59">
        <v>631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99582.773656818725</v>
      </c>
      <c r="I25" s="16">
        <f t="shared" si="3"/>
        <v>0</v>
      </c>
      <c r="J25" s="16">
        <f t="shared" si="1"/>
        <v>99582.773656818725</v>
      </c>
      <c r="K25" s="16">
        <f t="shared" si="4"/>
        <v>6452456.5540235639</v>
      </c>
      <c r="L25" s="23">
        <f t="shared" si="5"/>
        <v>64.794906961117221</v>
      </c>
    </row>
    <row r="26" spans="1:12" x14ac:dyDescent="0.2">
      <c r="A26" s="19">
        <v>17</v>
      </c>
      <c r="B26" s="58">
        <v>0</v>
      </c>
      <c r="C26" s="59">
        <v>578</v>
      </c>
      <c r="D26" s="59">
        <v>578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99582.773656818725</v>
      </c>
      <c r="I26" s="16">
        <f t="shared" si="3"/>
        <v>0</v>
      </c>
      <c r="J26" s="16">
        <f t="shared" si="1"/>
        <v>99582.773656818725</v>
      </c>
      <c r="K26" s="16">
        <f t="shared" si="4"/>
        <v>6352873.7803667448</v>
      </c>
      <c r="L26" s="23">
        <f t="shared" si="5"/>
        <v>63.794906961117213</v>
      </c>
    </row>
    <row r="27" spans="1:12" x14ac:dyDescent="0.2">
      <c r="A27" s="19">
        <v>18</v>
      </c>
      <c r="B27" s="58">
        <v>0</v>
      </c>
      <c r="C27" s="59">
        <v>549</v>
      </c>
      <c r="D27" s="59">
        <v>593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99582.773656818725</v>
      </c>
      <c r="I27" s="16">
        <f t="shared" si="3"/>
        <v>0</v>
      </c>
      <c r="J27" s="16">
        <f t="shared" si="1"/>
        <v>99582.773656818725</v>
      </c>
      <c r="K27" s="16">
        <f t="shared" si="4"/>
        <v>6253291.0067099258</v>
      </c>
      <c r="L27" s="23">
        <f t="shared" si="5"/>
        <v>62.794906961117213</v>
      </c>
    </row>
    <row r="28" spans="1:12" x14ac:dyDescent="0.2">
      <c r="A28" s="19">
        <v>19</v>
      </c>
      <c r="B28" s="58">
        <v>0</v>
      </c>
      <c r="C28" s="59">
        <v>525</v>
      </c>
      <c r="D28" s="59">
        <v>558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99582.773656818725</v>
      </c>
      <c r="I28" s="16">
        <f t="shared" si="3"/>
        <v>0</v>
      </c>
      <c r="J28" s="16">
        <f t="shared" si="1"/>
        <v>99582.773656818725</v>
      </c>
      <c r="K28" s="16">
        <f t="shared" si="4"/>
        <v>6153708.2330531068</v>
      </c>
      <c r="L28" s="23">
        <f t="shared" si="5"/>
        <v>61.794906961117206</v>
      </c>
    </row>
    <row r="29" spans="1:12" x14ac:dyDescent="0.2">
      <c r="A29" s="19">
        <v>20</v>
      </c>
      <c r="B29" s="58">
        <v>0</v>
      </c>
      <c r="C29" s="59">
        <v>575</v>
      </c>
      <c r="D29" s="59">
        <v>540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99582.773656818725</v>
      </c>
      <c r="I29" s="16">
        <f t="shared" si="3"/>
        <v>0</v>
      </c>
      <c r="J29" s="16">
        <f t="shared" si="1"/>
        <v>99582.773656818725</v>
      </c>
      <c r="K29" s="16">
        <f t="shared" si="4"/>
        <v>6054125.4593962878</v>
      </c>
      <c r="L29" s="23">
        <f t="shared" si="5"/>
        <v>60.794906961117206</v>
      </c>
    </row>
    <row r="30" spans="1:12" x14ac:dyDescent="0.2">
      <c r="A30" s="19">
        <v>21</v>
      </c>
      <c r="B30" s="58">
        <v>0</v>
      </c>
      <c r="C30" s="59">
        <v>583</v>
      </c>
      <c r="D30" s="59">
        <v>596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99582.773656818725</v>
      </c>
      <c r="I30" s="16">
        <f t="shared" si="3"/>
        <v>0</v>
      </c>
      <c r="J30" s="16">
        <f t="shared" si="1"/>
        <v>99582.773656818725</v>
      </c>
      <c r="K30" s="16">
        <f t="shared" si="4"/>
        <v>5954542.6857394688</v>
      </c>
      <c r="L30" s="23">
        <f t="shared" si="5"/>
        <v>59.794906961117206</v>
      </c>
    </row>
    <row r="31" spans="1:12" x14ac:dyDescent="0.2">
      <c r="A31" s="19">
        <v>22</v>
      </c>
      <c r="B31" s="58">
        <v>1</v>
      </c>
      <c r="C31" s="59">
        <v>575</v>
      </c>
      <c r="D31" s="59">
        <v>596</v>
      </c>
      <c r="E31" s="20">
        <v>0.57920000000000005</v>
      </c>
      <c r="F31" s="21">
        <f t="shared" si="2"/>
        <v>1.7079419299743809E-3</v>
      </c>
      <c r="G31" s="21">
        <f t="shared" si="0"/>
        <v>1.7067153103286314E-3</v>
      </c>
      <c r="H31" s="16">
        <f t="shared" si="6"/>
        <v>99582.773656818725</v>
      </c>
      <c r="I31" s="16">
        <f t="shared" si="3"/>
        <v>169.95944444508322</v>
      </c>
      <c r="J31" s="16">
        <f t="shared" si="1"/>
        <v>99511.254722596233</v>
      </c>
      <c r="K31" s="16">
        <f t="shared" si="4"/>
        <v>5854959.9120826498</v>
      </c>
      <c r="L31" s="23">
        <f t="shared" si="5"/>
        <v>58.794906961117199</v>
      </c>
    </row>
    <row r="32" spans="1:12" x14ac:dyDescent="0.2">
      <c r="A32" s="19">
        <v>23</v>
      </c>
      <c r="B32" s="58">
        <v>1</v>
      </c>
      <c r="C32" s="59">
        <v>602</v>
      </c>
      <c r="D32" s="59">
        <v>578</v>
      </c>
      <c r="E32" s="20">
        <v>0.34970000000000001</v>
      </c>
      <c r="F32" s="21">
        <f t="shared" si="2"/>
        <v>1.6949152542372881E-3</v>
      </c>
      <c r="G32" s="21">
        <f t="shared" si="0"/>
        <v>1.6930491697032914E-3</v>
      </c>
      <c r="H32" s="16">
        <f t="shared" si="6"/>
        <v>99412.814212373647</v>
      </c>
      <c r="I32" s="16">
        <f t="shared" si="3"/>
        <v>168.31078256012677</v>
      </c>
      <c r="J32" s="16">
        <f t="shared" si="1"/>
        <v>99303.361710474797</v>
      </c>
      <c r="K32" s="16">
        <f t="shared" si="4"/>
        <v>5755448.6573600536</v>
      </c>
      <c r="L32" s="23">
        <f t="shared" si="5"/>
        <v>57.894434464603343</v>
      </c>
    </row>
    <row r="33" spans="1:12" x14ac:dyDescent="0.2">
      <c r="A33" s="19">
        <v>24</v>
      </c>
      <c r="B33" s="58">
        <v>0</v>
      </c>
      <c r="C33" s="59">
        <v>620</v>
      </c>
      <c r="D33" s="59">
        <v>630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99244.503429813514</v>
      </c>
      <c r="I33" s="16">
        <f t="shared" si="3"/>
        <v>0</v>
      </c>
      <c r="J33" s="16">
        <f t="shared" si="1"/>
        <v>99244.503429813514</v>
      </c>
      <c r="K33" s="16">
        <f t="shared" si="4"/>
        <v>5656145.2956495788</v>
      </c>
      <c r="L33" s="23">
        <f t="shared" si="5"/>
        <v>56.992025756364924</v>
      </c>
    </row>
    <row r="34" spans="1:12" x14ac:dyDescent="0.2">
      <c r="A34" s="19">
        <v>25</v>
      </c>
      <c r="B34" s="58">
        <v>0</v>
      </c>
      <c r="C34" s="59">
        <v>665</v>
      </c>
      <c r="D34" s="59">
        <v>647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99244.503429813514</v>
      </c>
      <c r="I34" s="16">
        <f t="shared" si="3"/>
        <v>0</v>
      </c>
      <c r="J34" s="16">
        <f t="shared" si="1"/>
        <v>99244.503429813514</v>
      </c>
      <c r="K34" s="16">
        <f t="shared" si="4"/>
        <v>5556900.7922197655</v>
      </c>
      <c r="L34" s="23">
        <f t="shared" si="5"/>
        <v>55.992025756364924</v>
      </c>
    </row>
    <row r="35" spans="1:12" x14ac:dyDescent="0.2">
      <c r="A35" s="19">
        <v>26</v>
      </c>
      <c r="B35" s="58">
        <v>0</v>
      </c>
      <c r="C35" s="59">
        <v>660</v>
      </c>
      <c r="D35" s="59">
        <v>693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99244.503429813514</v>
      </c>
      <c r="I35" s="16">
        <f t="shared" si="3"/>
        <v>0</v>
      </c>
      <c r="J35" s="16">
        <f t="shared" si="1"/>
        <v>99244.503429813514</v>
      </c>
      <c r="K35" s="16">
        <f t="shared" si="4"/>
        <v>5457656.2887899522</v>
      </c>
      <c r="L35" s="23">
        <f t="shared" si="5"/>
        <v>54.992025756364924</v>
      </c>
    </row>
    <row r="36" spans="1:12" x14ac:dyDescent="0.2">
      <c r="A36" s="19">
        <v>27</v>
      </c>
      <c r="B36" s="58">
        <v>0</v>
      </c>
      <c r="C36" s="59">
        <v>684</v>
      </c>
      <c r="D36" s="59">
        <v>675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99244.503429813514</v>
      </c>
      <c r="I36" s="16">
        <f t="shared" si="3"/>
        <v>0</v>
      </c>
      <c r="J36" s="16">
        <f t="shared" si="1"/>
        <v>99244.503429813514</v>
      </c>
      <c r="K36" s="16">
        <f t="shared" si="4"/>
        <v>5358411.7853601389</v>
      </c>
      <c r="L36" s="23">
        <f t="shared" si="5"/>
        <v>53.992025756364932</v>
      </c>
    </row>
    <row r="37" spans="1:12" x14ac:dyDescent="0.2">
      <c r="A37" s="19">
        <v>28</v>
      </c>
      <c r="B37" s="58">
        <v>0</v>
      </c>
      <c r="C37" s="59">
        <v>785</v>
      </c>
      <c r="D37" s="59">
        <v>691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99244.503429813514</v>
      </c>
      <c r="I37" s="16">
        <f t="shared" si="3"/>
        <v>0</v>
      </c>
      <c r="J37" s="16">
        <f t="shared" si="1"/>
        <v>99244.503429813514</v>
      </c>
      <c r="K37" s="16">
        <f t="shared" si="4"/>
        <v>5259167.2819303256</v>
      </c>
      <c r="L37" s="23">
        <f t="shared" si="5"/>
        <v>52.992025756364932</v>
      </c>
    </row>
    <row r="38" spans="1:12" x14ac:dyDescent="0.2">
      <c r="A38" s="19">
        <v>29</v>
      </c>
      <c r="B38" s="58">
        <v>0</v>
      </c>
      <c r="C38" s="59">
        <v>779</v>
      </c>
      <c r="D38" s="59">
        <v>809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99244.503429813514</v>
      </c>
      <c r="I38" s="16">
        <f t="shared" si="3"/>
        <v>0</v>
      </c>
      <c r="J38" s="16">
        <f t="shared" si="1"/>
        <v>99244.503429813514</v>
      </c>
      <c r="K38" s="16">
        <f t="shared" si="4"/>
        <v>5159922.7785005122</v>
      </c>
      <c r="L38" s="23">
        <f t="shared" si="5"/>
        <v>51.992025756364932</v>
      </c>
    </row>
    <row r="39" spans="1:12" x14ac:dyDescent="0.2">
      <c r="A39" s="19">
        <v>30</v>
      </c>
      <c r="B39" s="58">
        <v>0</v>
      </c>
      <c r="C39" s="59">
        <v>869</v>
      </c>
      <c r="D39" s="59">
        <v>796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99244.503429813514</v>
      </c>
      <c r="I39" s="16">
        <f t="shared" si="3"/>
        <v>0</v>
      </c>
      <c r="J39" s="16">
        <f t="shared" si="1"/>
        <v>99244.503429813514</v>
      </c>
      <c r="K39" s="16">
        <f t="shared" si="4"/>
        <v>5060678.2750706989</v>
      </c>
      <c r="L39" s="23">
        <f t="shared" si="5"/>
        <v>50.992025756364939</v>
      </c>
    </row>
    <row r="40" spans="1:12" x14ac:dyDescent="0.2">
      <c r="A40" s="19">
        <v>31</v>
      </c>
      <c r="B40" s="58">
        <v>0</v>
      </c>
      <c r="C40" s="59">
        <v>1003</v>
      </c>
      <c r="D40" s="59">
        <v>893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99244.503429813514</v>
      </c>
      <c r="I40" s="16">
        <f t="shared" si="3"/>
        <v>0</v>
      </c>
      <c r="J40" s="16">
        <f t="shared" si="1"/>
        <v>99244.503429813514</v>
      </c>
      <c r="K40" s="16">
        <f t="shared" si="4"/>
        <v>4961433.7716408856</v>
      </c>
      <c r="L40" s="23">
        <f t="shared" si="5"/>
        <v>49.992025756364939</v>
      </c>
    </row>
    <row r="41" spans="1:12" x14ac:dyDescent="0.2">
      <c r="A41" s="19">
        <v>32</v>
      </c>
      <c r="B41" s="58">
        <v>0</v>
      </c>
      <c r="C41" s="59">
        <v>1032</v>
      </c>
      <c r="D41" s="59">
        <v>1008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99244.503429813514</v>
      </c>
      <c r="I41" s="16">
        <f t="shared" si="3"/>
        <v>0</v>
      </c>
      <c r="J41" s="16">
        <f t="shared" si="1"/>
        <v>99244.503429813514</v>
      </c>
      <c r="K41" s="16">
        <f t="shared" si="4"/>
        <v>4862189.2682110723</v>
      </c>
      <c r="L41" s="23">
        <f t="shared" si="5"/>
        <v>48.992025756364939</v>
      </c>
    </row>
    <row r="42" spans="1:12" x14ac:dyDescent="0.2">
      <c r="A42" s="19">
        <v>33</v>
      </c>
      <c r="B42" s="58">
        <v>1</v>
      </c>
      <c r="C42" s="59">
        <v>1225</v>
      </c>
      <c r="D42" s="59">
        <v>1027</v>
      </c>
      <c r="E42" s="20">
        <v>0.65300000000000002</v>
      </c>
      <c r="F42" s="21">
        <f t="shared" si="2"/>
        <v>8.8809946714031975E-4</v>
      </c>
      <c r="G42" s="21">
        <f t="shared" si="0"/>
        <v>8.8782586538606659E-4</v>
      </c>
      <c r="H42" s="16">
        <f t="shared" si="6"/>
        <v>99244.503429813514</v>
      </c>
      <c r="I42" s="16">
        <f t="shared" si="3"/>
        <v>88.111837142384644</v>
      </c>
      <c r="J42" s="16">
        <f t="shared" si="1"/>
        <v>99213.928622325111</v>
      </c>
      <c r="K42" s="16">
        <f t="shared" si="4"/>
        <v>4762944.764781259</v>
      </c>
      <c r="L42" s="23">
        <f t="shared" si="5"/>
        <v>47.992025756364939</v>
      </c>
    </row>
    <row r="43" spans="1:12" x14ac:dyDescent="0.2">
      <c r="A43" s="19">
        <v>34</v>
      </c>
      <c r="B43" s="58">
        <v>0</v>
      </c>
      <c r="C43" s="59">
        <v>1341</v>
      </c>
      <c r="D43" s="59">
        <v>1199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99156.391592671134</v>
      </c>
      <c r="I43" s="16">
        <f t="shared" si="3"/>
        <v>0</v>
      </c>
      <c r="J43" s="16">
        <f t="shared" si="1"/>
        <v>99156.391592671134</v>
      </c>
      <c r="K43" s="16">
        <f t="shared" si="4"/>
        <v>4663730.836158934</v>
      </c>
      <c r="L43" s="23">
        <f t="shared" si="5"/>
        <v>47.03409191529758</v>
      </c>
    </row>
    <row r="44" spans="1:12" x14ac:dyDescent="0.2">
      <c r="A44" s="19">
        <v>35</v>
      </c>
      <c r="B44" s="58">
        <v>0</v>
      </c>
      <c r="C44" s="59">
        <v>1500</v>
      </c>
      <c r="D44" s="59">
        <v>1344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99156.391592671134</v>
      </c>
      <c r="I44" s="16">
        <f t="shared" si="3"/>
        <v>0</v>
      </c>
      <c r="J44" s="16">
        <f t="shared" si="1"/>
        <v>99156.391592671134</v>
      </c>
      <c r="K44" s="16">
        <f t="shared" si="4"/>
        <v>4564574.4445662629</v>
      </c>
      <c r="L44" s="23">
        <f t="shared" si="5"/>
        <v>46.03409191529758</v>
      </c>
    </row>
    <row r="45" spans="1:12" x14ac:dyDescent="0.2">
      <c r="A45" s="19">
        <v>36</v>
      </c>
      <c r="B45" s="58">
        <v>0</v>
      </c>
      <c r="C45" s="59">
        <v>1555</v>
      </c>
      <c r="D45" s="59">
        <v>1466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99156.391592671134</v>
      </c>
      <c r="I45" s="16">
        <f t="shared" si="3"/>
        <v>0</v>
      </c>
      <c r="J45" s="16">
        <f t="shared" si="1"/>
        <v>99156.391592671134</v>
      </c>
      <c r="K45" s="16">
        <f t="shared" si="4"/>
        <v>4465418.0529735917</v>
      </c>
      <c r="L45" s="23">
        <f t="shared" si="5"/>
        <v>45.03409191529758</v>
      </c>
    </row>
    <row r="46" spans="1:12" x14ac:dyDescent="0.2">
      <c r="A46" s="19">
        <v>37</v>
      </c>
      <c r="B46" s="58">
        <v>0</v>
      </c>
      <c r="C46" s="59">
        <v>1710</v>
      </c>
      <c r="D46" s="59">
        <v>1525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99156.391592671134</v>
      </c>
      <c r="I46" s="16">
        <f t="shared" si="3"/>
        <v>0</v>
      </c>
      <c r="J46" s="16">
        <f t="shared" si="1"/>
        <v>99156.391592671134</v>
      </c>
      <c r="K46" s="16">
        <f t="shared" si="4"/>
        <v>4366261.6613809206</v>
      </c>
      <c r="L46" s="23">
        <f t="shared" si="5"/>
        <v>44.034091915297573</v>
      </c>
    </row>
    <row r="47" spans="1:12" x14ac:dyDescent="0.2">
      <c r="A47" s="19">
        <v>38</v>
      </c>
      <c r="B47" s="58">
        <v>1</v>
      </c>
      <c r="C47" s="59">
        <v>1684</v>
      </c>
      <c r="D47" s="59">
        <v>1660</v>
      </c>
      <c r="E47" s="20">
        <v>0.52459999999999996</v>
      </c>
      <c r="F47" s="21">
        <f t="shared" si="2"/>
        <v>5.9808612440191385E-4</v>
      </c>
      <c r="G47" s="21">
        <f t="shared" si="0"/>
        <v>5.9791611882602279E-4</v>
      </c>
      <c r="H47" s="16">
        <f t="shared" si="6"/>
        <v>99156.391592671134</v>
      </c>
      <c r="I47" s="16">
        <f t="shared" si="3"/>
        <v>59.2872048178832</v>
      </c>
      <c r="J47" s="16">
        <f t="shared" si="1"/>
        <v>99128.206455500709</v>
      </c>
      <c r="K47" s="16">
        <f t="shared" si="4"/>
        <v>4267105.2697882494</v>
      </c>
      <c r="L47" s="23">
        <f t="shared" si="5"/>
        <v>43.034091915297573</v>
      </c>
    </row>
    <row r="48" spans="1:12" x14ac:dyDescent="0.2">
      <c r="A48" s="19">
        <v>39</v>
      </c>
      <c r="B48" s="58">
        <v>2</v>
      </c>
      <c r="C48" s="59">
        <v>1687</v>
      </c>
      <c r="D48" s="59">
        <v>1666</v>
      </c>
      <c r="E48" s="20">
        <v>0.28139999999999998</v>
      </c>
      <c r="F48" s="21">
        <f t="shared" si="2"/>
        <v>1.1929615269907546E-3</v>
      </c>
      <c r="G48" s="21">
        <f t="shared" si="0"/>
        <v>1.1919397221779218E-3</v>
      </c>
      <c r="H48" s="16">
        <f t="shared" si="6"/>
        <v>99097.104387853251</v>
      </c>
      <c r="I48" s="16">
        <f t="shared" si="3"/>
        <v>118.11777507269431</v>
      </c>
      <c r="J48" s="16">
        <f t="shared" si="1"/>
        <v>99012.224954686011</v>
      </c>
      <c r="K48" s="16">
        <f t="shared" si="4"/>
        <v>4167977.0633327491</v>
      </c>
      <c r="L48" s="23">
        <f t="shared" si="5"/>
        <v>42.059524232108998</v>
      </c>
    </row>
    <row r="49" spans="1:12" x14ac:dyDescent="0.2">
      <c r="A49" s="19">
        <v>40</v>
      </c>
      <c r="B49" s="58">
        <v>1</v>
      </c>
      <c r="C49" s="59">
        <v>1593</v>
      </c>
      <c r="D49" s="59">
        <v>1642</v>
      </c>
      <c r="E49" s="20">
        <v>0.112</v>
      </c>
      <c r="F49" s="21">
        <f t="shared" si="2"/>
        <v>6.1823802163833079E-4</v>
      </c>
      <c r="G49" s="21">
        <f t="shared" si="0"/>
        <v>6.1789879806325814E-4</v>
      </c>
      <c r="H49" s="16">
        <f t="shared" si="6"/>
        <v>98978.986612780558</v>
      </c>
      <c r="I49" s="16">
        <f t="shared" si="3"/>
        <v>61.158996861556425</v>
      </c>
      <c r="J49" s="16">
        <f t="shared" si="1"/>
        <v>98924.677423567497</v>
      </c>
      <c r="K49" s="16">
        <f t="shared" si="4"/>
        <v>4068964.8383780629</v>
      </c>
      <c r="L49" s="23">
        <f t="shared" si="5"/>
        <v>41.109380663760625</v>
      </c>
    </row>
    <row r="50" spans="1:12" x14ac:dyDescent="0.2">
      <c r="A50" s="19">
        <v>41</v>
      </c>
      <c r="B50" s="58">
        <v>0</v>
      </c>
      <c r="C50" s="59">
        <v>1415</v>
      </c>
      <c r="D50" s="59">
        <v>1546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98917.827615918999</v>
      </c>
      <c r="I50" s="16">
        <f t="shared" si="3"/>
        <v>0</v>
      </c>
      <c r="J50" s="16">
        <f t="shared" si="1"/>
        <v>98917.827615918999</v>
      </c>
      <c r="K50" s="16">
        <f t="shared" si="4"/>
        <v>3970040.1609544954</v>
      </c>
      <c r="L50" s="23">
        <f t="shared" si="5"/>
        <v>40.134728558430155</v>
      </c>
    </row>
    <row r="51" spans="1:12" x14ac:dyDescent="0.2">
      <c r="A51" s="19">
        <v>42</v>
      </c>
      <c r="B51" s="58">
        <v>1</v>
      </c>
      <c r="C51" s="59">
        <v>1297</v>
      </c>
      <c r="D51" s="59">
        <v>1396</v>
      </c>
      <c r="E51" s="20">
        <v>0.90710000000000002</v>
      </c>
      <c r="F51" s="21">
        <f t="shared" si="2"/>
        <v>7.4266617155588561E-4</v>
      </c>
      <c r="G51" s="21">
        <f t="shared" si="0"/>
        <v>7.4261493581319197E-4</v>
      </c>
      <c r="H51" s="16">
        <f t="shared" si="6"/>
        <v>98917.827615918999</v>
      </c>
      <c r="I51" s="16">
        <f t="shared" si="3"/>
        <v>73.457856205776082</v>
      </c>
      <c r="J51" s="16">
        <f t="shared" si="1"/>
        <v>98911.003381077491</v>
      </c>
      <c r="K51" s="16">
        <f t="shared" si="4"/>
        <v>3871122.3333385764</v>
      </c>
      <c r="L51" s="23">
        <f t="shared" si="5"/>
        <v>39.134728558430155</v>
      </c>
    </row>
    <row r="52" spans="1:12" x14ac:dyDescent="0.2">
      <c r="A52" s="19">
        <v>43</v>
      </c>
      <c r="B52" s="58">
        <v>1</v>
      </c>
      <c r="C52" s="59">
        <v>1217</v>
      </c>
      <c r="D52" s="59">
        <v>1277</v>
      </c>
      <c r="E52" s="20">
        <v>0.9153</v>
      </c>
      <c r="F52" s="21">
        <f t="shared" si="2"/>
        <v>8.0192461908580592E-4</v>
      </c>
      <c r="G52" s="21">
        <f t="shared" si="0"/>
        <v>8.0187015364714209E-4</v>
      </c>
      <c r="H52" s="16">
        <f t="shared" si="6"/>
        <v>98844.369759713227</v>
      </c>
      <c r="I52" s="16">
        <f t="shared" si="3"/>
        <v>79.260349966376168</v>
      </c>
      <c r="J52" s="16">
        <f t="shared" si="1"/>
        <v>98837.656408071067</v>
      </c>
      <c r="K52" s="16">
        <f t="shared" si="4"/>
        <v>3772211.3299574987</v>
      </c>
      <c r="L52" s="23">
        <f t="shared" si="5"/>
        <v>38.163138063681281</v>
      </c>
    </row>
    <row r="53" spans="1:12" x14ac:dyDescent="0.2">
      <c r="A53" s="19">
        <v>44</v>
      </c>
      <c r="B53" s="58">
        <v>3</v>
      </c>
      <c r="C53" s="59">
        <v>1072</v>
      </c>
      <c r="D53" s="59">
        <v>1203</v>
      </c>
      <c r="E53" s="20">
        <v>0.5383</v>
      </c>
      <c r="F53" s="21">
        <f t="shared" si="2"/>
        <v>2.6373626373626374E-3</v>
      </c>
      <c r="G53" s="21">
        <f t="shared" si="0"/>
        <v>2.6341551048477147E-3</v>
      </c>
      <c r="H53" s="16">
        <f t="shared" si="6"/>
        <v>98765.109409746845</v>
      </c>
      <c r="I53" s="16">
        <f t="shared" si="3"/>
        <v>260.16261713252771</v>
      </c>
      <c r="J53" s="16">
        <f t="shared" si="1"/>
        <v>98644.992329416753</v>
      </c>
      <c r="K53" s="16">
        <f t="shared" si="4"/>
        <v>3673373.6735494277</v>
      </c>
      <c r="L53" s="23">
        <f t="shared" si="5"/>
        <v>37.193029962734116</v>
      </c>
    </row>
    <row r="54" spans="1:12" x14ac:dyDescent="0.2">
      <c r="A54" s="19">
        <v>45</v>
      </c>
      <c r="B54" s="58">
        <v>0</v>
      </c>
      <c r="C54" s="59">
        <v>993</v>
      </c>
      <c r="D54" s="59">
        <v>1058</v>
      </c>
      <c r="E54" s="20">
        <v>0</v>
      </c>
      <c r="F54" s="21">
        <f t="shared" si="2"/>
        <v>0</v>
      </c>
      <c r="G54" s="21">
        <f t="shared" si="0"/>
        <v>0</v>
      </c>
      <c r="H54" s="16">
        <f t="shared" si="6"/>
        <v>98504.946792614312</v>
      </c>
      <c r="I54" s="16">
        <f t="shared" si="3"/>
        <v>0</v>
      </c>
      <c r="J54" s="16">
        <f t="shared" si="1"/>
        <v>98504.946792614312</v>
      </c>
      <c r="K54" s="16">
        <f t="shared" si="4"/>
        <v>3574728.6812200109</v>
      </c>
      <c r="L54" s="23">
        <f t="shared" si="5"/>
        <v>36.289839217374578</v>
      </c>
    </row>
    <row r="55" spans="1:12" x14ac:dyDescent="0.2">
      <c r="A55" s="19">
        <v>46</v>
      </c>
      <c r="B55" s="58">
        <v>0</v>
      </c>
      <c r="C55" s="59">
        <v>941</v>
      </c>
      <c r="D55" s="59">
        <v>985</v>
      </c>
      <c r="E55" s="20">
        <v>0</v>
      </c>
      <c r="F55" s="21">
        <f t="shared" si="2"/>
        <v>0</v>
      </c>
      <c r="G55" s="21">
        <f t="shared" si="0"/>
        <v>0</v>
      </c>
      <c r="H55" s="16">
        <f t="shared" si="6"/>
        <v>98504.946792614312</v>
      </c>
      <c r="I55" s="16">
        <f t="shared" si="3"/>
        <v>0</v>
      </c>
      <c r="J55" s="16">
        <f t="shared" si="1"/>
        <v>98504.946792614312</v>
      </c>
      <c r="K55" s="16">
        <f t="shared" si="4"/>
        <v>3476223.7344273967</v>
      </c>
      <c r="L55" s="23">
        <f t="shared" si="5"/>
        <v>35.289839217374578</v>
      </c>
    </row>
    <row r="56" spans="1:12" x14ac:dyDescent="0.2">
      <c r="A56" s="19">
        <v>47</v>
      </c>
      <c r="B56" s="58">
        <v>1</v>
      </c>
      <c r="C56" s="59">
        <v>922</v>
      </c>
      <c r="D56" s="59">
        <v>931</v>
      </c>
      <c r="E56" s="20">
        <v>0.2104</v>
      </c>
      <c r="F56" s="21">
        <f t="shared" si="2"/>
        <v>1.0793308148947653E-3</v>
      </c>
      <c r="G56" s="21">
        <f t="shared" si="0"/>
        <v>1.0784117496842409E-3</v>
      </c>
      <c r="H56" s="16">
        <f t="shared" si="6"/>
        <v>98504.946792614312</v>
      </c>
      <c r="I56" s="16">
        <f t="shared" si="3"/>
        <v>106.22889202317626</v>
      </c>
      <c r="J56" s="16">
        <f t="shared" si="1"/>
        <v>98421.068459472808</v>
      </c>
      <c r="K56" s="16">
        <f t="shared" si="4"/>
        <v>3377718.7876347825</v>
      </c>
      <c r="L56" s="23">
        <f t="shared" si="5"/>
        <v>34.289839217374578</v>
      </c>
    </row>
    <row r="57" spans="1:12" x14ac:dyDescent="0.2">
      <c r="A57" s="19">
        <v>48</v>
      </c>
      <c r="B57" s="58">
        <v>3</v>
      </c>
      <c r="C57" s="59">
        <v>881</v>
      </c>
      <c r="D57" s="59">
        <v>906</v>
      </c>
      <c r="E57" s="20">
        <v>0.55369999999999997</v>
      </c>
      <c r="F57" s="21">
        <f t="shared" si="2"/>
        <v>3.3575825405707891E-3</v>
      </c>
      <c r="G57" s="21">
        <f t="shared" si="0"/>
        <v>3.3525587678407817E-3</v>
      </c>
      <c r="H57" s="16">
        <f t="shared" si="6"/>
        <v>98398.717900591131</v>
      </c>
      <c r="I57" s="16">
        <f t="shared" si="3"/>
        <v>329.88748444191845</v>
      </c>
      <c r="J57" s="16">
        <f t="shared" si="1"/>
        <v>98251.489116284705</v>
      </c>
      <c r="K57" s="16">
        <f t="shared" si="4"/>
        <v>3279297.7191753099</v>
      </c>
      <c r="L57" s="23">
        <f t="shared" si="5"/>
        <v>33.326630561266789</v>
      </c>
    </row>
    <row r="58" spans="1:12" x14ac:dyDescent="0.2">
      <c r="A58" s="19">
        <v>49</v>
      </c>
      <c r="B58" s="58">
        <v>2</v>
      </c>
      <c r="C58" s="59">
        <v>841</v>
      </c>
      <c r="D58" s="59">
        <v>872</v>
      </c>
      <c r="E58" s="20">
        <v>0.38250000000000001</v>
      </c>
      <c r="F58" s="21">
        <f t="shared" si="2"/>
        <v>2.3350846468184472E-3</v>
      </c>
      <c r="G58" s="21">
        <f t="shared" si="0"/>
        <v>2.3317225017050721E-3</v>
      </c>
      <c r="H58" s="16">
        <f t="shared" si="6"/>
        <v>98068.830416149212</v>
      </c>
      <c r="I58" s="16">
        <f t="shared" si="3"/>
        <v>228.6692985972339</v>
      </c>
      <c r="J58" s="16">
        <f t="shared" si="1"/>
        <v>97927.627124265418</v>
      </c>
      <c r="K58" s="16">
        <f t="shared" si="4"/>
        <v>3181046.2300590253</v>
      </c>
      <c r="L58" s="23">
        <f t="shared" si="5"/>
        <v>32.436873332336546</v>
      </c>
    </row>
    <row r="59" spans="1:12" x14ac:dyDescent="0.2">
      <c r="A59" s="19">
        <v>50</v>
      </c>
      <c r="B59" s="58">
        <v>2</v>
      </c>
      <c r="C59" s="59">
        <v>744</v>
      </c>
      <c r="D59" s="59">
        <v>825</v>
      </c>
      <c r="E59" s="20">
        <v>0.2077</v>
      </c>
      <c r="F59" s="21">
        <f t="shared" si="2"/>
        <v>2.5493945188017845E-3</v>
      </c>
      <c r="G59" s="21">
        <f t="shared" si="0"/>
        <v>2.5442554147479799E-3</v>
      </c>
      <c r="H59" s="16">
        <f t="shared" si="6"/>
        <v>97840.161117551979</v>
      </c>
      <c r="I59" s="16">
        <f t="shared" si="3"/>
        <v>248.93035970314639</v>
      </c>
      <c r="J59" s="16">
        <f t="shared" si="1"/>
        <v>97642.933593559181</v>
      </c>
      <c r="K59" s="16">
        <f t="shared" si="4"/>
        <v>3083118.60293476</v>
      </c>
      <c r="L59" s="23">
        <f t="shared" si="5"/>
        <v>31.511789920608233</v>
      </c>
    </row>
    <row r="60" spans="1:12" x14ac:dyDescent="0.2">
      <c r="A60" s="19">
        <v>51</v>
      </c>
      <c r="B60" s="58">
        <v>3</v>
      </c>
      <c r="C60" s="59">
        <v>744</v>
      </c>
      <c r="D60" s="59">
        <v>728</v>
      </c>
      <c r="E60" s="20">
        <v>0.38800000000000001</v>
      </c>
      <c r="F60" s="21">
        <f t="shared" si="2"/>
        <v>4.076086956521739E-3</v>
      </c>
      <c r="G60" s="21">
        <f t="shared" si="0"/>
        <v>4.0659441935606286E-3</v>
      </c>
      <c r="H60" s="16">
        <f t="shared" si="6"/>
        <v>97591.23075784884</v>
      </c>
      <c r="I60" s="16">
        <f t="shared" si="3"/>
        <v>396.80049804231089</v>
      </c>
      <c r="J60" s="16">
        <f t="shared" si="1"/>
        <v>97348.388853046941</v>
      </c>
      <c r="K60" s="16">
        <f t="shared" si="4"/>
        <v>2985475.669341201</v>
      </c>
      <c r="L60" s="23">
        <f t="shared" si="5"/>
        <v>30.591638676522091</v>
      </c>
    </row>
    <row r="61" spans="1:12" x14ac:dyDescent="0.2">
      <c r="A61" s="19">
        <v>52</v>
      </c>
      <c r="B61" s="58">
        <v>1</v>
      </c>
      <c r="C61" s="59">
        <v>753</v>
      </c>
      <c r="D61" s="59">
        <v>742</v>
      </c>
      <c r="E61" s="20">
        <v>0.97540000000000004</v>
      </c>
      <c r="F61" s="21">
        <f t="shared" si="2"/>
        <v>1.3377926421404682E-3</v>
      </c>
      <c r="G61" s="21">
        <f t="shared" si="0"/>
        <v>1.3377486172361417E-3</v>
      </c>
      <c r="H61" s="16">
        <f t="shared" si="6"/>
        <v>97194.430259806526</v>
      </c>
      <c r="I61" s="16">
        <f t="shared" si="3"/>
        <v>130.02171468311079</v>
      </c>
      <c r="J61" s="16">
        <f t="shared" si="1"/>
        <v>97191.231725625315</v>
      </c>
      <c r="K61" s="16">
        <f t="shared" si="4"/>
        <v>2888127.2804881539</v>
      </c>
      <c r="L61" s="23">
        <f t="shared" si="5"/>
        <v>29.7149463479339</v>
      </c>
    </row>
    <row r="62" spans="1:12" x14ac:dyDescent="0.2">
      <c r="A62" s="19">
        <v>53</v>
      </c>
      <c r="B62" s="58">
        <v>3</v>
      </c>
      <c r="C62" s="59">
        <v>628</v>
      </c>
      <c r="D62" s="59">
        <v>728</v>
      </c>
      <c r="E62" s="20">
        <v>0.71579999999999999</v>
      </c>
      <c r="F62" s="21">
        <f t="shared" si="2"/>
        <v>4.4247787610619468E-3</v>
      </c>
      <c r="G62" s="21">
        <f t="shared" si="0"/>
        <v>4.419221492265037E-3</v>
      </c>
      <c r="H62" s="16">
        <f t="shared" si="6"/>
        <v>97064.408545123413</v>
      </c>
      <c r="I62" s="16">
        <f t="shared" si="3"/>
        <v>428.9491203766035</v>
      </c>
      <c r="J62" s="16">
        <f t="shared" si="1"/>
        <v>96942.501205112378</v>
      </c>
      <c r="K62" s="16">
        <f t="shared" si="4"/>
        <v>2790936.0487625287</v>
      </c>
      <c r="L62" s="23">
        <f t="shared" si="5"/>
        <v>28.753444136684511</v>
      </c>
    </row>
    <row r="63" spans="1:12" x14ac:dyDescent="0.2">
      <c r="A63" s="19">
        <v>54</v>
      </c>
      <c r="B63" s="58">
        <v>1</v>
      </c>
      <c r="C63" s="59">
        <v>593</v>
      </c>
      <c r="D63" s="59">
        <v>624</v>
      </c>
      <c r="E63" s="20">
        <v>0.45900000000000002</v>
      </c>
      <c r="F63" s="21">
        <f t="shared" si="2"/>
        <v>1.6433853738701725E-3</v>
      </c>
      <c r="G63" s="21">
        <f t="shared" si="0"/>
        <v>1.6419255846486524E-3</v>
      </c>
      <c r="H63" s="16">
        <f t="shared" si="6"/>
        <v>96635.459424746805</v>
      </c>
      <c r="I63" s="16">
        <f t="shared" si="3"/>
        <v>158.66823321376853</v>
      </c>
      <c r="J63" s="16">
        <f t="shared" si="1"/>
        <v>96549.619910578156</v>
      </c>
      <c r="K63" s="16">
        <f t="shared" si="4"/>
        <v>2693993.5475574164</v>
      </c>
      <c r="L63" s="23">
        <f t="shared" si="5"/>
        <v>27.877898688475913</v>
      </c>
    </row>
    <row r="64" spans="1:12" x14ac:dyDescent="0.2">
      <c r="A64" s="19">
        <v>55</v>
      </c>
      <c r="B64" s="58">
        <v>3</v>
      </c>
      <c r="C64" s="59">
        <v>620</v>
      </c>
      <c r="D64" s="59">
        <v>591</v>
      </c>
      <c r="E64" s="20">
        <v>0.26500000000000001</v>
      </c>
      <c r="F64" s="21">
        <f t="shared" si="2"/>
        <v>4.9545829892650699E-3</v>
      </c>
      <c r="G64" s="21">
        <f t="shared" si="0"/>
        <v>4.9366057544367745E-3</v>
      </c>
      <c r="H64" s="16">
        <f t="shared" si="6"/>
        <v>96476.791191533033</v>
      </c>
      <c r="I64" s="16">
        <f t="shared" si="3"/>
        <v>476.26788256571712</v>
      </c>
      <c r="J64" s="16">
        <f t="shared" si="1"/>
        <v>96126.73429784723</v>
      </c>
      <c r="K64" s="16">
        <f t="shared" si="4"/>
        <v>2597443.9276468381</v>
      </c>
      <c r="L64" s="23">
        <f t="shared" si="5"/>
        <v>26.922992520451842</v>
      </c>
    </row>
    <row r="65" spans="1:12" x14ac:dyDescent="0.2">
      <c r="A65" s="19">
        <v>56</v>
      </c>
      <c r="B65" s="58">
        <v>1</v>
      </c>
      <c r="C65" s="59">
        <v>604</v>
      </c>
      <c r="D65" s="59">
        <v>615</v>
      </c>
      <c r="E65" s="20">
        <v>0.99729999999999996</v>
      </c>
      <c r="F65" s="21">
        <f t="shared" si="2"/>
        <v>1.6406890894175555E-3</v>
      </c>
      <c r="G65" s="21">
        <f t="shared" si="0"/>
        <v>1.6406818214258936E-3</v>
      </c>
      <c r="H65" s="16">
        <f t="shared" si="6"/>
        <v>96000.523308967313</v>
      </c>
      <c r="I65" s="16">
        <f t="shared" si="3"/>
        <v>157.50631344039545</v>
      </c>
      <c r="J65" s="16">
        <f t="shared" si="1"/>
        <v>96000.098041921025</v>
      </c>
      <c r="K65" s="16">
        <f t="shared" si="4"/>
        <v>2501317.1933489908</v>
      </c>
      <c r="L65" s="23">
        <f t="shared" si="5"/>
        <v>26.055245400056535</v>
      </c>
    </row>
    <row r="66" spans="1:12" x14ac:dyDescent="0.2">
      <c r="A66" s="19">
        <v>57</v>
      </c>
      <c r="B66" s="58">
        <v>2</v>
      </c>
      <c r="C66" s="59">
        <v>608</v>
      </c>
      <c r="D66" s="59">
        <v>585</v>
      </c>
      <c r="E66" s="20">
        <v>0.3634</v>
      </c>
      <c r="F66" s="21">
        <f t="shared" si="2"/>
        <v>3.3528918692372171E-3</v>
      </c>
      <c r="G66" s="21">
        <f t="shared" si="0"/>
        <v>3.345750528795871E-3</v>
      </c>
      <c r="H66" s="16">
        <f t="shared" si="6"/>
        <v>95843.016995526923</v>
      </c>
      <c r="I66" s="16">
        <f t="shared" si="3"/>
        <v>320.66682479417585</v>
      </c>
      <c r="J66" s="16">
        <f t="shared" si="1"/>
        <v>95638.880494862955</v>
      </c>
      <c r="K66" s="16">
        <f t="shared" si="4"/>
        <v>2405317.0953070698</v>
      </c>
      <c r="L66" s="23">
        <f t="shared" si="5"/>
        <v>25.096425078306208</v>
      </c>
    </row>
    <row r="67" spans="1:12" x14ac:dyDescent="0.2">
      <c r="A67" s="19">
        <v>58</v>
      </c>
      <c r="B67" s="58">
        <v>3</v>
      </c>
      <c r="C67" s="59">
        <v>609</v>
      </c>
      <c r="D67" s="59">
        <v>593</v>
      </c>
      <c r="E67" s="20">
        <v>0.49909999999999999</v>
      </c>
      <c r="F67" s="21">
        <f t="shared" si="2"/>
        <v>4.9916805324459234E-3</v>
      </c>
      <c r="G67" s="21">
        <f t="shared" si="0"/>
        <v>4.9792307984677913E-3</v>
      </c>
      <c r="H67" s="16">
        <f t="shared" si="6"/>
        <v>95522.350170732752</v>
      </c>
      <c r="I67" s="16">
        <f t="shared" si="3"/>
        <v>475.6278279121376</v>
      </c>
      <c r="J67" s="16">
        <f t="shared" si="1"/>
        <v>95284.108191731561</v>
      </c>
      <c r="K67" s="16">
        <f t="shared" si="4"/>
        <v>2309678.214812207</v>
      </c>
      <c r="L67" s="23">
        <f t="shared" si="5"/>
        <v>24.179453402098904</v>
      </c>
    </row>
    <row r="68" spans="1:12" x14ac:dyDescent="0.2">
      <c r="A68" s="19">
        <v>59</v>
      </c>
      <c r="B68" s="58">
        <v>6</v>
      </c>
      <c r="C68" s="59">
        <v>598</v>
      </c>
      <c r="D68" s="59">
        <v>601</v>
      </c>
      <c r="E68" s="20">
        <v>0.55330000000000001</v>
      </c>
      <c r="F68" s="21">
        <f t="shared" si="2"/>
        <v>1.0008340283569641E-2</v>
      </c>
      <c r="G68" s="21">
        <f t="shared" si="0"/>
        <v>9.9637948906324044E-3</v>
      </c>
      <c r="H68" s="16">
        <f t="shared" si="6"/>
        <v>95046.72234282062</v>
      </c>
      <c r="I68" s="16">
        <f t="shared" si="3"/>
        <v>947.02604645075292</v>
      </c>
      <c r="J68" s="16">
        <f t="shared" si="1"/>
        <v>94623.685807871065</v>
      </c>
      <c r="K68" s="16">
        <f t="shared" si="4"/>
        <v>2214394.1066204756</v>
      </c>
      <c r="L68" s="23">
        <f t="shared" si="5"/>
        <v>23.297953385845929</v>
      </c>
    </row>
    <row r="69" spans="1:12" x14ac:dyDescent="0.2">
      <c r="A69" s="19">
        <v>60</v>
      </c>
      <c r="B69" s="58">
        <v>2</v>
      </c>
      <c r="C69" s="59">
        <v>608</v>
      </c>
      <c r="D69" s="59">
        <v>598</v>
      </c>
      <c r="E69" s="20">
        <v>0.47949999999999998</v>
      </c>
      <c r="F69" s="21">
        <f t="shared" si="2"/>
        <v>3.3167495854063019E-3</v>
      </c>
      <c r="G69" s="21">
        <f t="shared" si="0"/>
        <v>3.3110335225588995E-3</v>
      </c>
      <c r="H69" s="16">
        <f t="shared" si="6"/>
        <v>94099.696296369861</v>
      </c>
      <c r="I69" s="16">
        <f t="shared" si="3"/>
        <v>311.56724889989215</v>
      </c>
      <c r="J69" s="16">
        <f t="shared" si="1"/>
        <v>93937.525543317461</v>
      </c>
      <c r="K69" s="16">
        <f t="shared" si="4"/>
        <v>2119770.4208126045</v>
      </c>
      <c r="L69" s="23">
        <f t="shared" si="5"/>
        <v>22.526857197671742</v>
      </c>
    </row>
    <row r="70" spans="1:12" x14ac:dyDescent="0.2">
      <c r="A70" s="19">
        <v>61</v>
      </c>
      <c r="B70" s="58">
        <v>1</v>
      </c>
      <c r="C70" s="59">
        <v>544</v>
      </c>
      <c r="D70" s="59">
        <v>599</v>
      </c>
      <c r="E70" s="20">
        <v>0.4617</v>
      </c>
      <c r="F70" s="21">
        <f t="shared" si="2"/>
        <v>1.7497812773403325E-3</v>
      </c>
      <c r="G70" s="21">
        <f t="shared" si="0"/>
        <v>1.7481346965753865E-3</v>
      </c>
      <c r="H70" s="16">
        <f t="shared" si="6"/>
        <v>93788.129047469964</v>
      </c>
      <c r="I70" s="16">
        <f t="shared" si="3"/>
        <v>163.9542825147721</v>
      </c>
      <c r="J70" s="16">
        <f t="shared" si="1"/>
        <v>93699.872457192265</v>
      </c>
      <c r="K70" s="16">
        <f t="shared" si="4"/>
        <v>2025832.8952692871</v>
      </c>
      <c r="L70" s="23">
        <f t="shared" si="5"/>
        <v>21.600099243305419</v>
      </c>
    </row>
    <row r="71" spans="1:12" x14ac:dyDescent="0.2">
      <c r="A71" s="19">
        <v>62</v>
      </c>
      <c r="B71" s="58">
        <v>5</v>
      </c>
      <c r="C71" s="59">
        <v>654</v>
      </c>
      <c r="D71" s="59">
        <v>537</v>
      </c>
      <c r="E71" s="20">
        <v>0.41370000000000001</v>
      </c>
      <c r="F71" s="21">
        <f t="shared" si="2"/>
        <v>8.3963056255247689E-3</v>
      </c>
      <c r="G71" s="21">
        <f t="shared" si="0"/>
        <v>8.3551751537143341E-3</v>
      </c>
      <c r="H71" s="16">
        <f t="shared" si="6"/>
        <v>93624.174764955198</v>
      </c>
      <c r="I71" s="16">
        <f t="shared" si="3"/>
        <v>782.24637878316219</v>
      </c>
      <c r="J71" s="16">
        <f t="shared" si="1"/>
        <v>93165.543713074629</v>
      </c>
      <c r="K71" s="16">
        <f t="shared" si="4"/>
        <v>1932133.0228120948</v>
      </c>
      <c r="L71" s="23">
        <f t="shared" si="5"/>
        <v>20.637116723995078</v>
      </c>
    </row>
    <row r="72" spans="1:12" x14ac:dyDescent="0.2">
      <c r="A72" s="19">
        <v>63</v>
      </c>
      <c r="B72" s="58">
        <v>5</v>
      </c>
      <c r="C72" s="59">
        <v>662</v>
      </c>
      <c r="D72" s="59">
        <v>641</v>
      </c>
      <c r="E72" s="20">
        <v>0.76500000000000001</v>
      </c>
      <c r="F72" s="21">
        <f t="shared" si="2"/>
        <v>7.6745970836531079E-3</v>
      </c>
      <c r="G72" s="21">
        <f t="shared" si="0"/>
        <v>7.6607806335465588E-3</v>
      </c>
      <c r="H72" s="16">
        <f t="shared" si="6"/>
        <v>92841.928386172032</v>
      </c>
      <c r="I72" s="16">
        <f t="shared" si="3"/>
        <v>711.24164696190326</v>
      </c>
      <c r="J72" s="16">
        <f t="shared" si="1"/>
        <v>92674.786599135987</v>
      </c>
      <c r="K72" s="16">
        <f t="shared" si="4"/>
        <v>1838967.4790990201</v>
      </c>
      <c r="L72" s="23">
        <f t="shared" si="5"/>
        <v>19.807510583471657</v>
      </c>
    </row>
    <row r="73" spans="1:12" x14ac:dyDescent="0.2">
      <c r="A73" s="19">
        <v>64</v>
      </c>
      <c r="B73" s="58">
        <v>6</v>
      </c>
      <c r="C73" s="59">
        <v>620</v>
      </c>
      <c r="D73" s="59">
        <v>656</v>
      </c>
      <c r="E73" s="20">
        <v>0.3402</v>
      </c>
      <c r="F73" s="21">
        <f t="shared" si="2"/>
        <v>9.4043887147335428E-3</v>
      </c>
      <c r="G73" s="21">
        <f t="shared" ref="G73:G103" si="7">F73/((1+(1-E73)*F73))</f>
        <v>9.3463941922752678E-3</v>
      </c>
      <c r="H73" s="16">
        <f t="shared" si="6"/>
        <v>92130.686739210127</v>
      </c>
      <c r="I73" s="16">
        <f t="shared" si="3"/>
        <v>861.08971546968553</v>
      </c>
      <c r="J73" s="16">
        <f t="shared" ref="J73:J103" si="8">H74+I73*E73</f>
        <v>91562.53974494322</v>
      </c>
      <c r="K73" s="16">
        <f t="shared" si="4"/>
        <v>1746292.6924998842</v>
      </c>
      <c r="L73" s="23">
        <f t="shared" si="5"/>
        <v>18.954517265707899</v>
      </c>
    </row>
    <row r="74" spans="1:12" x14ac:dyDescent="0.2">
      <c r="A74" s="19">
        <v>65</v>
      </c>
      <c r="B74" s="58">
        <v>7</v>
      </c>
      <c r="C74" s="59">
        <v>535</v>
      </c>
      <c r="D74" s="59">
        <v>608</v>
      </c>
      <c r="E74" s="20">
        <v>0.37630000000000002</v>
      </c>
      <c r="F74" s="21">
        <f t="shared" ref="F74:F103" si="9">B74/((C74+D74)/2)</f>
        <v>1.2248468941382326E-2</v>
      </c>
      <c r="G74" s="21">
        <f t="shared" si="7"/>
        <v>1.2155607755208287E-2</v>
      </c>
      <c r="H74" s="16">
        <f t="shared" si="6"/>
        <v>91269.59702374044</v>
      </c>
      <c r="I74" s="16">
        <f t="shared" ref="I74:I103" si="10">H74*G74</f>
        <v>1109.4374213965145</v>
      </c>
      <c r="J74" s="16">
        <f t="shared" si="8"/>
        <v>90577.640904015425</v>
      </c>
      <c r="K74" s="16">
        <f t="shared" ref="K74:K97" si="11">K75+J74</f>
        <v>1654730.152754941</v>
      </c>
      <c r="L74" s="23">
        <f t="shared" ref="L74:L103" si="12">K74/H74</f>
        <v>18.130135408886748</v>
      </c>
    </row>
    <row r="75" spans="1:12" x14ac:dyDescent="0.2">
      <c r="A75" s="19">
        <v>66</v>
      </c>
      <c r="B75" s="58">
        <v>9</v>
      </c>
      <c r="C75" s="59">
        <v>523</v>
      </c>
      <c r="D75" s="59">
        <v>534</v>
      </c>
      <c r="E75" s="20">
        <v>0.60660000000000003</v>
      </c>
      <c r="F75" s="21">
        <f t="shared" si="9"/>
        <v>1.7029328287606435E-2</v>
      </c>
      <c r="G75" s="21">
        <f t="shared" si="7"/>
        <v>1.6916002275014351E-2</v>
      </c>
      <c r="H75" s="16">
        <f t="shared" ref="H75:H104" si="13">H74-I74</f>
        <v>90160.15960234392</v>
      </c>
      <c r="I75" s="16">
        <f t="shared" si="10"/>
        <v>1525.1494649489068</v>
      </c>
      <c r="J75" s="16">
        <f t="shared" si="8"/>
        <v>89560.165802833028</v>
      </c>
      <c r="K75" s="16">
        <f t="shared" si="11"/>
        <v>1564152.5118509256</v>
      </c>
      <c r="L75" s="23">
        <f t="shared" si="12"/>
        <v>17.348599633692995</v>
      </c>
    </row>
    <row r="76" spans="1:12" x14ac:dyDescent="0.2">
      <c r="A76" s="19">
        <v>67</v>
      </c>
      <c r="B76" s="58">
        <v>10</v>
      </c>
      <c r="C76" s="59">
        <v>530</v>
      </c>
      <c r="D76" s="59">
        <v>508</v>
      </c>
      <c r="E76" s="20">
        <v>0.54149999999999998</v>
      </c>
      <c r="F76" s="21">
        <f t="shared" si="9"/>
        <v>1.9267822736030827E-2</v>
      </c>
      <c r="G76" s="21">
        <f t="shared" si="7"/>
        <v>1.90990956578206E-2</v>
      </c>
      <c r="H76" s="16">
        <f t="shared" si="13"/>
        <v>88635.010137395016</v>
      </c>
      <c r="I76" s="16">
        <f t="shared" si="10"/>
        <v>1692.8485372460061</v>
      </c>
      <c r="J76" s="16">
        <f t="shared" si="8"/>
        <v>87858.839083067709</v>
      </c>
      <c r="K76" s="16">
        <f t="shared" si="11"/>
        <v>1474592.3460480927</v>
      </c>
      <c r="L76" s="23">
        <f t="shared" si="12"/>
        <v>16.636680514418575</v>
      </c>
    </row>
    <row r="77" spans="1:12" x14ac:dyDescent="0.2">
      <c r="A77" s="19">
        <v>68</v>
      </c>
      <c r="B77" s="58">
        <v>13</v>
      </c>
      <c r="C77" s="59">
        <v>473</v>
      </c>
      <c r="D77" s="59">
        <v>512</v>
      </c>
      <c r="E77" s="20">
        <v>0.36780000000000002</v>
      </c>
      <c r="F77" s="21">
        <f t="shared" si="9"/>
        <v>2.6395939086294416E-2</v>
      </c>
      <c r="G77" s="21">
        <f t="shared" si="7"/>
        <v>2.5962686427067016E-2</v>
      </c>
      <c r="H77" s="16">
        <f t="shared" si="13"/>
        <v>86942.161600149004</v>
      </c>
      <c r="I77" s="16">
        <f t="shared" si="10"/>
        <v>2257.2520789160558</v>
      </c>
      <c r="J77" s="16">
        <f t="shared" si="8"/>
        <v>85515.12683585826</v>
      </c>
      <c r="K77" s="16">
        <f t="shared" si="11"/>
        <v>1386733.5069650251</v>
      </c>
      <c r="L77" s="23">
        <f t="shared" si="12"/>
        <v>15.950069350043034</v>
      </c>
    </row>
    <row r="78" spans="1:12" x14ac:dyDescent="0.2">
      <c r="A78" s="19">
        <v>69</v>
      </c>
      <c r="B78" s="58">
        <v>6</v>
      </c>
      <c r="C78" s="59">
        <v>378</v>
      </c>
      <c r="D78" s="59">
        <v>463</v>
      </c>
      <c r="E78" s="20">
        <v>0.36380000000000001</v>
      </c>
      <c r="F78" s="21">
        <f t="shared" si="9"/>
        <v>1.4268727705112961E-2</v>
      </c>
      <c r="G78" s="21">
        <f t="shared" si="7"/>
        <v>1.4140364802558085E-2</v>
      </c>
      <c r="H78" s="16">
        <f t="shared" si="13"/>
        <v>84684.909521232941</v>
      </c>
      <c r="I78" s="16">
        <f t="shared" si="10"/>
        <v>1197.4755139018582</v>
      </c>
      <c r="J78" s="16">
        <f t="shared" si="8"/>
        <v>83923.075599288582</v>
      </c>
      <c r="K78" s="16">
        <f t="shared" si="11"/>
        <v>1301218.3801291669</v>
      </c>
      <c r="L78" s="23">
        <f t="shared" si="12"/>
        <v>15.365410289573658</v>
      </c>
    </row>
    <row r="79" spans="1:12" x14ac:dyDescent="0.2">
      <c r="A79" s="19">
        <v>70</v>
      </c>
      <c r="B79" s="58">
        <v>8</v>
      </c>
      <c r="C79" s="59">
        <v>348</v>
      </c>
      <c r="D79" s="59">
        <v>373</v>
      </c>
      <c r="E79" s="20">
        <v>0.4884</v>
      </c>
      <c r="F79" s="21">
        <f t="shared" si="9"/>
        <v>2.2191400832177532E-2</v>
      </c>
      <c r="G79" s="21">
        <f t="shared" si="7"/>
        <v>2.1942287395691852E-2</v>
      </c>
      <c r="H79" s="16">
        <f t="shared" si="13"/>
        <v>83487.434007331089</v>
      </c>
      <c r="I79" s="16">
        <f t="shared" si="10"/>
        <v>1831.9052709177163</v>
      </c>
      <c r="J79" s="16">
        <f t="shared" si="8"/>
        <v>82550.231270729579</v>
      </c>
      <c r="K79" s="16">
        <f t="shared" si="11"/>
        <v>1217295.3045298783</v>
      </c>
      <c r="L79" s="23">
        <f t="shared" si="12"/>
        <v>14.580581125813339</v>
      </c>
    </row>
    <row r="80" spans="1:12" x14ac:dyDescent="0.2">
      <c r="A80" s="19">
        <v>71</v>
      </c>
      <c r="B80" s="58">
        <v>5</v>
      </c>
      <c r="C80" s="59">
        <v>316</v>
      </c>
      <c r="D80" s="59">
        <v>340</v>
      </c>
      <c r="E80" s="20">
        <v>0.59340000000000004</v>
      </c>
      <c r="F80" s="21">
        <f t="shared" si="9"/>
        <v>1.524390243902439E-2</v>
      </c>
      <c r="G80" s="21">
        <f t="shared" si="7"/>
        <v>1.51500001515E-2</v>
      </c>
      <c r="H80" s="16">
        <f t="shared" si="13"/>
        <v>81655.528736413369</v>
      </c>
      <c r="I80" s="16">
        <f t="shared" si="10"/>
        <v>1237.0812727274752</v>
      </c>
      <c r="J80" s="16">
        <f t="shared" si="8"/>
        <v>81152.531490922382</v>
      </c>
      <c r="K80" s="16">
        <f t="shared" si="11"/>
        <v>1134745.0732591487</v>
      </c>
      <c r="L80" s="23">
        <f t="shared" si="12"/>
        <v>13.896732907359423</v>
      </c>
    </row>
    <row r="81" spans="1:12" x14ac:dyDescent="0.2">
      <c r="A81" s="19">
        <v>72</v>
      </c>
      <c r="B81" s="58">
        <v>6</v>
      </c>
      <c r="C81" s="59">
        <v>304</v>
      </c>
      <c r="D81" s="59">
        <v>315</v>
      </c>
      <c r="E81" s="20">
        <v>0.32790000000000002</v>
      </c>
      <c r="F81" s="21">
        <f t="shared" si="9"/>
        <v>1.9386106623586429E-2</v>
      </c>
      <c r="G81" s="21">
        <f t="shared" si="7"/>
        <v>1.9136766001366365E-2</v>
      </c>
      <c r="H81" s="16">
        <f t="shared" si="13"/>
        <v>80418.447463685894</v>
      </c>
      <c r="I81" s="16">
        <f t="shared" si="10"/>
        <v>1538.9490113057313</v>
      </c>
      <c r="J81" s="16">
        <f t="shared" si="8"/>
        <v>79384.119833187317</v>
      </c>
      <c r="K81" s="16">
        <f t="shared" si="11"/>
        <v>1053592.5417682263</v>
      </c>
      <c r="L81" s="23">
        <f t="shared" si="12"/>
        <v>13.101378788044761</v>
      </c>
    </row>
    <row r="82" spans="1:12" x14ac:dyDescent="0.2">
      <c r="A82" s="19">
        <v>73</v>
      </c>
      <c r="B82" s="58">
        <v>3</v>
      </c>
      <c r="C82" s="59">
        <v>195</v>
      </c>
      <c r="D82" s="59">
        <v>303</v>
      </c>
      <c r="E82" s="20">
        <v>0.5474</v>
      </c>
      <c r="F82" s="21">
        <f t="shared" si="9"/>
        <v>1.2048192771084338E-2</v>
      </c>
      <c r="G82" s="21">
        <f t="shared" si="7"/>
        <v>1.1982850144872659E-2</v>
      </c>
      <c r="H82" s="16">
        <f t="shared" si="13"/>
        <v>78879.498452380169</v>
      </c>
      <c r="I82" s="16">
        <f t="shared" si="10"/>
        <v>945.2012094575864</v>
      </c>
      <c r="J82" s="16">
        <f t="shared" si="8"/>
        <v>78451.70038497966</v>
      </c>
      <c r="K82" s="16">
        <f t="shared" si="11"/>
        <v>974208.42193503911</v>
      </c>
      <c r="L82" s="23">
        <f t="shared" si="12"/>
        <v>12.350590977998829</v>
      </c>
    </row>
    <row r="83" spans="1:12" x14ac:dyDescent="0.2">
      <c r="A83" s="19">
        <v>74</v>
      </c>
      <c r="B83" s="58">
        <v>8</v>
      </c>
      <c r="C83" s="59">
        <v>203</v>
      </c>
      <c r="D83" s="59">
        <v>182</v>
      </c>
      <c r="E83" s="20">
        <v>0.624</v>
      </c>
      <c r="F83" s="21">
        <f t="shared" si="9"/>
        <v>4.1558441558441558E-2</v>
      </c>
      <c r="G83" s="21">
        <f t="shared" si="7"/>
        <v>4.0919041676043946E-2</v>
      </c>
      <c r="H83" s="16">
        <f t="shared" si="13"/>
        <v>77934.297242922577</v>
      </c>
      <c r="I83" s="16">
        <f t="shared" si="10"/>
        <v>3188.9967568763459</v>
      </c>
      <c r="J83" s="16">
        <f t="shared" si="8"/>
        <v>76735.234462337074</v>
      </c>
      <c r="K83" s="16">
        <f t="shared" si="11"/>
        <v>895756.7215500595</v>
      </c>
      <c r="L83" s="23">
        <f t="shared" si="12"/>
        <v>11.493742206437943</v>
      </c>
    </row>
    <row r="84" spans="1:12" x14ac:dyDescent="0.2">
      <c r="A84" s="19">
        <v>75</v>
      </c>
      <c r="B84" s="58">
        <v>6</v>
      </c>
      <c r="C84" s="59">
        <v>249</v>
      </c>
      <c r="D84" s="59">
        <v>196</v>
      </c>
      <c r="E84" s="20">
        <v>0.56599999999999995</v>
      </c>
      <c r="F84" s="21">
        <f t="shared" si="9"/>
        <v>2.6966292134831461E-2</v>
      </c>
      <c r="G84" s="21">
        <f t="shared" si="7"/>
        <v>2.6654346435425403E-2</v>
      </c>
      <c r="H84" s="16">
        <f t="shared" si="13"/>
        <v>74745.300486046239</v>
      </c>
      <c r="I84" s="16">
        <f t="shared" si="10"/>
        <v>1992.2871335750472</v>
      </c>
      <c r="J84" s="16">
        <f t="shared" si="8"/>
        <v>73880.647870074667</v>
      </c>
      <c r="K84" s="16">
        <f t="shared" si="11"/>
        <v>819021.4870877224</v>
      </c>
      <c r="L84" s="23">
        <f t="shared" si="12"/>
        <v>10.957498086995058</v>
      </c>
    </row>
    <row r="85" spans="1:12" x14ac:dyDescent="0.2">
      <c r="A85" s="19">
        <v>76</v>
      </c>
      <c r="B85" s="58">
        <v>11</v>
      </c>
      <c r="C85" s="59">
        <v>146</v>
      </c>
      <c r="D85" s="59">
        <v>238</v>
      </c>
      <c r="E85" s="20">
        <v>0.48159999999999997</v>
      </c>
      <c r="F85" s="21">
        <f t="shared" si="9"/>
        <v>5.7291666666666664E-2</v>
      </c>
      <c r="G85" s="21">
        <f t="shared" si="7"/>
        <v>5.5639182933540511E-2</v>
      </c>
      <c r="H85" s="16">
        <f t="shared" si="13"/>
        <v>72753.013352471185</v>
      </c>
      <c r="I85" s="16">
        <f t="shared" si="10"/>
        <v>4047.9182188844597</v>
      </c>
      <c r="J85" s="16">
        <f t="shared" si="8"/>
        <v>70654.572547801479</v>
      </c>
      <c r="K85" s="16">
        <f t="shared" si="11"/>
        <v>745140.83921764768</v>
      </c>
      <c r="L85" s="23">
        <f t="shared" si="12"/>
        <v>10.242061529570138</v>
      </c>
    </row>
    <row r="86" spans="1:12" x14ac:dyDescent="0.2">
      <c r="A86" s="19">
        <v>77</v>
      </c>
      <c r="B86" s="58">
        <v>6</v>
      </c>
      <c r="C86" s="59">
        <v>125</v>
      </c>
      <c r="D86" s="59">
        <v>137</v>
      </c>
      <c r="E86" s="20">
        <v>0.57469999999999999</v>
      </c>
      <c r="F86" s="21">
        <f t="shared" si="9"/>
        <v>4.5801526717557252E-2</v>
      </c>
      <c r="G86" s="21">
        <f t="shared" si="7"/>
        <v>4.4926388113076726E-2</v>
      </c>
      <c r="H86" s="16">
        <f t="shared" si="13"/>
        <v>68705.095133586728</v>
      </c>
      <c r="I86" s="16">
        <f t="shared" si="10"/>
        <v>3086.6717693173764</v>
      </c>
      <c r="J86" s="16">
        <f t="shared" si="8"/>
        <v>67392.333630096051</v>
      </c>
      <c r="K86" s="16">
        <f t="shared" si="11"/>
        <v>674486.26666984614</v>
      </c>
      <c r="L86" s="23">
        <f t="shared" si="12"/>
        <v>9.8171215010824007</v>
      </c>
    </row>
    <row r="87" spans="1:12" x14ac:dyDescent="0.2">
      <c r="A87" s="19">
        <v>78</v>
      </c>
      <c r="B87" s="58">
        <v>1</v>
      </c>
      <c r="C87" s="59">
        <v>157</v>
      </c>
      <c r="D87" s="59">
        <v>114</v>
      </c>
      <c r="E87" s="20">
        <v>0.4098</v>
      </c>
      <c r="F87" s="21">
        <f t="shared" si="9"/>
        <v>7.3800738007380072E-3</v>
      </c>
      <c r="G87" s="21">
        <f t="shared" si="7"/>
        <v>7.3480676786425473E-3</v>
      </c>
      <c r="H87" s="16">
        <f t="shared" si="13"/>
        <v>65618.423364269358</v>
      </c>
      <c r="I87" s="16">
        <f t="shared" si="10"/>
        <v>482.16861584647063</v>
      </c>
      <c r="J87" s="16">
        <f t="shared" si="8"/>
        <v>65333.847447196771</v>
      </c>
      <c r="K87" s="16">
        <f t="shared" si="11"/>
        <v>607093.93303975009</v>
      </c>
      <c r="L87" s="23">
        <f t="shared" si="12"/>
        <v>9.2518823512350004</v>
      </c>
    </row>
    <row r="88" spans="1:12" x14ac:dyDescent="0.2">
      <c r="A88" s="19">
        <v>79</v>
      </c>
      <c r="B88" s="58">
        <v>7</v>
      </c>
      <c r="C88" s="59">
        <v>124</v>
      </c>
      <c r="D88" s="59">
        <v>148</v>
      </c>
      <c r="E88" s="20">
        <v>0.62839999999999996</v>
      </c>
      <c r="F88" s="21">
        <f t="shared" si="9"/>
        <v>5.1470588235294115E-2</v>
      </c>
      <c r="G88" s="21">
        <f t="shared" si="7"/>
        <v>5.050461323567184E-2</v>
      </c>
      <c r="H88" s="16">
        <f t="shared" si="13"/>
        <v>65136.254748422885</v>
      </c>
      <c r="I88" s="16">
        <f t="shared" si="10"/>
        <v>3289.681353689291</v>
      </c>
      <c r="J88" s="16">
        <f t="shared" si="8"/>
        <v>63913.809157391945</v>
      </c>
      <c r="K88" s="16">
        <f t="shared" si="11"/>
        <v>541760.08559255337</v>
      </c>
      <c r="L88" s="23">
        <f t="shared" si="12"/>
        <v>8.3173355251235215</v>
      </c>
    </row>
    <row r="89" spans="1:12" x14ac:dyDescent="0.2">
      <c r="A89" s="19">
        <v>80</v>
      </c>
      <c r="B89" s="58">
        <v>7</v>
      </c>
      <c r="C89" s="59">
        <v>99</v>
      </c>
      <c r="D89" s="59">
        <v>121</v>
      </c>
      <c r="E89" s="20">
        <v>0.4672</v>
      </c>
      <c r="F89" s="21">
        <f t="shared" si="9"/>
        <v>6.363636363636363E-2</v>
      </c>
      <c r="G89" s="21">
        <f t="shared" si="7"/>
        <v>6.1549499866349659E-2</v>
      </c>
      <c r="H89" s="16">
        <f t="shared" si="13"/>
        <v>61846.573394733598</v>
      </c>
      <c r="I89" s="16">
        <f t="shared" si="10"/>
        <v>3806.62566089334</v>
      </c>
      <c r="J89" s="16">
        <f t="shared" si="8"/>
        <v>59818.403242609624</v>
      </c>
      <c r="K89" s="16">
        <f t="shared" si="11"/>
        <v>477846.27643516148</v>
      </c>
      <c r="L89" s="23">
        <f t="shared" si="12"/>
        <v>7.7263177279899455</v>
      </c>
    </row>
    <row r="90" spans="1:12" x14ac:dyDescent="0.2">
      <c r="A90" s="19">
        <v>81</v>
      </c>
      <c r="B90" s="58">
        <v>9</v>
      </c>
      <c r="C90" s="59">
        <v>104</v>
      </c>
      <c r="D90" s="59">
        <v>92</v>
      </c>
      <c r="E90" s="20">
        <v>0.70550000000000002</v>
      </c>
      <c r="F90" s="21">
        <f t="shared" si="9"/>
        <v>9.1836734693877556E-2</v>
      </c>
      <c r="G90" s="21">
        <f t="shared" si="7"/>
        <v>8.941833373902762E-2</v>
      </c>
      <c r="H90" s="16">
        <f t="shared" si="13"/>
        <v>58039.947733840258</v>
      </c>
      <c r="I90" s="16">
        <f t="shared" si="10"/>
        <v>5189.8354166602476</v>
      </c>
      <c r="J90" s="16">
        <f t="shared" si="8"/>
        <v>56511.541203633817</v>
      </c>
      <c r="K90" s="16">
        <f t="shared" si="11"/>
        <v>418027.87319255184</v>
      </c>
      <c r="L90" s="23">
        <f t="shared" si="12"/>
        <v>7.2024164306547132</v>
      </c>
    </row>
    <row r="91" spans="1:12" x14ac:dyDescent="0.2">
      <c r="A91" s="19">
        <v>82</v>
      </c>
      <c r="B91" s="58">
        <v>7</v>
      </c>
      <c r="C91" s="59">
        <v>115</v>
      </c>
      <c r="D91" s="59">
        <v>97</v>
      </c>
      <c r="E91" s="20">
        <v>0.58860000000000001</v>
      </c>
      <c r="F91" s="21">
        <f t="shared" si="9"/>
        <v>6.6037735849056603E-2</v>
      </c>
      <c r="G91" s="21">
        <f t="shared" si="7"/>
        <v>6.4291080622851993E-2</v>
      </c>
      <c r="H91" s="16">
        <f t="shared" si="13"/>
        <v>52850.112317180014</v>
      </c>
      <c r="I91" s="16">
        <f t="shared" si="10"/>
        <v>3397.7908319106032</v>
      </c>
      <c r="J91" s="16">
        <f t="shared" si="8"/>
        <v>51452.261168931989</v>
      </c>
      <c r="K91" s="16">
        <f t="shared" si="11"/>
        <v>361516.33198891801</v>
      </c>
      <c r="L91" s="23">
        <f t="shared" si="12"/>
        <v>6.8404080169078414</v>
      </c>
    </row>
    <row r="92" spans="1:12" x14ac:dyDescent="0.2">
      <c r="A92" s="19">
        <v>83</v>
      </c>
      <c r="B92" s="58">
        <v>10</v>
      </c>
      <c r="C92" s="59">
        <v>78</v>
      </c>
      <c r="D92" s="59">
        <v>108</v>
      </c>
      <c r="E92" s="20">
        <v>0.48010000000000003</v>
      </c>
      <c r="F92" s="21">
        <f t="shared" si="9"/>
        <v>0.10752688172043011</v>
      </c>
      <c r="G92" s="21">
        <f t="shared" si="7"/>
        <v>0.10183403089644498</v>
      </c>
      <c r="H92" s="16">
        <f t="shared" si="13"/>
        <v>49452.321485269407</v>
      </c>
      <c r="I92" s="16">
        <f t="shared" si="10"/>
        <v>5035.9292340318543</v>
      </c>
      <c r="J92" s="16">
        <f t="shared" si="8"/>
        <v>46834.141876496244</v>
      </c>
      <c r="K92" s="16">
        <f t="shared" si="11"/>
        <v>310064.07081998605</v>
      </c>
      <c r="L92" s="23">
        <f t="shared" si="12"/>
        <v>6.2699598624979878</v>
      </c>
    </row>
    <row r="93" spans="1:12" x14ac:dyDescent="0.2">
      <c r="A93" s="19">
        <v>84</v>
      </c>
      <c r="B93" s="58">
        <v>6</v>
      </c>
      <c r="C93" s="59">
        <v>69</v>
      </c>
      <c r="D93" s="59">
        <v>68</v>
      </c>
      <c r="E93" s="20">
        <v>0.66300000000000003</v>
      </c>
      <c r="F93" s="21">
        <f t="shared" si="9"/>
        <v>8.7591240875912413E-2</v>
      </c>
      <c r="G93" s="21">
        <f t="shared" si="7"/>
        <v>8.5079833243526845E-2</v>
      </c>
      <c r="H93" s="16">
        <f t="shared" si="13"/>
        <v>44416.39225123755</v>
      </c>
      <c r="I93" s="16">
        <f t="shared" si="10"/>
        <v>3778.9392460143686</v>
      </c>
      <c r="J93" s="16">
        <f t="shared" si="8"/>
        <v>43142.889725330708</v>
      </c>
      <c r="K93" s="16">
        <f t="shared" si="11"/>
        <v>263229.92894348979</v>
      </c>
      <c r="L93" s="23">
        <f t="shared" si="12"/>
        <v>5.926414001717025</v>
      </c>
    </row>
    <row r="94" spans="1:12" x14ac:dyDescent="0.2">
      <c r="A94" s="19">
        <v>85</v>
      </c>
      <c r="B94" s="58">
        <v>3</v>
      </c>
      <c r="C94" s="59">
        <v>71</v>
      </c>
      <c r="D94" s="59">
        <v>63</v>
      </c>
      <c r="E94" s="20">
        <v>0.71860000000000002</v>
      </c>
      <c r="F94" s="21">
        <f t="shared" si="9"/>
        <v>4.4776119402985072E-2</v>
      </c>
      <c r="G94" s="21">
        <f t="shared" si="7"/>
        <v>4.421896050067655E-2</v>
      </c>
      <c r="H94" s="16">
        <f t="shared" si="13"/>
        <v>40637.453005223178</v>
      </c>
      <c r="I94" s="16">
        <f t="shared" si="10"/>
        <v>1796.9459292860633</v>
      </c>
      <c r="J94" s="16">
        <f t="shared" si="8"/>
        <v>40131.792420722079</v>
      </c>
      <c r="K94" s="16">
        <f t="shared" si="11"/>
        <v>220087.0392181591</v>
      </c>
      <c r="L94" s="23">
        <f t="shared" si="12"/>
        <v>5.415866963657173</v>
      </c>
    </row>
    <row r="95" spans="1:12" x14ac:dyDescent="0.2">
      <c r="A95" s="19">
        <v>86</v>
      </c>
      <c r="B95" s="58">
        <v>7</v>
      </c>
      <c r="C95" s="59">
        <v>54</v>
      </c>
      <c r="D95" s="59">
        <v>66</v>
      </c>
      <c r="E95" s="20">
        <v>0.52259999999999995</v>
      </c>
      <c r="F95" s="21">
        <f t="shared" si="9"/>
        <v>0.11666666666666667</v>
      </c>
      <c r="G95" s="21">
        <f t="shared" si="7"/>
        <v>0.11051154214120848</v>
      </c>
      <c r="H95" s="16">
        <f t="shared" si="13"/>
        <v>38840.507075937116</v>
      </c>
      <c r="I95" s="16">
        <f t="shared" si="10"/>
        <v>4292.324334508331</v>
      </c>
      <c r="J95" s="16">
        <f t="shared" si="8"/>
        <v>36791.351438642836</v>
      </c>
      <c r="K95" s="16">
        <f t="shared" si="11"/>
        <v>179955.24679743702</v>
      </c>
      <c r="L95" s="23">
        <f t="shared" si="12"/>
        <v>4.6331847945652802</v>
      </c>
    </row>
    <row r="96" spans="1:12" x14ac:dyDescent="0.2">
      <c r="A96" s="19">
        <v>87</v>
      </c>
      <c r="B96" s="58">
        <v>5</v>
      </c>
      <c r="C96" s="59">
        <v>46</v>
      </c>
      <c r="D96" s="59">
        <v>48</v>
      </c>
      <c r="E96" s="20">
        <v>0.45900000000000002</v>
      </c>
      <c r="F96" s="21">
        <f t="shared" si="9"/>
        <v>0.10638297872340426</v>
      </c>
      <c r="G96" s="21">
        <f t="shared" si="7"/>
        <v>0.10059350165979278</v>
      </c>
      <c r="H96" s="16">
        <f t="shared" si="13"/>
        <v>34548.182741428784</v>
      </c>
      <c r="I96" s="16">
        <f t="shared" si="10"/>
        <v>3475.3226779427405</v>
      </c>
      <c r="J96" s="16">
        <f t="shared" si="8"/>
        <v>32668.033172661759</v>
      </c>
      <c r="K96" s="16">
        <f t="shared" si="11"/>
        <v>143163.89535879419</v>
      </c>
      <c r="L96" s="23">
        <f t="shared" si="12"/>
        <v>4.1438907635253948</v>
      </c>
    </row>
    <row r="97" spans="1:12" x14ac:dyDescent="0.2">
      <c r="A97" s="19">
        <v>88</v>
      </c>
      <c r="B97" s="58">
        <v>5</v>
      </c>
      <c r="C97" s="59">
        <v>37</v>
      </c>
      <c r="D97" s="59">
        <v>42</v>
      </c>
      <c r="E97" s="20">
        <v>0.45679999999999998</v>
      </c>
      <c r="F97" s="21">
        <f t="shared" si="9"/>
        <v>0.12658227848101267</v>
      </c>
      <c r="G97" s="21">
        <f t="shared" si="7"/>
        <v>0.11843850672730717</v>
      </c>
      <c r="H97" s="16">
        <f t="shared" si="13"/>
        <v>31072.860063486041</v>
      </c>
      <c r="I97" s="16">
        <f t="shared" si="10"/>
        <v>3680.223145665866</v>
      </c>
      <c r="J97" s="16">
        <f t="shared" si="8"/>
        <v>29073.762850760344</v>
      </c>
      <c r="K97" s="16">
        <f t="shared" si="11"/>
        <v>110495.86218613244</v>
      </c>
      <c r="L97" s="23">
        <f t="shared" si="12"/>
        <v>3.5560248384080029</v>
      </c>
    </row>
    <row r="98" spans="1:12" x14ac:dyDescent="0.2">
      <c r="A98" s="19">
        <v>89</v>
      </c>
      <c r="B98" s="58">
        <v>9</v>
      </c>
      <c r="C98" s="59">
        <v>22</v>
      </c>
      <c r="D98" s="59">
        <v>26</v>
      </c>
      <c r="E98" s="20">
        <v>0.5161</v>
      </c>
      <c r="F98" s="21">
        <f t="shared" si="9"/>
        <v>0.375</v>
      </c>
      <c r="G98" s="21">
        <f t="shared" si="7"/>
        <v>0.31740321846863523</v>
      </c>
      <c r="H98" s="16">
        <f t="shared" si="13"/>
        <v>27392.636917820175</v>
      </c>
      <c r="I98" s="16">
        <f t="shared" si="10"/>
        <v>8694.5111200588799</v>
      </c>
      <c r="J98" s="16">
        <f t="shared" si="8"/>
        <v>23185.362986823682</v>
      </c>
      <c r="K98" s="16">
        <f>K99+J98</f>
        <v>81422.099335372099</v>
      </c>
      <c r="L98" s="23">
        <f t="shared" si="12"/>
        <v>2.9724082270591214</v>
      </c>
    </row>
    <row r="99" spans="1:12" x14ac:dyDescent="0.2">
      <c r="A99" s="19">
        <v>90</v>
      </c>
      <c r="B99" s="58">
        <v>7</v>
      </c>
      <c r="C99" s="59">
        <v>27</v>
      </c>
      <c r="D99" s="59">
        <v>17</v>
      </c>
      <c r="E99" s="24">
        <v>0.67800000000000005</v>
      </c>
      <c r="F99" s="25">
        <f t="shared" si="9"/>
        <v>0.31818181818181818</v>
      </c>
      <c r="G99" s="25">
        <f t="shared" si="7"/>
        <v>0.28861218768038266</v>
      </c>
      <c r="H99" s="26">
        <f t="shared" si="13"/>
        <v>18698.125797761295</v>
      </c>
      <c r="I99" s="26">
        <f t="shared" si="10"/>
        <v>5396.5069920148871</v>
      </c>
      <c r="J99" s="26">
        <f t="shared" si="8"/>
        <v>16960.4505463325</v>
      </c>
      <c r="K99" s="26">
        <f t="shared" ref="K99:K102" si="14">K100+J99</f>
        <v>58236.736348548424</v>
      </c>
      <c r="L99" s="27">
        <f t="shared" si="12"/>
        <v>3.1145761333748778</v>
      </c>
    </row>
    <row r="100" spans="1:12" x14ac:dyDescent="0.2">
      <c r="A100" s="19">
        <v>91</v>
      </c>
      <c r="B100" s="58">
        <v>2</v>
      </c>
      <c r="C100" s="59">
        <v>17</v>
      </c>
      <c r="D100" s="59">
        <v>22</v>
      </c>
      <c r="E100" s="24">
        <v>0.29509999999999997</v>
      </c>
      <c r="F100" s="25">
        <f t="shared" si="9"/>
        <v>0.10256410256410256</v>
      </c>
      <c r="G100" s="25">
        <f t="shared" si="7"/>
        <v>9.5648930166716079E-2</v>
      </c>
      <c r="H100" s="26">
        <f t="shared" si="13"/>
        <v>13301.618805746408</v>
      </c>
      <c r="I100" s="26">
        <f t="shared" si="10"/>
        <v>1272.2856082551154</v>
      </c>
      <c r="J100" s="26">
        <f t="shared" si="8"/>
        <v>12404.784680487377</v>
      </c>
      <c r="K100" s="26">
        <f t="shared" si="14"/>
        <v>41276.28580221592</v>
      </c>
      <c r="L100" s="27">
        <f t="shared" si="12"/>
        <v>3.1031024422669691</v>
      </c>
    </row>
    <row r="101" spans="1:12" x14ac:dyDescent="0.2">
      <c r="A101" s="19">
        <v>92</v>
      </c>
      <c r="B101" s="58">
        <v>4</v>
      </c>
      <c r="C101" s="59">
        <v>16</v>
      </c>
      <c r="D101" s="59">
        <v>15</v>
      </c>
      <c r="E101" s="24">
        <v>0.68310000000000004</v>
      </c>
      <c r="F101" s="25">
        <f t="shared" si="9"/>
        <v>0.25806451612903225</v>
      </c>
      <c r="G101" s="25">
        <f t="shared" si="7"/>
        <v>0.23855530904840286</v>
      </c>
      <c r="H101" s="26">
        <f t="shared" si="13"/>
        <v>12029.333197491293</v>
      </c>
      <c r="I101" s="26">
        <f t="shared" si="10"/>
        <v>2869.6612985737474</v>
      </c>
      <c r="J101" s="26">
        <f t="shared" si="8"/>
        <v>11119.937531973274</v>
      </c>
      <c r="K101" s="26">
        <f t="shared" si="14"/>
        <v>28871.501121728543</v>
      </c>
      <c r="L101" s="27">
        <f t="shared" si="12"/>
        <v>2.4000915634916216</v>
      </c>
    </row>
    <row r="102" spans="1:12" x14ac:dyDescent="0.2">
      <c r="A102" s="19">
        <v>93</v>
      </c>
      <c r="B102" s="58">
        <v>5</v>
      </c>
      <c r="C102" s="59">
        <v>16</v>
      </c>
      <c r="D102" s="59">
        <v>15</v>
      </c>
      <c r="E102" s="24">
        <v>0.7601</v>
      </c>
      <c r="F102" s="25">
        <f t="shared" si="9"/>
        <v>0.32258064516129031</v>
      </c>
      <c r="G102" s="25">
        <f t="shared" si="7"/>
        <v>0.29941016198089759</v>
      </c>
      <c r="H102" s="26">
        <f t="shared" si="13"/>
        <v>9159.6718989175461</v>
      </c>
      <c r="I102" s="26">
        <f t="shared" si="10"/>
        <v>2742.4988469467785</v>
      </c>
      <c r="J102" s="26">
        <f t="shared" si="8"/>
        <v>8501.7464255350133</v>
      </c>
      <c r="K102" s="26">
        <f t="shared" si="14"/>
        <v>17751.563589755271</v>
      </c>
      <c r="L102" s="27">
        <f t="shared" si="12"/>
        <v>1.9380130408222462</v>
      </c>
    </row>
    <row r="103" spans="1:12" x14ac:dyDescent="0.2">
      <c r="A103" s="19">
        <v>94</v>
      </c>
      <c r="B103" s="58">
        <v>2</v>
      </c>
      <c r="C103" s="59">
        <v>11</v>
      </c>
      <c r="D103" s="59">
        <v>10</v>
      </c>
      <c r="E103" s="24">
        <v>0.63929999999999998</v>
      </c>
      <c r="F103" s="25">
        <f t="shared" si="9"/>
        <v>0.19047619047619047</v>
      </c>
      <c r="G103" s="25">
        <f t="shared" si="7"/>
        <v>0.17823088028231771</v>
      </c>
      <c r="H103" s="26">
        <f t="shared" si="13"/>
        <v>6417.1730519707671</v>
      </c>
      <c r="I103" s="26">
        <f t="shared" si="10"/>
        <v>1143.7384019767171</v>
      </c>
      <c r="J103" s="26">
        <f t="shared" si="8"/>
        <v>6004.6266103777652</v>
      </c>
      <c r="K103" s="26">
        <f>K104+J103</f>
        <v>9249.8171642202578</v>
      </c>
      <c r="L103" s="27">
        <f t="shared" si="12"/>
        <v>1.4414161951545879</v>
      </c>
    </row>
    <row r="104" spans="1:12" x14ac:dyDescent="0.2">
      <c r="A104" s="19" t="s">
        <v>21</v>
      </c>
      <c r="B104" s="11">
        <v>8</v>
      </c>
      <c r="C104" s="11">
        <v>12</v>
      </c>
      <c r="D104" s="11">
        <v>14</v>
      </c>
      <c r="E104" s="24"/>
      <c r="F104" s="25">
        <f>B104/((C104+D104)/2)</f>
        <v>0.61538461538461542</v>
      </c>
      <c r="G104" s="25">
        <v>1</v>
      </c>
      <c r="H104" s="26">
        <f t="shared" si="13"/>
        <v>5273.4346499940502</v>
      </c>
      <c r="I104" s="26">
        <f>H104*G104</f>
        <v>5273.4346499940502</v>
      </c>
      <c r="J104" s="26">
        <f>H104*F104</f>
        <v>3245.1905538424926</v>
      </c>
      <c r="K104" s="26">
        <f>J104</f>
        <v>3245.1905538424926</v>
      </c>
      <c r="L104" s="27">
        <f>K104/H104</f>
        <v>0.61538461538461542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A122" s="34"/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08"/>
  <sheetViews>
    <sheetView workbookViewId="0">
      <pane ySplit="8" topLeftCell="A9" activePane="bottomLeft" state="frozen"/>
      <selection activeCell="D40" sqref="D40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6" t="s">
        <v>2</v>
      </c>
      <c r="D6" s="86"/>
      <c r="E6" s="53" t="s">
        <v>3</v>
      </c>
      <c r="F6" s="53" t="s">
        <v>4</v>
      </c>
      <c r="G6" s="53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3" t="s">
        <v>10</v>
      </c>
    </row>
    <row r="7" spans="1:13" s="42" customFormat="1" x14ac:dyDescent="0.2">
      <c r="A7" s="43"/>
      <c r="B7" s="44"/>
      <c r="C7" s="45">
        <v>42005</v>
      </c>
      <c r="D7" s="46">
        <v>42370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58">
        <v>3</v>
      </c>
      <c r="C9" s="11">
        <v>988</v>
      </c>
      <c r="D9" s="59">
        <v>945</v>
      </c>
      <c r="E9" s="20">
        <v>0.21640000000000001</v>
      </c>
      <c r="F9" s="21">
        <f>B9/((C9+D9)/2)</f>
        <v>3.1039834454216243E-3</v>
      </c>
      <c r="G9" s="21">
        <f t="shared" ref="G9:G72" si="0">F9/((1+(1-E9)*F9))</f>
        <v>3.0964520027232261E-3</v>
      </c>
      <c r="H9" s="16">
        <v>100000</v>
      </c>
      <c r="I9" s="16">
        <f>H9*G9</f>
        <v>309.6452002723226</v>
      </c>
      <c r="J9" s="16">
        <f t="shared" ref="J9:J72" si="1">H10+I9*E9</f>
        <v>99757.362021066612</v>
      </c>
      <c r="K9" s="16">
        <f>K10+J9</f>
        <v>7859811.6158013912</v>
      </c>
      <c r="L9" s="22">
        <f>K9/H9</f>
        <v>78.598116158013909</v>
      </c>
    </row>
    <row r="10" spans="1:13" x14ac:dyDescent="0.2">
      <c r="A10" s="19">
        <v>1</v>
      </c>
      <c r="B10" s="58">
        <v>0</v>
      </c>
      <c r="C10" s="11">
        <v>1000</v>
      </c>
      <c r="D10" s="59">
        <v>986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99690.354799727676</v>
      </c>
      <c r="I10" s="16">
        <f t="shared" ref="I10:I73" si="3">H10*G10</f>
        <v>0</v>
      </c>
      <c r="J10" s="16">
        <f t="shared" si="1"/>
        <v>99690.354799727676</v>
      </c>
      <c r="K10" s="16">
        <f t="shared" ref="K10:K73" si="4">K11+J10</f>
        <v>7760054.2537803249</v>
      </c>
      <c r="L10" s="23">
        <f t="shared" ref="L10:L73" si="5">K10/H10</f>
        <v>77.841575239348259</v>
      </c>
    </row>
    <row r="11" spans="1:13" x14ac:dyDescent="0.2">
      <c r="A11" s="19">
        <v>2</v>
      </c>
      <c r="B11" s="58">
        <v>0</v>
      </c>
      <c r="C11" s="11">
        <v>1015</v>
      </c>
      <c r="D11" s="59">
        <v>936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99690.354799727676</v>
      </c>
      <c r="I11" s="16">
        <f t="shared" si="3"/>
        <v>0</v>
      </c>
      <c r="J11" s="16">
        <f t="shared" si="1"/>
        <v>99690.354799727676</v>
      </c>
      <c r="K11" s="16">
        <f t="shared" si="4"/>
        <v>7660363.898980597</v>
      </c>
      <c r="L11" s="23">
        <f t="shared" si="5"/>
        <v>76.841575239348259</v>
      </c>
    </row>
    <row r="12" spans="1:13" x14ac:dyDescent="0.2">
      <c r="A12" s="19">
        <v>3</v>
      </c>
      <c r="B12" s="58">
        <v>0</v>
      </c>
      <c r="C12" s="11">
        <v>1107</v>
      </c>
      <c r="D12" s="59">
        <v>986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99690.354799727676</v>
      </c>
      <c r="I12" s="16">
        <f t="shared" si="3"/>
        <v>0</v>
      </c>
      <c r="J12" s="16">
        <f t="shared" si="1"/>
        <v>99690.354799727676</v>
      </c>
      <c r="K12" s="16">
        <f t="shared" si="4"/>
        <v>7560673.5441808691</v>
      </c>
      <c r="L12" s="23">
        <f t="shared" si="5"/>
        <v>75.841575239348259</v>
      </c>
    </row>
    <row r="13" spans="1:13" x14ac:dyDescent="0.2">
      <c r="A13" s="19">
        <v>4</v>
      </c>
      <c r="B13" s="58">
        <v>0</v>
      </c>
      <c r="C13" s="11">
        <v>1105</v>
      </c>
      <c r="D13" s="59">
        <v>1093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99690.354799727676</v>
      </c>
      <c r="I13" s="16">
        <f t="shared" si="3"/>
        <v>0</v>
      </c>
      <c r="J13" s="16">
        <f t="shared" si="1"/>
        <v>99690.354799727676</v>
      </c>
      <c r="K13" s="16">
        <f t="shared" si="4"/>
        <v>7460983.1893811412</v>
      </c>
      <c r="L13" s="23">
        <f t="shared" si="5"/>
        <v>74.841575239348259</v>
      </c>
    </row>
    <row r="14" spans="1:13" x14ac:dyDescent="0.2">
      <c r="A14" s="19">
        <v>5</v>
      </c>
      <c r="B14" s="58">
        <v>0</v>
      </c>
      <c r="C14" s="11">
        <v>1047</v>
      </c>
      <c r="D14" s="59">
        <v>1084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99690.354799727676</v>
      </c>
      <c r="I14" s="16">
        <f t="shared" si="3"/>
        <v>0</v>
      </c>
      <c r="J14" s="16">
        <f t="shared" si="1"/>
        <v>99690.354799727676</v>
      </c>
      <c r="K14" s="16">
        <f t="shared" si="4"/>
        <v>7361292.8345814133</v>
      </c>
      <c r="L14" s="23">
        <f t="shared" si="5"/>
        <v>73.841575239348245</v>
      </c>
    </row>
    <row r="15" spans="1:13" x14ac:dyDescent="0.2">
      <c r="A15" s="19">
        <v>6</v>
      </c>
      <c r="B15" s="58">
        <v>0</v>
      </c>
      <c r="C15" s="11">
        <v>1035</v>
      </c>
      <c r="D15" s="59">
        <v>1039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99690.354799727676</v>
      </c>
      <c r="I15" s="16">
        <f t="shared" si="3"/>
        <v>0</v>
      </c>
      <c r="J15" s="16">
        <f t="shared" si="1"/>
        <v>99690.354799727676</v>
      </c>
      <c r="K15" s="16">
        <f t="shared" si="4"/>
        <v>7261602.4797816854</v>
      </c>
      <c r="L15" s="23">
        <f t="shared" si="5"/>
        <v>72.841575239348245</v>
      </c>
    </row>
    <row r="16" spans="1:13" x14ac:dyDescent="0.2">
      <c r="A16" s="19">
        <v>7</v>
      </c>
      <c r="B16" s="58">
        <v>0</v>
      </c>
      <c r="C16" s="11">
        <v>882</v>
      </c>
      <c r="D16" s="59">
        <v>1013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99690.354799727676</v>
      </c>
      <c r="I16" s="16">
        <f t="shared" si="3"/>
        <v>0</v>
      </c>
      <c r="J16" s="16">
        <f t="shared" si="1"/>
        <v>99690.354799727676</v>
      </c>
      <c r="K16" s="16">
        <f t="shared" si="4"/>
        <v>7161912.1249819575</v>
      </c>
      <c r="L16" s="23">
        <f t="shared" si="5"/>
        <v>71.841575239348245</v>
      </c>
    </row>
    <row r="17" spans="1:12" x14ac:dyDescent="0.2">
      <c r="A17" s="19">
        <v>8</v>
      </c>
      <c r="B17" s="58">
        <v>0</v>
      </c>
      <c r="C17" s="11">
        <v>806</v>
      </c>
      <c r="D17" s="59">
        <v>878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99690.354799727676</v>
      </c>
      <c r="I17" s="16">
        <f t="shared" si="3"/>
        <v>0</v>
      </c>
      <c r="J17" s="16">
        <f t="shared" si="1"/>
        <v>99690.354799727676</v>
      </c>
      <c r="K17" s="16">
        <f t="shared" si="4"/>
        <v>7062221.7701822296</v>
      </c>
      <c r="L17" s="23">
        <f t="shared" si="5"/>
        <v>70.841575239348245</v>
      </c>
    </row>
    <row r="18" spans="1:12" x14ac:dyDescent="0.2">
      <c r="A18" s="19">
        <v>9</v>
      </c>
      <c r="B18" s="58">
        <v>1</v>
      </c>
      <c r="C18" s="11">
        <v>718</v>
      </c>
      <c r="D18" s="59">
        <v>782</v>
      </c>
      <c r="E18" s="20">
        <v>0.69320000000000004</v>
      </c>
      <c r="F18" s="21">
        <f t="shared" si="2"/>
        <v>1.3333333333333333E-3</v>
      </c>
      <c r="G18" s="21">
        <f t="shared" si="0"/>
        <v>1.3327881341339302E-3</v>
      </c>
      <c r="H18" s="16">
        <f t="shared" si="6"/>
        <v>99690.354799727676</v>
      </c>
      <c r="I18" s="16">
        <f t="shared" si="3"/>
        <v>132.86612196467854</v>
      </c>
      <c r="J18" s="16">
        <f t="shared" si="1"/>
        <v>99649.591473508917</v>
      </c>
      <c r="K18" s="16">
        <f t="shared" si="4"/>
        <v>6962531.4153825017</v>
      </c>
      <c r="L18" s="23">
        <f t="shared" si="5"/>
        <v>69.841575239348245</v>
      </c>
    </row>
    <row r="19" spans="1:12" x14ac:dyDescent="0.2">
      <c r="A19" s="19">
        <v>10</v>
      </c>
      <c r="B19" s="58">
        <v>0</v>
      </c>
      <c r="C19" s="11">
        <v>775</v>
      </c>
      <c r="D19" s="59">
        <v>686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99557.488677763002</v>
      </c>
      <c r="I19" s="16">
        <f t="shared" si="3"/>
        <v>0</v>
      </c>
      <c r="J19" s="16">
        <f t="shared" si="1"/>
        <v>99557.488677763002</v>
      </c>
      <c r="K19" s="16">
        <f t="shared" si="4"/>
        <v>6862881.823908993</v>
      </c>
      <c r="L19" s="23">
        <f t="shared" si="5"/>
        <v>68.933858367219699</v>
      </c>
    </row>
    <row r="20" spans="1:12" x14ac:dyDescent="0.2">
      <c r="A20" s="19">
        <v>11</v>
      </c>
      <c r="B20" s="58">
        <v>0</v>
      </c>
      <c r="C20" s="11">
        <v>731</v>
      </c>
      <c r="D20" s="59">
        <v>753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99557.488677763002</v>
      </c>
      <c r="I20" s="16">
        <f t="shared" si="3"/>
        <v>0</v>
      </c>
      <c r="J20" s="16">
        <f t="shared" si="1"/>
        <v>99557.488677763002</v>
      </c>
      <c r="K20" s="16">
        <f t="shared" si="4"/>
        <v>6763324.3352312297</v>
      </c>
      <c r="L20" s="23">
        <f t="shared" si="5"/>
        <v>67.933858367219685</v>
      </c>
    </row>
    <row r="21" spans="1:12" x14ac:dyDescent="0.2">
      <c r="A21" s="19">
        <v>12</v>
      </c>
      <c r="B21" s="58">
        <v>0</v>
      </c>
      <c r="C21" s="11">
        <v>643</v>
      </c>
      <c r="D21" s="59">
        <v>708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99557.488677763002</v>
      </c>
      <c r="I21" s="16">
        <f t="shared" si="3"/>
        <v>0</v>
      </c>
      <c r="J21" s="16">
        <f t="shared" si="1"/>
        <v>99557.488677763002</v>
      </c>
      <c r="K21" s="16">
        <f t="shared" si="4"/>
        <v>6663766.8465534663</v>
      </c>
      <c r="L21" s="23">
        <f t="shared" si="5"/>
        <v>66.933858367219685</v>
      </c>
    </row>
    <row r="22" spans="1:12" x14ac:dyDescent="0.2">
      <c r="A22" s="19">
        <v>13</v>
      </c>
      <c r="B22" s="58">
        <v>0</v>
      </c>
      <c r="C22" s="11">
        <v>623</v>
      </c>
      <c r="D22" s="59">
        <v>638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99557.488677763002</v>
      </c>
      <c r="I22" s="16">
        <f t="shared" si="3"/>
        <v>0</v>
      </c>
      <c r="J22" s="16">
        <f t="shared" si="1"/>
        <v>99557.488677763002</v>
      </c>
      <c r="K22" s="16">
        <f t="shared" si="4"/>
        <v>6564209.3578757029</v>
      </c>
      <c r="L22" s="23">
        <f t="shared" si="5"/>
        <v>65.933858367219685</v>
      </c>
    </row>
    <row r="23" spans="1:12" x14ac:dyDescent="0.2">
      <c r="A23" s="19">
        <v>14</v>
      </c>
      <c r="B23" s="58">
        <v>0</v>
      </c>
      <c r="C23" s="11">
        <v>642</v>
      </c>
      <c r="D23" s="59">
        <v>618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99557.488677763002</v>
      </c>
      <c r="I23" s="16">
        <f t="shared" si="3"/>
        <v>0</v>
      </c>
      <c r="J23" s="16">
        <f t="shared" si="1"/>
        <v>99557.488677763002</v>
      </c>
      <c r="K23" s="16">
        <f t="shared" si="4"/>
        <v>6464651.8691979395</v>
      </c>
      <c r="L23" s="23">
        <f t="shared" si="5"/>
        <v>64.933858367219685</v>
      </c>
    </row>
    <row r="24" spans="1:12" x14ac:dyDescent="0.2">
      <c r="A24" s="19">
        <v>15</v>
      </c>
      <c r="B24" s="58">
        <v>0</v>
      </c>
      <c r="C24" s="11">
        <v>561</v>
      </c>
      <c r="D24" s="59">
        <v>639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99557.488677763002</v>
      </c>
      <c r="I24" s="16">
        <f t="shared" si="3"/>
        <v>0</v>
      </c>
      <c r="J24" s="16">
        <f t="shared" si="1"/>
        <v>99557.488677763002</v>
      </c>
      <c r="K24" s="16">
        <f t="shared" si="4"/>
        <v>6365094.3805201761</v>
      </c>
      <c r="L24" s="23">
        <f t="shared" si="5"/>
        <v>63.933858367219678</v>
      </c>
    </row>
    <row r="25" spans="1:12" x14ac:dyDescent="0.2">
      <c r="A25" s="19">
        <v>16</v>
      </c>
      <c r="B25" s="58">
        <v>0</v>
      </c>
      <c r="C25" s="11">
        <v>574</v>
      </c>
      <c r="D25" s="59">
        <v>562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99557.488677763002</v>
      </c>
      <c r="I25" s="16">
        <f t="shared" si="3"/>
        <v>0</v>
      </c>
      <c r="J25" s="16">
        <f t="shared" si="1"/>
        <v>99557.488677763002</v>
      </c>
      <c r="K25" s="16">
        <f t="shared" si="4"/>
        <v>6265536.8918424128</v>
      </c>
      <c r="L25" s="23">
        <f t="shared" si="5"/>
        <v>62.933858367219671</v>
      </c>
    </row>
    <row r="26" spans="1:12" x14ac:dyDescent="0.2">
      <c r="A26" s="19">
        <v>17</v>
      </c>
      <c r="B26" s="58">
        <v>0</v>
      </c>
      <c r="C26" s="11">
        <v>528</v>
      </c>
      <c r="D26" s="59">
        <v>578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99557.488677763002</v>
      </c>
      <c r="I26" s="16">
        <f t="shared" si="3"/>
        <v>0</v>
      </c>
      <c r="J26" s="16">
        <f t="shared" si="1"/>
        <v>99557.488677763002</v>
      </c>
      <c r="K26" s="16">
        <f t="shared" si="4"/>
        <v>6165979.4031646494</v>
      </c>
      <c r="L26" s="23">
        <f t="shared" si="5"/>
        <v>61.933858367219671</v>
      </c>
    </row>
    <row r="27" spans="1:12" x14ac:dyDescent="0.2">
      <c r="A27" s="19">
        <v>18</v>
      </c>
      <c r="B27" s="58">
        <v>0</v>
      </c>
      <c r="C27" s="11">
        <v>507</v>
      </c>
      <c r="D27" s="59">
        <v>549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99557.488677763002</v>
      </c>
      <c r="I27" s="16">
        <f t="shared" si="3"/>
        <v>0</v>
      </c>
      <c r="J27" s="16">
        <f t="shared" si="1"/>
        <v>99557.488677763002</v>
      </c>
      <c r="K27" s="16">
        <f t="shared" si="4"/>
        <v>6066421.914486886</v>
      </c>
      <c r="L27" s="23">
        <f t="shared" si="5"/>
        <v>60.933858367219663</v>
      </c>
    </row>
    <row r="28" spans="1:12" x14ac:dyDescent="0.2">
      <c r="A28" s="19">
        <v>19</v>
      </c>
      <c r="B28" s="58">
        <v>0</v>
      </c>
      <c r="C28" s="11">
        <v>561</v>
      </c>
      <c r="D28" s="59">
        <v>525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99557.488677763002</v>
      </c>
      <c r="I28" s="16">
        <f t="shared" si="3"/>
        <v>0</v>
      </c>
      <c r="J28" s="16">
        <f t="shared" si="1"/>
        <v>99557.488677763002</v>
      </c>
      <c r="K28" s="16">
        <f t="shared" si="4"/>
        <v>5966864.4258091226</v>
      </c>
      <c r="L28" s="23">
        <f t="shared" si="5"/>
        <v>59.933858367219656</v>
      </c>
    </row>
    <row r="29" spans="1:12" x14ac:dyDescent="0.2">
      <c r="A29" s="19">
        <v>20</v>
      </c>
      <c r="B29" s="58">
        <v>0</v>
      </c>
      <c r="C29" s="11">
        <v>574</v>
      </c>
      <c r="D29" s="59">
        <v>575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99557.488677763002</v>
      </c>
      <c r="I29" s="16">
        <f t="shared" si="3"/>
        <v>0</v>
      </c>
      <c r="J29" s="16">
        <f t="shared" si="1"/>
        <v>99557.488677763002</v>
      </c>
      <c r="K29" s="16">
        <f t="shared" si="4"/>
        <v>5867306.9371313592</v>
      </c>
      <c r="L29" s="23">
        <f t="shared" si="5"/>
        <v>58.933858367219656</v>
      </c>
    </row>
    <row r="30" spans="1:12" x14ac:dyDescent="0.2">
      <c r="A30" s="19">
        <v>21</v>
      </c>
      <c r="B30" s="58">
        <v>0</v>
      </c>
      <c r="C30" s="11">
        <v>588</v>
      </c>
      <c r="D30" s="59">
        <v>583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99557.488677763002</v>
      </c>
      <c r="I30" s="16">
        <f t="shared" si="3"/>
        <v>0</v>
      </c>
      <c r="J30" s="16">
        <f t="shared" si="1"/>
        <v>99557.488677763002</v>
      </c>
      <c r="K30" s="16">
        <f t="shared" si="4"/>
        <v>5767749.4484535959</v>
      </c>
      <c r="L30" s="23">
        <f t="shared" si="5"/>
        <v>57.933858367219649</v>
      </c>
    </row>
    <row r="31" spans="1:12" x14ac:dyDescent="0.2">
      <c r="A31" s="19">
        <v>22</v>
      </c>
      <c r="B31" s="58">
        <v>0</v>
      </c>
      <c r="C31" s="11">
        <v>595</v>
      </c>
      <c r="D31" s="59">
        <v>575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99557.488677763002</v>
      </c>
      <c r="I31" s="16">
        <f t="shared" si="3"/>
        <v>0</v>
      </c>
      <c r="J31" s="16">
        <f t="shared" si="1"/>
        <v>99557.488677763002</v>
      </c>
      <c r="K31" s="16">
        <f t="shared" si="4"/>
        <v>5668191.9597758325</v>
      </c>
      <c r="L31" s="23">
        <f t="shared" si="5"/>
        <v>56.933858367219649</v>
      </c>
    </row>
    <row r="32" spans="1:12" x14ac:dyDescent="0.2">
      <c r="A32" s="19">
        <v>23</v>
      </c>
      <c r="B32" s="58">
        <v>0</v>
      </c>
      <c r="C32" s="11">
        <v>622</v>
      </c>
      <c r="D32" s="59">
        <v>602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99557.488677763002</v>
      </c>
      <c r="I32" s="16">
        <f t="shared" si="3"/>
        <v>0</v>
      </c>
      <c r="J32" s="16">
        <f t="shared" si="1"/>
        <v>99557.488677763002</v>
      </c>
      <c r="K32" s="16">
        <f t="shared" si="4"/>
        <v>5568634.4710980691</v>
      </c>
      <c r="L32" s="23">
        <f t="shared" si="5"/>
        <v>55.933858367219642</v>
      </c>
    </row>
    <row r="33" spans="1:12" x14ac:dyDescent="0.2">
      <c r="A33" s="19">
        <v>24</v>
      </c>
      <c r="B33" s="58">
        <v>0</v>
      </c>
      <c r="C33" s="11">
        <v>658</v>
      </c>
      <c r="D33" s="59">
        <v>620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99557.488677763002</v>
      </c>
      <c r="I33" s="16">
        <f t="shared" si="3"/>
        <v>0</v>
      </c>
      <c r="J33" s="16">
        <f t="shared" si="1"/>
        <v>99557.488677763002</v>
      </c>
      <c r="K33" s="16">
        <f t="shared" si="4"/>
        <v>5469076.9824203057</v>
      </c>
      <c r="L33" s="23">
        <f t="shared" si="5"/>
        <v>54.933858367219642</v>
      </c>
    </row>
    <row r="34" spans="1:12" x14ac:dyDescent="0.2">
      <c r="A34" s="19">
        <v>25</v>
      </c>
      <c r="B34" s="58">
        <v>2</v>
      </c>
      <c r="C34" s="11">
        <v>661</v>
      </c>
      <c r="D34" s="59">
        <v>665</v>
      </c>
      <c r="E34" s="20">
        <v>0.87260000000000004</v>
      </c>
      <c r="F34" s="21">
        <f t="shared" si="2"/>
        <v>3.0165912518853697E-3</v>
      </c>
      <c r="G34" s="21">
        <f t="shared" si="0"/>
        <v>3.015432379833512E-3</v>
      </c>
      <c r="H34" s="16">
        <f t="shared" si="6"/>
        <v>99557.488677763002</v>
      </c>
      <c r="I34" s="16">
        <f t="shared" si="3"/>
        <v>300.20887501383481</v>
      </c>
      <c r="J34" s="16">
        <f t="shared" si="1"/>
        <v>99519.242067086234</v>
      </c>
      <c r="K34" s="16">
        <f t="shared" si="4"/>
        <v>5369519.4937425423</v>
      </c>
      <c r="L34" s="23">
        <f t="shared" si="5"/>
        <v>53.933858367219635</v>
      </c>
    </row>
    <row r="35" spans="1:12" x14ac:dyDescent="0.2">
      <c r="A35" s="19">
        <v>26</v>
      </c>
      <c r="B35" s="58">
        <v>0</v>
      </c>
      <c r="C35" s="11">
        <v>694</v>
      </c>
      <c r="D35" s="59">
        <v>660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99257.279802749166</v>
      </c>
      <c r="I35" s="16">
        <f t="shared" si="3"/>
        <v>0</v>
      </c>
      <c r="J35" s="16">
        <f t="shared" si="1"/>
        <v>99257.279802749166</v>
      </c>
      <c r="K35" s="16">
        <f t="shared" si="4"/>
        <v>5270000.2516754558</v>
      </c>
      <c r="L35" s="23">
        <f t="shared" si="5"/>
        <v>53.094344940223628</v>
      </c>
    </row>
    <row r="36" spans="1:12" x14ac:dyDescent="0.2">
      <c r="A36" s="19">
        <v>27</v>
      </c>
      <c r="B36" s="58">
        <v>1</v>
      </c>
      <c r="C36" s="11">
        <v>793</v>
      </c>
      <c r="D36" s="59">
        <v>684</v>
      </c>
      <c r="E36" s="20">
        <v>0.34520000000000001</v>
      </c>
      <c r="F36" s="21">
        <f t="shared" si="2"/>
        <v>1.3540961408259986E-3</v>
      </c>
      <c r="G36" s="21">
        <f t="shared" si="0"/>
        <v>1.3528965786327844E-3</v>
      </c>
      <c r="H36" s="16">
        <f t="shared" si="6"/>
        <v>99257.279802749166</v>
      </c>
      <c r="I36" s="16">
        <f t="shared" si="3"/>
        <v>134.28483424953632</v>
      </c>
      <c r="J36" s="16">
        <f t="shared" si="1"/>
        <v>99169.35009328257</v>
      </c>
      <c r="K36" s="16">
        <f t="shared" si="4"/>
        <v>5170742.9718727069</v>
      </c>
      <c r="L36" s="23">
        <f t="shared" si="5"/>
        <v>52.094344940223628</v>
      </c>
    </row>
    <row r="37" spans="1:12" x14ac:dyDescent="0.2">
      <c r="A37" s="19">
        <v>28</v>
      </c>
      <c r="B37" s="58">
        <v>0</v>
      </c>
      <c r="C37" s="11">
        <v>768</v>
      </c>
      <c r="D37" s="59">
        <v>785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99122.994968499625</v>
      </c>
      <c r="I37" s="16">
        <f t="shared" si="3"/>
        <v>0</v>
      </c>
      <c r="J37" s="16">
        <f t="shared" si="1"/>
        <v>99122.994968499625</v>
      </c>
      <c r="K37" s="16">
        <f t="shared" si="4"/>
        <v>5071573.6217794241</v>
      </c>
      <c r="L37" s="23">
        <f t="shared" si="5"/>
        <v>51.164451027646244</v>
      </c>
    </row>
    <row r="38" spans="1:12" x14ac:dyDescent="0.2">
      <c r="A38" s="19">
        <v>29</v>
      </c>
      <c r="B38" s="58">
        <v>0</v>
      </c>
      <c r="C38" s="11">
        <v>913</v>
      </c>
      <c r="D38" s="59">
        <v>779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99122.994968499625</v>
      </c>
      <c r="I38" s="16">
        <f t="shared" si="3"/>
        <v>0</v>
      </c>
      <c r="J38" s="16">
        <f t="shared" si="1"/>
        <v>99122.994968499625</v>
      </c>
      <c r="K38" s="16">
        <f t="shared" si="4"/>
        <v>4972450.6268109242</v>
      </c>
      <c r="L38" s="23">
        <f t="shared" si="5"/>
        <v>50.164451027646244</v>
      </c>
    </row>
    <row r="39" spans="1:12" x14ac:dyDescent="0.2">
      <c r="A39" s="19">
        <v>30</v>
      </c>
      <c r="B39" s="58">
        <v>0</v>
      </c>
      <c r="C39" s="11">
        <v>1038</v>
      </c>
      <c r="D39" s="59">
        <v>869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99122.994968499625</v>
      </c>
      <c r="I39" s="16">
        <f t="shared" si="3"/>
        <v>0</v>
      </c>
      <c r="J39" s="16">
        <f t="shared" si="1"/>
        <v>99122.994968499625</v>
      </c>
      <c r="K39" s="16">
        <f t="shared" si="4"/>
        <v>4873327.6318424242</v>
      </c>
      <c r="L39" s="23">
        <f t="shared" si="5"/>
        <v>49.164451027646237</v>
      </c>
    </row>
    <row r="40" spans="1:12" x14ac:dyDescent="0.2">
      <c r="A40" s="19">
        <v>31</v>
      </c>
      <c r="B40" s="58">
        <v>0</v>
      </c>
      <c r="C40" s="11">
        <v>1056</v>
      </c>
      <c r="D40" s="59">
        <v>1003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99122.994968499625</v>
      </c>
      <c r="I40" s="16">
        <f t="shared" si="3"/>
        <v>0</v>
      </c>
      <c r="J40" s="16">
        <f t="shared" si="1"/>
        <v>99122.994968499625</v>
      </c>
      <c r="K40" s="16">
        <f t="shared" si="4"/>
        <v>4774204.6368739242</v>
      </c>
      <c r="L40" s="23">
        <f t="shared" si="5"/>
        <v>48.164451027646237</v>
      </c>
    </row>
    <row r="41" spans="1:12" x14ac:dyDescent="0.2">
      <c r="A41" s="19">
        <v>32</v>
      </c>
      <c r="B41" s="58">
        <v>0</v>
      </c>
      <c r="C41" s="11">
        <v>1227</v>
      </c>
      <c r="D41" s="59">
        <v>1032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99122.994968499625</v>
      </c>
      <c r="I41" s="16">
        <f t="shared" si="3"/>
        <v>0</v>
      </c>
      <c r="J41" s="16">
        <f t="shared" si="1"/>
        <v>99122.994968499625</v>
      </c>
      <c r="K41" s="16">
        <f t="shared" si="4"/>
        <v>4675081.6419054242</v>
      </c>
      <c r="L41" s="23">
        <f t="shared" si="5"/>
        <v>47.16445102764623</v>
      </c>
    </row>
    <row r="42" spans="1:12" x14ac:dyDescent="0.2">
      <c r="A42" s="19">
        <v>33</v>
      </c>
      <c r="B42" s="58">
        <v>1</v>
      </c>
      <c r="C42" s="11">
        <v>1384</v>
      </c>
      <c r="D42" s="59">
        <v>1225</v>
      </c>
      <c r="E42" s="20">
        <v>0.68220000000000003</v>
      </c>
      <c r="F42" s="21">
        <f t="shared" si="2"/>
        <v>7.6657723265619016E-4</v>
      </c>
      <c r="G42" s="21">
        <f t="shared" si="0"/>
        <v>7.6639052594162948E-4</v>
      </c>
      <c r="H42" s="16">
        <f t="shared" si="6"/>
        <v>99122.994968499625</v>
      </c>
      <c r="I42" s="16">
        <f t="shared" si="3"/>
        <v>75.966924246817925</v>
      </c>
      <c r="J42" s="16">
        <f t="shared" si="1"/>
        <v>99098.852679973978</v>
      </c>
      <c r="K42" s="16">
        <f t="shared" si="4"/>
        <v>4575958.6469369242</v>
      </c>
      <c r="L42" s="23">
        <f t="shared" si="5"/>
        <v>46.164451027646223</v>
      </c>
    </row>
    <row r="43" spans="1:12" x14ac:dyDescent="0.2">
      <c r="A43" s="19">
        <v>34</v>
      </c>
      <c r="B43" s="58">
        <v>0</v>
      </c>
      <c r="C43" s="11">
        <v>1555</v>
      </c>
      <c r="D43" s="59">
        <v>1341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99047.028044252802</v>
      </c>
      <c r="I43" s="16">
        <f t="shared" si="3"/>
        <v>0</v>
      </c>
      <c r="J43" s="16">
        <f t="shared" si="1"/>
        <v>99047.028044252802</v>
      </c>
      <c r="K43" s="16">
        <f t="shared" si="4"/>
        <v>4476859.7942569498</v>
      </c>
      <c r="L43" s="23">
        <f t="shared" si="5"/>
        <v>45.199334928623529</v>
      </c>
    </row>
    <row r="44" spans="1:12" x14ac:dyDescent="0.2">
      <c r="A44" s="19">
        <v>35</v>
      </c>
      <c r="B44" s="58">
        <v>0</v>
      </c>
      <c r="C44" s="11">
        <v>1591</v>
      </c>
      <c r="D44" s="59">
        <v>1500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99047.028044252802</v>
      </c>
      <c r="I44" s="16">
        <f t="shared" si="3"/>
        <v>0</v>
      </c>
      <c r="J44" s="16">
        <f t="shared" si="1"/>
        <v>99047.028044252802</v>
      </c>
      <c r="K44" s="16">
        <f t="shared" si="4"/>
        <v>4377812.7662126971</v>
      </c>
      <c r="L44" s="23">
        <f t="shared" si="5"/>
        <v>44.199334928623529</v>
      </c>
    </row>
    <row r="45" spans="1:12" x14ac:dyDescent="0.2">
      <c r="A45" s="19">
        <v>36</v>
      </c>
      <c r="B45" s="58">
        <v>0</v>
      </c>
      <c r="C45" s="11">
        <v>1768</v>
      </c>
      <c r="D45" s="59">
        <v>1555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99047.028044252802</v>
      </c>
      <c r="I45" s="16">
        <f t="shared" si="3"/>
        <v>0</v>
      </c>
      <c r="J45" s="16">
        <f t="shared" si="1"/>
        <v>99047.028044252802</v>
      </c>
      <c r="K45" s="16">
        <f t="shared" si="4"/>
        <v>4278765.7381684445</v>
      </c>
      <c r="L45" s="23">
        <f t="shared" si="5"/>
        <v>43.199334928623529</v>
      </c>
    </row>
    <row r="46" spans="1:12" x14ac:dyDescent="0.2">
      <c r="A46" s="19">
        <v>37</v>
      </c>
      <c r="B46" s="58">
        <v>0</v>
      </c>
      <c r="C46" s="11">
        <v>1714</v>
      </c>
      <c r="D46" s="59">
        <v>1710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99047.028044252802</v>
      </c>
      <c r="I46" s="16">
        <f t="shared" si="3"/>
        <v>0</v>
      </c>
      <c r="J46" s="16">
        <f t="shared" si="1"/>
        <v>99047.028044252802</v>
      </c>
      <c r="K46" s="16">
        <f t="shared" si="4"/>
        <v>4179718.7101241918</v>
      </c>
      <c r="L46" s="23">
        <f t="shared" si="5"/>
        <v>42.199334928623536</v>
      </c>
    </row>
    <row r="47" spans="1:12" x14ac:dyDescent="0.2">
      <c r="A47" s="19">
        <v>38</v>
      </c>
      <c r="B47" s="58">
        <v>1</v>
      </c>
      <c r="C47" s="11">
        <v>1746</v>
      </c>
      <c r="D47" s="59">
        <v>1684</v>
      </c>
      <c r="E47" s="20">
        <v>0.49320000000000003</v>
      </c>
      <c r="F47" s="21">
        <f t="shared" si="2"/>
        <v>5.8309037900874635E-4</v>
      </c>
      <c r="G47" s="21">
        <f t="shared" si="0"/>
        <v>5.8291812075591891E-4</v>
      </c>
      <c r="H47" s="16">
        <f t="shared" si="6"/>
        <v>99047.028044252802</v>
      </c>
      <c r="I47" s="16">
        <f t="shared" si="3"/>
        <v>57.736307454014643</v>
      </c>
      <c r="J47" s="16">
        <f t="shared" si="1"/>
        <v>99017.767283635098</v>
      </c>
      <c r="K47" s="16">
        <f t="shared" si="4"/>
        <v>4080671.6820799392</v>
      </c>
      <c r="L47" s="23">
        <f t="shared" si="5"/>
        <v>41.199334928623536</v>
      </c>
    </row>
    <row r="48" spans="1:12" x14ac:dyDescent="0.2">
      <c r="A48" s="19">
        <v>39</v>
      </c>
      <c r="B48" s="58">
        <v>2</v>
      </c>
      <c r="C48" s="11">
        <v>1638</v>
      </c>
      <c r="D48" s="59">
        <v>1687</v>
      </c>
      <c r="E48" s="20">
        <v>0.64380000000000004</v>
      </c>
      <c r="F48" s="21">
        <f t="shared" si="2"/>
        <v>1.2030075187969924E-3</v>
      </c>
      <c r="G48" s="21">
        <f t="shared" si="0"/>
        <v>1.2024922373113621E-3</v>
      </c>
      <c r="H48" s="16">
        <f t="shared" si="6"/>
        <v>98989.291736798783</v>
      </c>
      <c r="I48" s="16">
        <f t="shared" si="3"/>
        <v>119.0338548904503</v>
      </c>
      <c r="J48" s="16">
        <f t="shared" si="1"/>
        <v>98946.891877686794</v>
      </c>
      <c r="K48" s="16">
        <f t="shared" si="4"/>
        <v>3981653.914796304</v>
      </c>
      <c r="L48" s="23">
        <f t="shared" si="5"/>
        <v>40.223077112048308</v>
      </c>
    </row>
    <row r="49" spans="1:12" x14ac:dyDescent="0.2">
      <c r="A49" s="19">
        <v>40</v>
      </c>
      <c r="B49" s="58">
        <v>1</v>
      </c>
      <c r="C49" s="11">
        <v>1439</v>
      </c>
      <c r="D49" s="59">
        <v>1593</v>
      </c>
      <c r="E49" s="20">
        <v>0.2767</v>
      </c>
      <c r="F49" s="21">
        <f t="shared" si="2"/>
        <v>6.5963060686015829E-4</v>
      </c>
      <c r="G49" s="21">
        <f t="shared" si="0"/>
        <v>6.5931604004501013E-4</v>
      </c>
      <c r="H49" s="16">
        <f t="shared" si="6"/>
        <v>98870.257881908328</v>
      </c>
      <c r="I49" s="16">
        <f t="shared" si="3"/>
        <v>65.186746904928754</v>
      </c>
      <c r="J49" s="16">
        <f t="shared" si="1"/>
        <v>98823.108307871997</v>
      </c>
      <c r="K49" s="16">
        <f t="shared" si="4"/>
        <v>3882707.0229186174</v>
      </c>
      <c r="L49" s="23">
        <f t="shared" si="5"/>
        <v>39.270728185579969</v>
      </c>
    </row>
    <row r="50" spans="1:12" x14ac:dyDescent="0.2">
      <c r="A50" s="19">
        <v>41</v>
      </c>
      <c r="B50" s="58">
        <v>1</v>
      </c>
      <c r="C50" s="11">
        <v>1340</v>
      </c>
      <c r="D50" s="59">
        <v>1415</v>
      </c>
      <c r="E50" s="20">
        <v>0.58630000000000004</v>
      </c>
      <c r="F50" s="21">
        <f t="shared" si="2"/>
        <v>7.2595281306715059E-4</v>
      </c>
      <c r="G50" s="21">
        <f t="shared" si="0"/>
        <v>7.2573485552832517E-4</v>
      </c>
      <c r="H50" s="16">
        <f t="shared" si="6"/>
        <v>98805.071135003396</v>
      </c>
      <c r="I50" s="16">
        <f t="shared" si="3"/>
        <v>71.706284025627582</v>
      </c>
      <c r="J50" s="16">
        <f t="shared" si="1"/>
        <v>98775.406245302001</v>
      </c>
      <c r="K50" s="16">
        <f t="shared" si="4"/>
        <v>3783883.9146107454</v>
      </c>
      <c r="L50" s="23">
        <f t="shared" si="5"/>
        <v>38.296454535623923</v>
      </c>
    </row>
    <row r="51" spans="1:12" x14ac:dyDescent="0.2">
      <c r="A51" s="19">
        <v>42</v>
      </c>
      <c r="B51" s="58">
        <v>1</v>
      </c>
      <c r="C51" s="11">
        <v>1253</v>
      </c>
      <c r="D51" s="59">
        <v>1297</v>
      </c>
      <c r="E51" s="20">
        <v>0.82740000000000002</v>
      </c>
      <c r="F51" s="21">
        <f t="shared" si="2"/>
        <v>7.8431372549019605E-4</v>
      </c>
      <c r="G51" s="21">
        <f t="shared" si="0"/>
        <v>7.8420756531311911E-4</v>
      </c>
      <c r="H51" s="16">
        <f t="shared" si="6"/>
        <v>98733.36485097777</v>
      </c>
      <c r="I51" s="16">
        <f t="shared" si="3"/>
        <v>77.427451664957175</v>
      </c>
      <c r="J51" s="16">
        <f t="shared" si="1"/>
        <v>98720.000872820397</v>
      </c>
      <c r="K51" s="16">
        <f t="shared" si="4"/>
        <v>3685108.5083654434</v>
      </c>
      <c r="L51" s="23">
        <f t="shared" si="5"/>
        <v>37.323841985204552</v>
      </c>
    </row>
    <row r="52" spans="1:12" x14ac:dyDescent="0.2">
      <c r="A52" s="19">
        <v>43</v>
      </c>
      <c r="B52" s="58">
        <v>1</v>
      </c>
      <c r="C52" s="11">
        <v>1107</v>
      </c>
      <c r="D52" s="59">
        <v>1217</v>
      </c>
      <c r="E52" s="20">
        <v>4.6600000000000003E-2</v>
      </c>
      <c r="F52" s="21">
        <f t="shared" si="2"/>
        <v>8.6058519793459555E-4</v>
      </c>
      <c r="G52" s="21">
        <f t="shared" si="0"/>
        <v>8.5987968219534852E-4</v>
      </c>
      <c r="H52" s="16">
        <f t="shared" si="6"/>
        <v>98655.93739931281</v>
      </c>
      <c r="I52" s="16">
        <f t="shared" si="3"/>
        <v>84.832236097605303</v>
      </c>
      <c r="J52" s="16">
        <f t="shared" si="1"/>
        <v>98575.058345417361</v>
      </c>
      <c r="K52" s="16">
        <f t="shared" si="4"/>
        <v>3586388.5074926228</v>
      </c>
      <c r="L52" s="23">
        <f t="shared" si="5"/>
        <v>36.352485233368263</v>
      </c>
    </row>
    <row r="53" spans="1:12" x14ac:dyDescent="0.2">
      <c r="A53" s="19">
        <v>44</v>
      </c>
      <c r="B53" s="58">
        <v>0</v>
      </c>
      <c r="C53" s="11">
        <v>1034</v>
      </c>
      <c r="D53" s="59">
        <v>1072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98571.105163215208</v>
      </c>
      <c r="I53" s="16">
        <f t="shared" si="3"/>
        <v>0</v>
      </c>
      <c r="J53" s="16">
        <f t="shared" si="1"/>
        <v>98571.105163215208</v>
      </c>
      <c r="K53" s="16">
        <f t="shared" si="4"/>
        <v>3487813.4491472053</v>
      </c>
      <c r="L53" s="23">
        <f t="shared" si="5"/>
        <v>35.383730793847164</v>
      </c>
    </row>
    <row r="54" spans="1:12" x14ac:dyDescent="0.2">
      <c r="A54" s="19">
        <v>45</v>
      </c>
      <c r="B54" s="58">
        <v>1</v>
      </c>
      <c r="C54" s="11">
        <v>977</v>
      </c>
      <c r="D54" s="59">
        <v>993</v>
      </c>
      <c r="E54" s="20">
        <v>0.47670000000000001</v>
      </c>
      <c r="F54" s="21">
        <f t="shared" si="2"/>
        <v>1.0152284263959391E-3</v>
      </c>
      <c r="G54" s="21">
        <f t="shared" si="0"/>
        <v>1.0146893533618129E-3</v>
      </c>
      <c r="H54" s="16">
        <f t="shared" si="6"/>
        <v>98571.105163215208</v>
      </c>
      <c r="I54" s="16">
        <f t="shared" si="3"/>
        <v>100.0190509582221</v>
      </c>
      <c r="J54" s="16">
        <f t="shared" si="1"/>
        <v>98518.765193848769</v>
      </c>
      <c r="K54" s="16">
        <f t="shared" si="4"/>
        <v>3389242.3439839901</v>
      </c>
      <c r="L54" s="23">
        <f t="shared" si="5"/>
        <v>34.383730793847164</v>
      </c>
    </row>
    <row r="55" spans="1:12" x14ac:dyDescent="0.2">
      <c r="A55" s="19">
        <v>46</v>
      </c>
      <c r="B55" s="58">
        <v>2</v>
      </c>
      <c r="C55" s="11">
        <v>952</v>
      </c>
      <c r="D55" s="59">
        <v>941</v>
      </c>
      <c r="E55" s="20">
        <v>0.92879999999999996</v>
      </c>
      <c r="F55" s="21">
        <f t="shared" si="2"/>
        <v>2.1130480718436345E-3</v>
      </c>
      <c r="G55" s="21">
        <f t="shared" si="0"/>
        <v>2.1127302136477299E-3</v>
      </c>
      <c r="H55" s="16">
        <f t="shared" si="6"/>
        <v>98471.086112256991</v>
      </c>
      <c r="I55" s="16">
        <f t="shared" si="3"/>
        <v>208.04283880007273</v>
      </c>
      <c r="J55" s="16">
        <f t="shared" si="1"/>
        <v>98456.273462134428</v>
      </c>
      <c r="K55" s="16">
        <f t="shared" si="4"/>
        <v>3290723.5787901413</v>
      </c>
      <c r="L55" s="23">
        <f t="shared" si="5"/>
        <v>33.418170842948946</v>
      </c>
    </row>
    <row r="56" spans="1:12" x14ac:dyDescent="0.2">
      <c r="A56" s="19">
        <v>47</v>
      </c>
      <c r="B56" s="58">
        <v>2</v>
      </c>
      <c r="C56" s="11">
        <v>906</v>
      </c>
      <c r="D56" s="59">
        <v>922</v>
      </c>
      <c r="E56" s="20">
        <v>0.65890000000000004</v>
      </c>
      <c r="F56" s="21">
        <f t="shared" si="2"/>
        <v>2.1881838074398249E-3</v>
      </c>
      <c r="G56" s="21">
        <f t="shared" si="0"/>
        <v>2.1865517881511196E-3</v>
      </c>
      <c r="H56" s="16">
        <f t="shared" si="6"/>
        <v>98263.043273456919</v>
      </c>
      <c r="I56" s="16">
        <f t="shared" si="3"/>
        <v>214.85723297874807</v>
      </c>
      <c r="J56" s="16">
        <f t="shared" si="1"/>
        <v>98189.755471287877</v>
      </c>
      <c r="K56" s="16">
        <f t="shared" si="4"/>
        <v>3192267.3053280069</v>
      </c>
      <c r="L56" s="23">
        <f t="shared" si="5"/>
        <v>32.486957445885565</v>
      </c>
    </row>
    <row r="57" spans="1:12" x14ac:dyDescent="0.2">
      <c r="A57" s="19">
        <v>48</v>
      </c>
      <c r="B57" s="58">
        <v>1</v>
      </c>
      <c r="C57" s="11">
        <v>859</v>
      </c>
      <c r="D57" s="59">
        <v>881</v>
      </c>
      <c r="E57" s="20">
        <v>7.1199999999999999E-2</v>
      </c>
      <c r="F57" s="21">
        <f t="shared" si="2"/>
        <v>1.1494252873563218E-3</v>
      </c>
      <c r="G57" s="21">
        <f t="shared" si="0"/>
        <v>1.1481994854229186E-3</v>
      </c>
      <c r="H57" s="16">
        <f t="shared" si="6"/>
        <v>98048.186040478176</v>
      </c>
      <c r="I57" s="16">
        <f t="shared" si="3"/>
        <v>112.57887675832762</v>
      </c>
      <c r="J57" s="16">
        <f t="shared" si="1"/>
        <v>97943.622779745041</v>
      </c>
      <c r="K57" s="16">
        <f t="shared" si="4"/>
        <v>3094077.5498567191</v>
      </c>
      <c r="L57" s="23">
        <f t="shared" si="5"/>
        <v>31.556703645484692</v>
      </c>
    </row>
    <row r="58" spans="1:12" x14ac:dyDescent="0.2">
      <c r="A58" s="19">
        <v>49</v>
      </c>
      <c r="B58" s="58">
        <v>3</v>
      </c>
      <c r="C58" s="11">
        <v>751</v>
      </c>
      <c r="D58" s="59">
        <v>841</v>
      </c>
      <c r="E58" s="20">
        <v>0.51600000000000001</v>
      </c>
      <c r="F58" s="21">
        <f t="shared" si="2"/>
        <v>3.7688442211055275E-3</v>
      </c>
      <c r="G58" s="21">
        <f t="shared" si="0"/>
        <v>3.7619819123909646E-3</v>
      </c>
      <c r="H58" s="16">
        <f t="shared" si="6"/>
        <v>97935.607163719847</v>
      </c>
      <c r="I58" s="16">
        <f t="shared" si="3"/>
        <v>368.43198272894102</v>
      </c>
      <c r="J58" s="16">
        <f t="shared" si="1"/>
        <v>97757.286084079038</v>
      </c>
      <c r="K58" s="16">
        <f t="shared" si="4"/>
        <v>2996133.927076974</v>
      </c>
      <c r="L58" s="23">
        <f t="shared" si="5"/>
        <v>30.592896841577851</v>
      </c>
    </row>
    <row r="59" spans="1:12" x14ac:dyDescent="0.2">
      <c r="A59" s="19">
        <v>50</v>
      </c>
      <c r="B59" s="58">
        <v>3</v>
      </c>
      <c r="C59" s="11">
        <v>752</v>
      </c>
      <c r="D59" s="59">
        <v>744</v>
      </c>
      <c r="E59" s="20">
        <v>0.32600000000000001</v>
      </c>
      <c r="F59" s="21">
        <f t="shared" si="2"/>
        <v>4.0106951871657758E-3</v>
      </c>
      <c r="G59" s="21">
        <f t="shared" si="0"/>
        <v>3.9998826701083436E-3</v>
      </c>
      <c r="H59" s="16">
        <f t="shared" si="6"/>
        <v>97567.175180990904</v>
      </c>
      <c r="I59" s="16">
        <f t="shared" si="3"/>
        <v>390.25725317787038</v>
      </c>
      <c r="J59" s="16">
        <f t="shared" si="1"/>
        <v>97304.141792349023</v>
      </c>
      <c r="K59" s="16">
        <f t="shared" si="4"/>
        <v>2898376.6409928948</v>
      </c>
      <c r="L59" s="23">
        <f t="shared" si="5"/>
        <v>29.706472854382568</v>
      </c>
    </row>
    <row r="60" spans="1:12" x14ac:dyDescent="0.2">
      <c r="A60" s="19">
        <v>51</v>
      </c>
      <c r="B60" s="58">
        <v>6</v>
      </c>
      <c r="C60" s="11">
        <v>759</v>
      </c>
      <c r="D60" s="59">
        <v>744</v>
      </c>
      <c r="E60" s="20">
        <v>0.13930000000000001</v>
      </c>
      <c r="F60" s="21">
        <f t="shared" si="2"/>
        <v>7.9840319361277438E-3</v>
      </c>
      <c r="G60" s="21">
        <f t="shared" si="0"/>
        <v>7.9295412681080965E-3</v>
      </c>
      <c r="H60" s="16">
        <f t="shared" si="6"/>
        <v>97176.917927813032</v>
      </c>
      <c r="I60" s="16">
        <f t="shared" si="3"/>
        <v>770.56838101614699</v>
      </c>
      <c r="J60" s="16">
        <f t="shared" si="1"/>
        <v>96513.689722272436</v>
      </c>
      <c r="K60" s="16">
        <f t="shared" si="4"/>
        <v>2801072.4992005457</v>
      </c>
      <c r="L60" s="23">
        <f t="shared" si="5"/>
        <v>28.824463246316334</v>
      </c>
    </row>
    <row r="61" spans="1:12" x14ac:dyDescent="0.2">
      <c r="A61" s="19">
        <v>52</v>
      </c>
      <c r="B61" s="58">
        <v>1</v>
      </c>
      <c r="C61" s="11">
        <v>661</v>
      </c>
      <c r="D61" s="59">
        <v>753</v>
      </c>
      <c r="E61" s="20">
        <v>0.56440000000000001</v>
      </c>
      <c r="F61" s="21">
        <f t="shared" si="2"/>
        <v>1.4144271570014145E-3</v>
      </c>
      <c r="G61" s="21">
        <f t="shared" si="0"/>
        <v>1.4135562304187122E-3</v>
      </c>
      <c r="H61" s="16">
        <f t="shared" si="6"/>
        <v>96406.34954679689</v>
      </c>
      <c r="I61" s="16">
        <f t="shared" si="3"/>
        <v>136.27579605379893</v>
      </c>
      <c r="J61" s="16">
        <f t="shared" si="1"/>
        <v>96346.987810035847</v>
      </c>
      <c r="K61" s="16">
        <f t="shared" si="4"/>
        <v>2704558.8094782731</v>
      </c>
      <c r="L61" s="23">
        <f t="shared" si="5"/>
        <v>28.053741503462334</v>
      </c>
    </row>
    <row r="62" spans="1:12" x14ac:dyDescent="0.2">
      <c r="A62" s="19">
        <v>53</v>
      </c>
      <c r="B62" s="58">
        <v>3</v>
      </c>
      <c r="C62" s="11">
        <v>624</v>
      </c>
      <c r="D62" s="59">
        <v>628</v>
      </c>
      <c r="E62" s="20">
        <v>0.77900000000000003</v>
      </c>
      <c r="F62" s="21">
        <f t="shared" si="2"/>
        <v>4.7923322683706068E-3</v>
      </c>
      <c r="G62" s="21">
        <f t="shared" si="0"/>
        <v>4.7872620531290346E-3</v>
      </c>
      <c r="H62" s="16">
        <f t="shared" si="6"/>
        <v>96270.073750743089</v>
      </c>
      <c r="I62" s="16">
        <f t="shared" si="3"/>
        <v>460.87007091886596</v>
      </c>
      <c r="J62" s="16">
        <f t="shared" si="1"/>
        <v>96168.221465070019</v>
      </c>
      <c r="K62" s="16">
        <f t="shared" si="4"/>
        <v>2608211.8216682374</v>
      </c>
      <c r="L62" s="23">
        <f t="shared" si="5"/>
        <v>27.092654238754079</v>
      </c>
    </row>
    <row r="63" spans="1:12" x14ac:dyDescent="0.2">
      <c r="A63" s="19">
        <v>54</v>
      </c>
      <c r="B63" s="58">
        <v>2</v>
      </c>
      <c r="C63" s="11">
        <v>626</v>
      </c>
      <c r="D63" s="59">
        <v>593</v>
      </c>
      <c r="E63" s="20">
        <v>0.3548</v>
      </c>
      <c r="F63" s="21">
        <f t="shared" si="2"/>
        <v>3.2813781788351109E-3</v>
      </c>
      <c r="G63" s="21">
        <f t="shared" si="0"/>
        <v>3.2744457018315937E-3</v>
      </c>
      <c r="H63" s="16">
        <f t="shared" si="6"/>
        <v>95809.203679824219</v>
      </c>
      <c r="I63" s="16">
        <f t="shared" si="3"/>
        <v>313.72203518530813</v>
      </c>
      <c r="J63" s="16">
        <f t="shared" si="1"/>
        <v>95606.790222722659</v>
      </c>
      <c r="K63" s="16">
        <f t="shared" si="4"/>
        <v>2512043.6002031676</v>
      </c>
      <c r="L63" s="23">
        <f t="shared" si="5"/>
        <v>26.219230551147572</v>
      </c>
    </row>
    <row r="64" spans="1:12" x14ac:dyDescent="0.2">
      <c r="A64" s="19">
        <v>55</v>
      </c>
      <c r="B64" s="58">
        <v>2</v>
      </c>
      <c r="C64" s="11">
        <v>619</v>
      </c>
      <c r="D64" s="59">
        <v>620</v>
      </c>
      <c r="E64" s="20">
        <v>0.1767</v>
      </c>
      <c r="F64" s="21">
        <f t="shared" si="2"/>
        <v>3.2284100080710249E-3</v>
      </c>
      <c r="G64" s="21">
        <f t="shared" si="0"/>
        <v>3.2198518031009106E-3</v>
      </c>
      <c r="H64" s="16">
        <f t="shared" si="6"/>
        <v>95495.481644638916</v>
      </c>
      <c r="I64" s="16">
        <f t="shared" si="3"/>
        <v>307.4812987614805</v>
      </c>
      <c r="J64" s="16">
        <f t="shared" si="1"/>
        <v>95242.332291368584</v>
      </c>
      <c r="K64" s="16">
        <f t="shared" si="4"/>
        <v>2416436.8099804451</v>
      </c>
      <c r="L64" s="23">
        <f t="shared" si="5"/>
        <v>25.304200453929049</v>
      </c>
    </row>
    <row r="65" spans="1:12" x14ac:dyDescent="0.2">
      <c r="A65" s="19">
        <v>56</v>
      </c>
      <c r="B65" s="58">
        <v>3</v>
      </c>
      <c r="C65" s="11">
        <v>614</v>
      </c>
      <c r="D65" s="59">
        <v>604</v>
      </c>
      <c r="E65" s="20">
        <v>0.40820000000000001</v>
      </c>
      <c r="F65" s="21">
        <f t="shared" si="2"/>
        <v>4.9261083743842365E-3</v>
      </c>
      <c r="G65" s="21">
        <f t="shared" si="0"/>
        <v>4.9117891781496111E-3</v>
      </c>
      <c r="H65" s="16">
        <f t="shared" si="6"/>
        <v>95188.00034587743</v>
      </c>
      <c r="I65" s="16">
        <f t="shared" si="3"/>
        <v>467.54338998858219</v>
      </c>
      <c r="J65" s="16">
        <f t="shared" si="1"/>
        <v>94911.308167682189</v>
      </c>
      <c r="K65" s="16">
        <f t="shared" si="4"/>
        <v>2321194.4776890767</v>
      </c>
      <c r="L65" s="23">
        <f t="shared" si="5"/>
        <v>24.385368631074591</v>
      </c>
    </row>
    <row r="66" spans="1:12" x14ac:dyDescent="0.2">
      <c r="A66" s="19">
        <v>57</v>
      </c>
      <c r="B66" s="58">
        <v>5</v>
      </c>
      <c r="C66" s="11">
        <v>616</v>
      </c>
      <c r="D66" s="59">
        <v>608</v>
      </c>
      <c r="E66" s="20">
        <v>0.54679999999999995</v>
      </c>
      <c r="F66" s="21">
        <f t="shared" si="2"/>
        <v>8.1699346405228763E-3</v>
      </c>
      <c r="G66" s="21">
        <f t="shared" si="0"/>
        <v>8.1397961143869265E-3</v>
      </c>
      <c r="H66" s="16">
        <f t="shared" si="6"/>
        <v>94720.456955888847</v>
      </c>
      <c r="I66" s="16">
        <f t="shared" si="3"/>
        <v>771.00520748249812</v>
      </c>
      <c r="J66" s="16">
        <f t="shared" si="1"/>
        <v>94371.037395857784</v>
      </c>
      <c r="K66" s="16">
        <f t="shared" si="4"/>
        <v>2226283.1695213947</v>
      </c>
      <c r="L66" s="23">
        <f t="shared" si="5"/>
        <v>23.503720749132057</v>
      </c>
    </row>
    <row r="67" spans="1:12" x14ac:dyDescent="0.2">
      <c r="A67" s="19">
        <v>58</v>
      </c>
      <c r="B67" s="58">
        <v>5</v>
      </c>
      <c r="C67" s="11">
        <v>603</v>
      </c>
      <c r="D67" s="59">
        <v>609</v>
      </c>
      <c r="E67" s="20">
        <v>0.51839999999999997</v>
      </c>
      <c r="F67" s="21">
        <f t="shared" si="2"/>
        <v>8.2508250825082501E-3</v>
      </c>
      <c r="G67" s="21">
        <f t="shared" si="0"/>
        <v>8.2181693863328555E-3</v>
      </c>
      <c r="H67" s="16">
        <f t="shared" si="6"/>
        <v>93949.451748406354</v>
      </c>
      <c r="I67" s="16">
        <f t="shared" si="3"/>
        <v>772.09250822150887</v>
      </c>
      <c r="J67" s="16">
        <f t="shared" si="1"/>
        <v>93577.611996446867</v>
      </c>
      <c r="K67" s="16">
        <f t="shared" si="4"/>
        <v>2131912.1321255369</v>
      </c>
      <c r="L67" s="23">
        <f t="shared" si="5"/>
        <v>22.692118926193736</v>
      </c>
    </row>
    <row r="68" spans="1:12" x14ac:dyDescent="0.2">
      <c r="A68" s="19">
        <v>59</v>
      </c>
      <c r="B68" s="58">
        <v>4</v>
      </c>
      <c r="C68" s="11">
        <v>622</v>
      </c>
      <c r="D68" s="59">
        <v>598</v>
      </c>
      <c r="E68" s="20">
        <v>0.36919999999999997</v>
      </c>
      <c r="F68" s="21">
        <f t="shared" si="2"/>
        <v>6.5573770491803279E-3</v>
      </c>
      <c r="G68" s="21">
        <f t="shared" si="0"/>
        <v>6.530364890668632E-3</v>
      </c>
      <c r="H68" s="16">
        <f t="shared" si="6"/>
        <v>93177.359240184844</v>
      </c>
      <c r="I68" s="16">
        <f t="shared" si="3"/>
        <v>608.48215538732154</v>
      </c>
      <c r="J68" s="16">
        <f t="shared" si="1"/>
        <v>92793.528696566529</v>
      </c>
      <c r="K68" s="16">
        <f t="shared" si="4"/>
        <v>2038334.5201290899</v>
      </c>
      <c r="L68" s="23">
        <f t="shared" si="5"/>
        <v>21.875856289024469</v>
      </c>
    </row>
    <row r="69" spans="1:12" x14ac:dyDescent="0.2">
      <c r="A69" s="19">
        <v>60</v>
      </c>
      <c r="B69" s="58">
        <v>5</v>
      </c>
      <c r="C69" s="11">
        <v>560</v>
      </c>
      <c r="D69" s="59">
        <v>608</v>
      </c>
      <c r="E69" s="20">
        <v>0.65039999999999998</v>
      </c>
      <c r="F69" s="21">
        <f t="shared" si="2"/>
        <v>8.5616438356164379E-3</v>
      </c>
      <c r="G69" s="21">
        <f t="shared" si="0"/>
        <v>8.5360940199539735E-3</v>
      </c>
      <c r="H69" s="16">
        <f t="shared" si="6"/>
        <v>92568.877084797525</v>
      </c>
      <c r="I69" s="16">
        <f t="shared" si="3"/>
        <v>790.17663811739453</v>
      </c>
      <c r="J69" s="16">
        <f t="shared" si="1"/>
        <v>92292.63133211169</v>
      </c>
      <c r="K69" s="16">
        <f t="shared" si="4"/>
        <v>1945540.9914325234</v>
      </c>
      <c r="L69" s="23">
        <f t="shared" si="5"/>
        <v>21.017225796639131</v>
      </c>
    </row>
    <row r="70" spans="1:12" x14ac:dyDescent="0.2">
      <c r="A70" s="19">
        <v>61</v>
      </c>
      <c r="B70" s="58">
        <v>8</v>
      </c>
      <c r="C70" s="11">
        <v>670</v>
      </c>
      <c r="D70" s="59">
        <v>544</v>
      </c>
      <c r="E70" s="20">
        <v>0.58289999999999997</v>
      </c>
      <c r="F70" s="21">
        <f t="shared" si="2"/>
        <v>1.3179571663920923E-2</v>
      </c>
      <c r="G70" s="21">
        <f t="shared" si="0"/>
        <v>1.3107517029941503E-2</v>
      </c>
      <c r="H70" s="16">
        <f t="shared" si="6"/>
        <v>91778.70044668013</v>
      </c>
      <c r="I70" s="16">
        <f t="shared" si="3"/>
        <v>1202.9908790907596</v>
      </c>
      <c r="J70" s="16">
        <f t="shared" si="1"/>
        <v>91276.932951011375</v>
      </c>
      <c r="K70" s="16">
        <f t="shared" si="4"/>
        <v>1853248.3601004116</v>
      </c>
      <c r="L70" s="23">
        <f t="shared" si="5"/>
        <v>20.192575740131307</v>
      </c>
    </row>
    <row r="71" spans="1:12" x14ac:dyDescent="0.2">
      <c r="A71" s="19">
        <v>62</v>
      </c>
      <c r="B71" s="58">
        <v>6</v>
      </c>
      <c r="C71" s="11">
        <v>683</v>
      </c>
      <c r="D71" s="59">
        <v>654</v>
      </c>
      <c r="E71" s="20">
        <v>0.40960000000000002</v>
      </c>
      <c r="F71" s="21">
        <f t="shared" si="2"/>
        <v>8.9753178758414359E-3</v>
      </c>
      <c r="G71" s="21">
        <f t="shared" si="0"/>
        <v>8.9280081137737728E-3</v>
      </c>
      <c r="H71" s="16">
        <f t="shared" si="6"/>
        <v>90575.709567589365</v>
      </c>
      <c r="I71" s="16">
        <f t="shared" si="3"/>
        <v>808.66066993025458</v>
      </c>
      <c r="J71" s="16">
        <f t="shared" si="1"/>
        <v>90098.276308062545</v>
      </c>
      <c r="K71" s="16">
        <f t="shared" si="4"/>
        <v>1761971.4271494001</v>
      </c>
      <c r="L71" s="23">
        <f t="shared" si="5"/>
        <v>19.453023725247029</v>
      </c>
    </row>
    <row r="72" spans="1:12" x14ac:dyDescent="0.2">
      <c r="A72" s="19">
        <v>63</v>
      </c>
      <c r="B72" s="58">
        <v>5</v>
      </c>
      <c r="C72" s="11">
        <v>633</v>
      </c>
      <c r="D72" s="59">
        <v>662</v>
      </c>
      <c r="E72" s="20">
        <v>0.40710000000000002</v>
      </c>
      <c r="F72" s="21">
        <f t="shared" si="2"/>
        <v>7.7220077220077222E-3</v>
      </c>
      <c r="G72" s="21">
        <f t="shared" si="0"/>
        <v>7.6868145763527452E-3</v>
      </c>
      <c r="H72" s="16">
        <f t="shared" si="6"/>
        <v>89767.048897659115</v>
      </c>
      <c r="I72" s="16">
        <f t="shared" si="3"/>
        <v>690.02265994269567</v>
      </c>
      <c r="J72" s="16">
        <f t="shared" si="1"/>
        <v>89357.934462579084</v>
      </c>
      <c r="K72" s="16">
        <f t="shared" si="4"/>
        <v>1671873.1508413376</v>
      </c>
      <c r="L72" s="23">
        <f t="shared" si="5"/>
        <v>18.624575179556064</v>
      </c>
    </row>
    <row r="73" spans="1:12" x14ac:dyDescent="0.2">
      <c r="A73" s="19">
        <v>64</v>
      </c>
      <c r="B73" s="58">
        <v>9</v>
      </c>
      <c r="C73" s="11">
        <v>551</v>
      </c>
      <c r="D73" s="59">
        <v>620</v>
      </c>
      <c r="E73" s="20">
        <v>0.64510000000000001</v>
      </c>
      <c r="F73" s="21">
        <f t="shared" si="2"/>
        <v>1.5371477369769428E-2</v>
      </c>
      <c r="G73" s="21">
        <f t="shared" ref="G73:G103" si="7">F73/((1+(1-E73)*F73))</f>
        <v>1.5288075759549826E-2</v>
      </c>
      <c r="H73" s="16">
        <f t="shared" si="6"/>
        <v>89077.026237716418</v>
      </c>
      <c r="I73" s="16">
        <f t="shared" si="3"/>
        <v>1361.8163255576162</v>
      </c>
      <c r="J73" s="16">
        <f t="shared" ref="J73:J103" si="8">H74+I73*E73</f>
        <v>88593.717623776014</v>
      </c>
      <c r="K73" s="16">
        <f t="shared" si="4"/>
        <v>1582515.2163787587</v>
      </c>
      <c r="L73" s="23">
        <f t="shared" si="5"/>
        <v>17.765694289743816</v>
      </c>
    </row>
    <row r="74" spans="1:12" x14ac:dyDescent="0.2">
      <c r="A74" s="19">
        <v>65</v>
      </c>
      <c r="B74" s="58">
        <v>12</v>
      </c>
      <c r="C74" s="11">
        <v>529</v>
      </c>
      <c r="D74" s="59">
        <v>535</v>
      </c>
      <c r="E74" s="20">
        <v>0.3468</v>
      </c>
      <c r="F74" s="21">
        <f t="shared" ref="F74:F103" si="9">B74/((C74+D74)/2)</f>
        <v>2.2556390977443608E-2</v>
      </c>
      <c r="G74" s="21">
        <f t="shared" si="7"/>
        <v>2.222887441871493E-2</v>
      </c>
      <c r="H74" s="16">
        <f t="shared" si="6"/>
        <v>87715.209912158796</v>
      </c>
      <c r="I74" s="16">
        <f t="shared" ref="I74:I104" si="10">H74*G74</f>
        <v>1949.8103857485969</v>
      </c>
      <c r="J74" s="16">
        <f t="shared" si="8"/>
        <v>86441.593768187813</v>
      </c>
      <c r="K74" s="16">
        <f t="shared" ref="K74:K97" si="11">K75+J74</f>
        <v>1493921.4987549826</v>
      </c>
      <c r="L74" s="23">
        <f t="shared" ref="L74:L103" si="12">K74/H74</f>
        <v>17.031498872898439</v>
      </c>
    </row>
    <row r="75" spans="1:12" x14ac:dyDescent="0.2">
      <c r="A75" s="19">
        <v>66</v>
      </c>
      <c r="B75" s="58">
        <v>6</v>
      </c>
      <c r="C75" s="11">
        <v>546</v>
      </c>
      <c r="D75" s="59">
        <v>523</v>
      </c>
      <c r="E75" s="20">
        <v>0.29859999999999998</v>
      </c>
      <c r="F75" s="21">
        <f t="shared" si="9"/>
        <v>1.1225444340505144E-2</v>
      </c>
      <c r="G75" s="21">
        <f t="shared" si="7"/>
        <v>1.1137750961373535E-2</v>
      </c>
      <c r="H75" s="16">
        <f t="shared" ref="H75:H104" si="13">H74-I74</f>
        <v>85765.399526410198</v>
      </c>
      <c r="I75" s="16">
        <f t="shared" si="10"/>
        <v>955.23366102786042</v>
      </c>
      <c r="J75" s="16">
        <f t="shared" si="8"/>
        <v>85095.398636565253</v>
      </c>
      <c r="K75" s="16">
        <f t="shared" si="11"/>
        <v>1407479.9049867948</v>
      </c>
      <c r="L75" s="23">
        <f t="shared" si="12"/>
        <v>16.410812667565107</v>
      </c>
    </row>
    <row r="76" spans="1:12" x14ac:dyDescent="0.2">
      <c r="A76" s="19">
        <v>67</v>
      </c>
      <c r="B76" s="58">
        <v>7</v>
      </c>
      <c r="C76" s="11">
        <v>477</v>
      </c>
      <c r="D76" s="59">
        <v>530</v>
      </c>
      <c r="E76" s="20">
        <v>0.50649999999999995</v>
      </c>
      <c r="F76" s="21">
        <f t="shared" si="9"/>
        <v>1.3902681231380337E-2</v>
      </c>
      <c r="G76" s="21">
        <f t="shared" si="7"/>
        <v>1.3807945288975635E-2</v>
      </c>
      <c r="H76" s="16">
        <f t="shared" si="13"/>
        <v>84810.16586538234</v>
      </c>
      <c r="I76" s="16">
        <f t="shared" si="10"/>
        <v>1171.0541302181484</v>
      </c>
      <c r="J76" s="16">
        <f t="shared" si="8"/>
        <v>84232.250652119677</v>
      </c>
      <c r="K76" s="16">
        <f t="shared" si="11"/>
        <v>1322384.5063502295</v>
      </c>
      <c r="L76" s="23">
        <f t="shared" si="12"/>
        <v>15.592287703448509</v>
      </c>
    </row>
    <row r="77" spans="1:12" x14ac:dyDescent="0.2">
      <c r="A77" s="19">
        <v>68</v>
      </c>
      <c r="B77" s="58">
        <v>8</v>
      </c>
      <c r="C77" s="11">
        <v>382</v>
      </c>
      <c r="D77" s="59">
        <v>473</v>
      </c>
      <c r="E77" s="20">
        <v>0.52229999999999999</v>
      </c>
      <c r="F77" s="21">
        <f t="shared" si="9"/>
        <v>1.8713450292397661E-2</v>
      </c>
      <c r="G77" s="21">
        <f t="shared" si="7"/>
        <v>1.8547645190966553E-2</v>
      </c>
      <c r="H77" s="16">
        <f t="shared" si="13"/>
        <v>83639.111735164188</v>
      </c>
      <c r="I77" s="16">
        <f t="shared" si="10"/>
        <v>1551.3085685514322</v>
      </c>
      <c r="J77" s="16">
        <f t="shared" si="8"/>
        <v>82898.051631967159</v>
      </c>
      <c r="K77" s="16">
        <f t="shared" si="11"/>
        <v>1238152.2556981097</v>
      </c>
      <c r="L77" s="23">
        <f t="shared" si="12"/>
        <v>14.803507952339437</v>
      </c>
    </row>
    <row r="78" spans="1:12" x14ac:dyDescent="0.2">
      <c r="A78" s="19">
        <v>69</v>
      </c>
      <c r="B78" s="58">
        <v>6</v>
      </c>
      <c r="C78" s="11">
        <v>360</v>
      </c>
      <c r="D78" s="59">
        <v>378</v>
      </c>
      <c r="E78" s="20">
        <v>0.5393</v>
      </c>
      <c r="F78" s="21">
        <f t="shared" si="9"/>
        <v>1.6260162601626018E-2</v>
      </c>
      <c r="G78" s="21">
        <f t="shared" si="7"/>
        <v>1.613926246798374E-2</v>
      </c>
      <c r="H78" s="16">
        <f t="shared" si="13"/>
        <v>82087.80316661275</v>
      </c>
      <c r="I78" s="16">
        <f t="shared" si="10"/>
        <v>1324.83660072615</v>
      </c>
      <c r="J78" s="16">
        <f t="shared" si="8"/>
        <v>81477.450944658209</v>
      </c>
      <c r="K78" s="16">
        <f t="shared" si="11"/>
        <v>1155254.2040661427</v>
      </c>
      <c r="L78" s="23">
        <f t="shared" si="12"/>
        <v>14.073396527878026</v>
      </c>
    </row>
    <row r="79" spans="1:12" x14ac:dyDescent="0.2">
      <c r="A79" s="19">
        <v>70</v>
      </c>
      <c r="B79" s="58">
        <v>12</v>
      </c>
      <c r="C79" s="11">
        <v>323</v>
      </c>
      <c r="D79" s="59">
        <v>348</v>
      </c>
      <c r="E79" s="20">
        <v>0.51459999999999995</v>
      </c>
      <c r="F79" s="21">
        <f t="shared" si="9"/>
        <v>3.5767511177347243E-2</v>
      </c>
      <c r="G79" s="21">
        <f t="shared" si="7"/>
        <v>3.5157128928223202E-2</v>
      </c>
      <c r="H79" s="16">
        <f t="shared" si="13"/>
        <v>80762.9665658866</v>
      </c>
      <c r="I79" s="16">
        <f t="shared" si="10"/>
        <v>2839.3940281826549</v>
      </c>
      <c r="J79" s="16">
        <f t="shared" si="8"/>
        <v>79384.72470460675</v>
      </c>
      <c r="K79" s="16">
        <f t="shared" si="11"/>
        <v>1073776.7531214845</v>
      </c>
      <c r="L79" s="23">
        <f t="shared" si="12"/>
        <v>13.295409997668859</v>
      </c>
    </row>
    <row r="80" spans="1:12" x14ac:dyDescent="0.2">
      <c r="A80" s="19">
        <v>71</v>
      </c>
      <c r="B80" s="58">
        <v>4</v>
      </c>
      <c r="C80" s="11">
        <v>305</v>
      </c>
      <c r="D80" s="59">
        <v>316</v>
      </c>
      <c r="E80" s="20">
        <v>0.54110000000000003</v>
      </c>
      <c r="F80" s="21">
        <f t="shared" si="9"/>
        <v>1.2882447665056361E-2</v>
      </c>
      <c r="G80" s="21">
        <f t="shared" si="7"/>
        <v>1.2806737368394765E-2</v>
      </c>
      <c r="H80" s="16">
        <f t="shared" si="13"/>
        <v>77923.572537703949</v>
      </c>
      <c r="I80" s="16">
        <f t="shared" si="10"/>
        <v>997.9467282974332</v>
      </c>
      <c r="J80" s="16">
        <f t="shared" si="8"/>
        <v>77465.614784088248</v>
      </c>
      <c r="K80" s="16">
        <f t="shared" si="11"/>
        <v>994392.02841687773</v>
      </c>
      <c r="L80" s="23">
        <f t="shared" si="12"/>
        <v>12.761119594917611</v>
      </c>
    </row>
    <row r="81" spans="1:12" x14ac:dyDescent="0.2">
      <c r="A81" s="19">
        <v>72</v>
      </c>
      <c r="B81" s="58">
        <v>6</v>
      </c>
      <c r="C81" s="11">
        <v>202</v>
      </c>
      <c r="D81" s="59">
        <v>304</v>
      </c>
      <c r="E81" s="20">
        <v>0.31419999999999998</v>
      </c>
      <c r="F81" s="21">
        <f t="shared" si="9"/>
        <v>2.3715415019762844E-2</v>
      </c>
      <c r="G81" s="21">
        <f t="shared" si="7"/>
        <v>2.3335879537078379E-2</v>
      </c>
      <c r="H81" s="16">
        <f t="shared" si="13"/>
        <v>76925.625809406512</v>
      </c>
      <c r="I81" s="16">
        <f t="shared" si="10"/>
        <v>1795.1271372026779</v>
      </c>
      <c r="J81" s="16">
        <f t="shared" si="8"/>
        <v>75694.527618712906</v>
      </c>
      <c r="K81" s="16">
        <f t="shared" si="11"/>
        <v>916926.41363278951</v>
      </c>
      <c r="L81" s="23">
        <f t="shared" si="12"/>
        <v>11.919648413450634</v>
      </c>
    </row>
    <row r="82" spans="1:12" x14ac:dyDescent="0.2">
      <c r="A82" s="19">
        <v>73</v>
      </c>
      <c r="B82" s="58">
        <v>7</v>
      </c>
      <c r="C82" s="11">
        <v>208</v>
      </c>
      <c r="D82" s="59">
        <v>195</v>
      </c>
      <c r="E82" s="20">
        <v>0.3397</v>
      </c>
      <c r="F82" s="21">
        <f t="shared" si="9"/>
        <v>3.4739454094292806E-2</v>
      </c>
      <c r="G82" s="21">
        <f t="shared" si="7"/>
        <v>3.3960453537005497E-2</v>
      </c>
      <c r="H82" s="16">
        <f t="shared" si="13"/>
        <v>75130.49867220383</v>
      </c>
      <c r="I82" s="16">
        <f t="shared" si="10"/>
        <v>2551.4658093694316</v>
      </c>
      <c r="J82" s="16">
        <f t="shared" si="8"/>
        <v>73445.765798277193</v>
      </c>
      <c r="K82" s="16">
        <f t="shared" si="11"/>
        <v>841231.88601407665</v>
      </c>
      <c r="L82" s="23">
        <f t="shared" si="12"/>
        <v>11.196942664847622</v>
      </c>
    </row>
    <row r="83" spans="1:12" x14ac:dyDescent="0.2">
      <c r="A83" s="19">
        <v>74</v>
      </c>
      <c r="B83" s="58">
        <v>9</v>
      </c>
      <c r="C83" s="11">
        <v>262</v>
      </c>
      <c r="D83" s="59">
        <v>203</v>
      </c>
      <c r="E83" s="20">
        <v>0.57169999999999999</v>
      </c>
      <c r="F83" s="21">
        <f t="shared" si="9"/>
        <v>3.870967741935484E-2</v>
      </c>
      <c r="G83" s="21">
        <f t="shared" si="7"/>
        <v>3.8078362731944829E-2</v>
      </c>
      <c r="H83" s="16">
        <f t="shared" si="13"/>
        <v>72579.0328628344</v>
      </c>
      <c r="I83" s="16">
        <f t="shared" si="10"/>
        <v>2763.6907400847522</v>
      </c>
      <c r="J83" s="16">
        <f t="shared" si="8"/>
        <v>71395.344118856097</v>
      </c>
      <c r="K83" s="16">
        <f t="shared" si="11"/>
        <v>767786.12021579943</v>
      </c>
      <c r="L83" s="23">
        <f t="shared" si="12"/>
        <v>10.578621537528923</v>
      </c>
    </row>
    <row r="84" spans="1:12" x14ac:dyDescent="0.2">
      <c r="A84" s="19">
        <v>75</v>
      </c>
      <c r="B84" s="58">
        <v>14</v>
      </c>
      <c r="C84" s="11">
        <v>156</v>
      </c>
      <c r="D84" s="59">
        <v>249</v>
      </c>
      <c r="E84" s="20">
        <v>0.43109999999999998</v>
      </c>
      <c r="F84" s="21">
        <f t="shared" si="9"/>
        <v>6.9135802469135796E-2</v>
      </c>
      <c r="G84" s="21">
        <f t="shared" si="7"/>
        <v>6.6519500191481118E-2</v>
      </c>
      <c r="H84" s="16">
        <f t="shared" si="13"/>
        <v>69815.342122749644</v>
      </c>
      <c r="I84" s="16">
        <f t="shared" si="10"/>
        <v>4644.0816637025646</v>
      </c>
      <c r="J84" s="16">
        <f t="shared" si="8"/>
        <v>67173.324064269254</v>
      </c>
      <c r="K84" s="16">
        <f t="shared" si="11"/>
        <v>696390.7760969433</v>
      </c>
      <c r="L84" s="23">
        <f t="shared" si="12"/>
        <v>9.9747527538079801</v>
      </c>
    </row>
    <row r="85" spans="1:12" x14ac:dyDescent="0.2">
      <c r="A85" s="19">
        <v>76</v>
      </c>
      <c r="B85" s="58">
        <v>8</v>
      </c>
      <c r="C85" s="11">
        <v>134</v>
      </c>
      <c r="D85" s="59">
        <v>146</v>
      </c>
      <c r="E85" s="20">
        <v>0.40749999999999997</v>
      </c>
      <c r="F85" s="21">
        <f t="shared" si="9"/>
        <v>5.7142857142857141E-2</v>
      </c>
      <c r="G85" s="21">
        <f t="shared" si="7"/>
        <v>5.5271521348625119E-2</v>
      </c>
      <c r="H85" s="16">
        <f t="shared" si="13"/>
        <v>65171.26045904708</v>
      </c>
      <c r="I85" s="16">
        <f t="shared" si="10"/>
        <v>3602.1147137790285</v>
      </c>
      <c r="J85" s="16">
        <f t="shared" si="8"/>
        <v>63037.007491133001</v>
      </c>
      <c r="K85" s="16">
        <f t="shared" si="11"/>
        <v>629217.4520326741</v>
      </c>
      <c r="L85" s="23">
        <f t="shared" si="12"/>
        <v>9.6548301751516306</v>
      </c>
    </row>
    <row r="86" spans="1:12" x14ac:dyDescent="0.2">
      <c r="A86" s="19">
        <v>77</v>
      </c>
      <c r="B86" s="58">
        <v>8</v>
      </c>
      <c r="C86" s="11">
        <v>162</v>
      </c>
      <c r="D86" s="59">
        <v>125</v>
      </c>
      <c r="E86" s="20">
        <v>0.38869999999999999</v>
      </c>
      <c r="F86" s="21">
        <f t="shared" si="9"/>
        <v>5.5749128919860627E-2</v>
      </c>
      <c r="G86" s="21">
        <f t="shared" si="7"/>
        <v>5.3911843353747955E-2</v>
      </c>
      <c r="H86" s="16">
        <f t="shared" si="13"/>
        <v>61569.145745268048</v>
      </c>
      <c r="I86" s="16">
        <f t="shared" si="10"/>
        <v>3319.3061408429685</v>
      </c>
      <c r="J86" s="16">
        <f t="shared" si="8"/>
        <v>59540.053901370738</v>
      </c>
      <c r="K86" s="16">
        <f t="shared" si="11"/>
        <v>566180.44454154104</v>
      </c>
      <c r="L86" s="23">
        <f t="shared" si="12"/>
        <v>9.1958470056417081</v>
      </c>
    </row>
    <row r="87" spans="1:12" x14ac:dyDescent="0.2">
      <c r="A87" s="19">
        <v>78</v>
      </c>
      <c r="B87" s="58">
        <v>3</v>
      </c>
      <c r="C87" s="11">
        <v>127</v>
      </c>
      <c r="D87" s="59">
        <v>157</v>
      </c>
      <c r="E87" s="20">
        <v>0.38719999999999999</v>
      </c>
      <c r="F87" s="21">
        <f t="shared" si="9"/>
        <v>2.1126760563380281E-2</v>
      </c>
      <c r="G87" s="21">
        <f t="shared" si="7"/>
        <v>2.0856739229579861E-2</v>
      </c>
      <c r="H87" s="16">
        <f t="shared" si="13"/>
        <v>58249.839604425077</v>
      </c>
      <c r="I87" s="16">
        <f t="shared" si="10"/>
        <v>1214.9017147943471</v>
      </c>
      <c r="J87" s="16">
        <f t="shared" si="8"/>
        <v>57505.347833599102</v>
      </c>
      <c r="K87" s="16">
        <f t="shared" si="11"/>
        <v>506640.39064017031</v>
      </c>
      <c r="L87" s="23">
        <f t="shared" si="12"/>
        <v>8.697713059482524</v>
      </c>
    </row>
    <row r="88" spans="1:12" x14ac:dyDescent="0.2">
      <c r="A88" s="19">
        <v>79</v>
      </c>
      <c r="B88" s="58">
        <v>5</v>
      </c>
      <c r="C88" s="11">
        <v>112</v>
      </c>
      <c r="D88" s="59">
        <v>124</v>
      </c>
      <c r="E88" s="20">
        <v>0.503</v>
      </c>
      <c r="F88" s="21">
        <f t="shared" si="9"/>
        <v>4.2372881355932202E-2</v>
      </c>
      <c r="G88" s="21">
        <f t="shared" si="7"/>
        <v>4.1498941776984682E-2</v>
      </c>
      <c r="H88" s="16">
        <f t="shared" si="13"/>
        <v>57034.937889630732</v>
      </c>
      <c r="I88" s="16">
        <f t="shared" si="10"/>
        <v>2366.8895667357233</v>
      </c>
      <c r="J88" s="16">
        <f t="shared" si="8"/>
        <v>55858.593774963083</v>
      </c>
      <c r="K88" s="16">
        <f t="shared" si="11"/>
        <v>449135.04280657123</v>
      </c>
      <c r="L88" s="23">
        <f t="shared" si="12"/>
        <v>7.874735371426195</v>
      </c>
    </row>
    <row r="89" spans="1:12" x14ac:dyDescent="0.2">
      <c r="A89" s="19">
        <v>80</v>
      </c>
      <c r="B89" s="58">
        <v>12</v>
      </c>
      <c r="C89" s="11">
        <v>111</v>
      </c>
      <c r="D89" s="59">
        <v>99</v>
      </c>
      <c r="E89" s="20">
        <v>0.49930000000000002</v>
      </c>
      <c r="F89" s="21">
        <f t="shared" si="9"/>
        <v>0.11428571428571428</v>
      </c>
      <c r="G89" s="21">
        <f t="shared" si="7"/>
        <v>0.10809992757304854</v>
      </c>
      <c r="H89" s="16">
        <f t="shared" si="13"/>
        <v>54668.048322895011</v>
      </c>
      <c r="I89" s="16">
        <f t="shared" si="10"/>
        <v>5909.6120642648684</v>
      </c>
      <c r="J89" s="16">
        <f t="shared" si="8"/>
        <v>51709.105562317593</v>
      </c>
      <c r="K89" s="16">
        <f t="shared" si="11"/>
        <v>393276.44903160818</v>
      </c>
      <c r="L89" s="23">
        <f t="shared" si="12"/>
        <v>7.1938995646732051</v>
      </c>
    </row>
    <row r="90" spans="1:12" x14ac:dyDescent="0.2">
      <c r="A90" s="19">
        <v>81</v>
      </c>
      <c r="B90" s="58">
        <v>8</v>
      </c>
      <c r="C90" s="11">
        <v>119</v>
      </c>
      <c r="D90" s="59">
        <v>104</v>
      </c>
      <c r="E90" s="20">
        <v>0.58360000000000001</v>
      </c>
      <c r="F90" s="21">
        <f t="shared" si="9"/>
        <v>7.1748878923766815E-2</v>
      </c>
      <c r="G90" s="21">
        <f t="shared" si="7"/>
        <v>6.966747713165064E-2</v>
      </c>
      <c r="H90" s="16">
        <f t="shared" si="13"/>
        <v>48758.436258630143</v>
      </c>
      <c r="I90" s="16">
        <f t="shared" si="10"/>
        <v>3396.8772430231611</v>
      </c>
      <c r="J90" s="16">
        <f t="shared" si="8"/>
        <v>47343.9765746353</v>
      </c>
      <c r="K90" s="16">
        <f t="shared" si="11"/>
        <v>341567.34346929059</v>
      </c>
      <c r="L90" s="23">
        <f t="shared" si="12"/>
        <v>7.0052973327017609</v>
      </c>
    </row>
    <row r="91" spans="1:12" x14ac:dyDescent="0.2">
      <c r="A91" s="19">
        <v>82</v>
      </c>
      <c r="B91" s="58">
        <v>8</v>
      </c>
      <c r="C91" s="11">
        <v>83</v>
      </c>
      <c r="D91" s="59">
        <v>115</v>
      </c>
      <c r="E91" s="20">
        <v>0.53290000000000004</v>
      </c>
      <c r="F91" s="21">
        <f t="shared" si="9"/>
        <v>8.0808080808080815E-2</v>
      </c>
      <c r="G91" s="21">
        <f t="shared" si="7"/>
        <v>7.7868884372493605E-2</v>
      </c>
      <c r="H91" s="16">
        <f t="shared" si="13"/>
        <v>45361.559015606981</v>
      </c>
      <c r="I91" s="16">
        <f t="shared" si="10"/>
        <v>3532.253993942345</v>
      </c>
      <c r="J91" s="16">
        <f t="shared" si="8"/>
        <v>43711.643175036515</v>
      </c>
      <c r="K91" s="16">
        <f t="shared" si="11"/>
        <v>294223.36689465528</v>
      </c>
      <c r="L91" s="23">
        <f t="shared" si="12"/>
        <v>6.4861828667181731</v>
      </c>
    </row>
    <row r="92" spans="1:12" x14ac:dyDescent="0.2">
      <c r="A92" s="19">
        <v>83</v>
      </c>
      <c r="B92" s="58">
        <v>7</v>
      </c>
      <c r="C92" s="11">
        <v>75</v>
      </c>
      <c r="D92" s="59">
        <v>78</v>
      </c>
      <c r="E92" s="20">
        <v>0.63600000000000001</v>
      </c>
      <c r="F92" s="21">
        <f t="shared" si="9"/>
        <v>9.1503267973856203E-2</v>
      </c>
      <c r="G92" s="21">
        <f t="shared" si="7"/>
        <v>8.8553790102216368E-2</v>
      </c>
      <c r="H92" s="16">
        <f t="shared" si="13"/>
        <v>41829.305021664637</v>
      </c>
      <c r="I92" s="16">
        <f t="shared" si="10"/>
        <v>3704.1434970100754</v>
      </c>
      <c r="J92" s="16">
        <f t="shared" si="8"/>
        <v>40480.996788752971</v>
      </c>
      <c r="K92" s="16">
        <f t="shared" si="11"/>
        <v>250511.72371961878</v>
      </c>
      <c r="L92" s="23">
        <f t="shared" si="12"/>
        <v>5.9889047544507692</v>
      </c>
    </row>
    <row r="93" spans="1:12" x14ac:dyDescent="0.2">
      <c r="A93" s="19">
        <v>84</v>
      </c>
      <c r="B93" s="58">
        <v>5</v>
      </c>
      <c r="C93" s="11">
        <v>74</v>
      </c>
      <c r="D93" s="59">
        <v>69</v>
      </c>
      <c r="E93" s="20">
        <v>0.4904</v>
      </c>
      <c r="F93" s="21">
        <f t="shared" si="9"/>
        <v>6.9930069930069935E-2</v>
      </c>
      <c r="G93" s="21">
        <f t="shared" si="7"/>
        <v>6.7523768366464995E-2</v>
      </c>
      <c r="H93" s="16">
        <f t="shared" si="13"/>
        <v>38125.161524654563</v>
      </c>
      <c r="I93" s="16">
        <f t="shared" si="10"/>
        <v>2574.354575724838</v>
      </c>
      <c r="J93" s="16">
        <f t="shared" si="8"/>
        <v>36813.270432865189</v>
      </c>
      <c r="K93" s="16">
        <f t="shared" si="11"/>
        <v>210030.72693086581</v>
      </c>
      <c r="L93" s="23">
        <f t="shared" si="12"/>
        <v>5.5089793336362485</v>
      </c>
    </row>
    <row r="94" spans="1:12" x14ac:dyDescent="0.2">
      <c r="A94" s="19">
        <v>85</v>
      </c>
      <c r="B94" s="58">
        <v>9</v>
      </c>
      <c r="C94" s="11">
        <v>61</v>
      </c>
      <c r="D94" s="59">
        <v>71</v>
      </c>
      <c r="E94" s="20">
        <v>0.51749999999999996</v>
      </c>
      <c r="F94" s="21">
        <f t="shared" si="9"/>
        <v>0.13636363636363635</v>
      </c>
      <c r="G94" s="21">
        <f t="shared" si="7"/>
        <v>0.12794540995841772</v>
      </c>
      <c r="H94" s="16">
        <f t="shared" si="13"/>
        <v>35550.806948929727</v>
      </c>
      <c r="I94" s="16">
        <f t="shared" si="10"/>
        <v>4548.5625694333794</v>
      </c>
      <c r="J94" s="16">
        <f t="shared" si="8"/>
        <v>33356.12550917812</v>
      </c>
      <c r="K94" s="16">
        <f t="shared" si="11"/>
        <v>173217.45649800063</v>
      </c>
      <c r="L94" s="23">
        <f t="shared" si="12"/>
        <v>4.8723916941417107</v>
      </c>
    </row>
    <row r="95" spans="1:12" x14ac:dyDescent="0.2">
      <c r="A95" s="19">
        <v>86</v>
      </c>
      <c r="B95" s="58">
        <v>9</v>
      </c>
      <c r="C95" s="11">
        <v>53</v>
      </c>
      <c r="D95" s="59">
        <v>54</v>
      </c>
      <c r="E95" s="20">
        <v>0.60670000000000002</v>
      </c>
      <c r="F95" s="21">
        <f t="shared" si="9"/>
        <v>0.16822429906542055</v>
      </c>
      <c r="G95" s="21">
        <f t="shared" si="7"/>
        <v>0.15778484108436755</v>
      </c>
      <c r="H95" s="16">
        <f t="shared" si="13"/>
        <v>31002.244379496347</v>
      </c>
      <c r="I95" s="16">
        <f t="shared" si="10"/>
        <v>4891.6842026775585</v>
      </c>
      <c r="J95" s="16">
        <f t="shared" si="8"/>
        <v>29078.344982583261</v>
      </c>
      <c r="K95" s="16">
        <f t="shared" si="11"/>
        <v>139861.3309888225</v>
      </c>
      <c r="L95" s="23">
        <f t="shared" si="12"/>
        <v>4.5113292210973359</v>
      </c>
    </row>
    <row r="96" spans="1:12" x14ac:dyDescent="0.2">
      <c r="A96" s="19">
        <v>87</v>
      </c>
      <c r="B96" s="58">
        <v>6</v>
      </c>
      <c r="C96" s="11">
        <v>40</v>
      </c>
      <c r="D96" s="59">
        <v>46</v>
      </c>
      <c r="E96" s="20">
        <v>0.46529999999999999</v>
      </c>
      <c r="F96" s="21">
        <f t="shared" si="9"/>
        <v>0.13953488372093023</v>
      </c>
      <c r="G96" s="21">
        <f t="shared" si="7"/>
        <v>0.12984708341809462</v>
      </c>
      <c r="H96" s="16">
        <f t="shared" si="13"/>
        <v>26110.560176818788</v>
      </c>
      <c r="I96" s="16">
        <f t="shared" si="10"/>
        <v>3390.3800853725684</v>
      </c>
      <c r="J96" s="16">
        <f t="shared" si="8"/>
        <v>24297.723945170073</v>
      </c>
      <c r="K96" s="16">
        <f t="shared" si="11"/>
        <v>110782.98600623925</v>
      </c>
      <c r="L96" s="23">
        <f t="shared" si="12"/>
        <v>4.2428421778784156</v>
      </c>
    </row>
    <row r="97" spans="1:12" x14ac:dyDescent="0.2">
      <c r="A97" s="19">
        <v>88</v>
      </c>
      <c r="B97" s="58">
        <v>7</v>
      </c>
      <c r="C97" s="11">
        <v>26</v>
      </c>
      <c r="D97" s="59">
        <v>37</v>
      </c>
      <c r="E97" s="20">
        <v>0.56440000000000001</v>
      </c>
      <c r="F97" s="21">
        <f t="shared" si="9"/>
        <v>0.22222222222222221</v>
      </c>
      <c r="G97" s="21">
        <f t="shared" si="7"/>
        <v>0.20260961179998377</v>
      </c>
      <c r="H97" s="16">
        <f t="shared" si="13"/>
        <v>22720.180091446218</v>
      </c>
      <c r="I97" s="16">
        <f t="shared" si="10"/>
        <v>4603.326868353638</v>
      </c>
      <c r="J97" s="16">
        <f t="shared" si="8"/>
        <v>20714.970907591374</v>
      </c>
      <c r="K97" s="16">
        <f t="shared" si="11"/>
        <v>86485.262061069181</v>
      </c>
      <c r="L97" s="23">
        <f t="shared" si="12"/>
        <v>3.806539460205665</v>
      </c>
    </row>
    <row r="98" spans="1:12" x14ac:dyDescent="0.2">
      <c r="A98" s="19">
        <v>89</v>
      </c>
      <c r="B98" s="58">
        <v>7</v>
      </c>
      <c r="C98" s="11">
        <v>34</v>
      </c>
      <c r="D98" s="59">
        <v>22</v>
      </c>
      <c r="E98" s="20">
        <v>0.66300000000000003</v>
      </c>
      <c r="F98" s="21">
        <f t="shared" si="9"/>
        <v>0.25</v>
      </c>
      <c r="G98" s="21">
        <f t="shared" si="7"/>
        <v>0.23057412958266085</v>
      </c>
      <c r="H98" s="16">
        <f t="shared" si="13"/>
        <v>18116.853223092581</v>
      </c>
      <c r="I98" s="16">
        <f t="shared" si="10"/>
        <v>4177.2776626913956</v>
      </c>
      <c r="J98" s="16">
        <f t="shared" si="8"/>
        <v>16709.110650765582</v>
      </c>
      <c r="K98" s="16">
        <f>K99+J98</f>
        <v>65770.29115347781</v>
      </c>
      <c r="L98" s="23">
        <f t="shared" si="12"/>
        <v>3.6303374732673745</v>
      </c>
    </row>
    <row r="99" spans="1:12" x14ac:dyDescent="0.2">
      <c r="A99" s="19">
        <v>90</v>
      </c>
      <c r="B99" s="58">
        <v>4</v>
      </c>
      <c r="C99" s="11">
        <v>20</v>
      </c>
      <c r="D99" s="59">
        <v>27</v>
      </c>
      <c r="E99" s="24">
        <v>0.32119999999999999</v>
      </c>
      <c r="F99" s="25">
        <f t="shared" si="9"/>
        <v>0.1702127659574468</v>
      </c>
      <c r="G99" s="25">
        <f t="shared" si="7"/>
        <v>0.15258323415423114</v>
      </c>
      <c r="H99" s="26">
        <f t="shared" si="13"/>
        <v>13939.575560401187</v>
      </c>
      <c r="I99" s="26">
        <f t="shared" si="10"/>
        <v>2126.9455217432919</v>
      </c>
      <c r="J99" s="26">
        <f t="shared" si="8"/>
        <v>12495.80494024184</v>
      </c>
      <c r="K99" s="26">
        <f t="shared" ref="K99:K102" si="14">K100+J99</f>
        <v>49061.180502712232</v>
      </c>
      <c r="L99" s="27">
        <f t="shared" si="12"/>
        <v>3.5195605698413552</v>
      </c>
    </row>
    <row r="100" spans="1:12" x14ac:dyDescent="0.2">
      <c r="A100" s="19">
        <v>91</v>
      </c>
      <c r="B100" s="58">
        <v>3</v>
      </c>
      <c r="C100" s="11">
        <v>16</v>
      </c>
      <c r="D100" s="59">
        <v>17</v>
      </c>
      <c r="E100" s="24">
        <v>0.62280000000000002</v>
      </c>
      <c r="F100" s="25">
        <f t="shared" si="9"/>
        <v>0.18181818181818182</v>
      </c>
      <c r="G100" s="25">
        <f t="shared" si="7"/>
        <v>0.17014905056829785</v>
      </c>
      <c r="H100" s="26">
        <f t="shared" si="13"/>
        <v>11812.630038657895</v>
      </c>
      <c r="I100" s="26">
        <f t="shared" si="10"/>
        <v>2009.9077857921964</v>
      </c>
      <c r="J100" s="26">
        <f t="shared" si="8"/>
        <v>11054.492821857079</v>
      </c>
      <c r="K100" s="26">
        <f t="shared" si="14"/>
        <v>36565.375562470392</v>
      </c>
      <c r="L100" s="27">
        <f t="shared" si="12"/>
        <v>3.0954474526677727</v>
      </c>
    </row>
    <row r="101" spans="1:12" x14ac:dyDescent="0.2">
      <c r="A101" s="19">
        <v>92</v>
      </c>
      <c r="B101" s="58">
        <v>2</v>
      </c>
      <c r="C101" s="11">
        <v>17</v>
      </c>
      <c r="D101" s="59">
        <v>16</v>
      </c>
      <c r="E101" s="24">
        <v>0.33289999999999997</v>
      </c>
      <c r="F101" s="25">
        <f t="shared" si="9"/>
        <v>0.12121212121212122</v>
      </c>
      <c r="G101" s="25">
        <f t="shared" si="7"/>
        <v>0.11214408271747542</v>
      </c>
      <c r="H101" s="26">
        <f t="shared" si="13"/>
        <v>9802.7222528656985</v>
      </c>
      <c r="I101" s="26">
        <f t="shared" si="10"/>
        <v>1099.3172951818078</v>
      </c>
      <c r="J101" s="26">
        <f t="shared" si="8"/>
        <v>9069.3676852499157</v>
      </c>
      <c r="K101" s="26">
        <f t="shared" si="14"/>
        <v>25510.882740613317</v>
      </c>
      <c r="L101" s="27">
        <f t="shared" si="12"/>
        <v>2.602428395148658</v>
      </c>
    </row>
    <row r="102" spans="1:12" x14ac:dyDescent="0.2">
      <c r="A102" s="19">
        <v>93</v>
      </c>
      <c r="B102" s="58">
        <v>3</v>
      </c>
      <c r="C102" s="11">
        <v>13</v>
      </c>
      <c r="D102" s="59">
        <v>16</v>
      </c>
      <c r="E102" s="24">
        <v>0.41830000000000001</v>
      </c>
      <c r="F102" s="25">
        <f t="shared" si="9"/>
        <v>0.20689655172413793</v>
      </c>
      <c r="G102" s="25">
        <f t="shared" si="7"/>
        <v>0.18467107004573685</v>
      </c>
      <c r="H102" s="26">
        <f t="shared" si="13"/>
        <v>8703.4049576838916</v>
      </c>
      <c r="I102" s="26">
        <f t="shared" si="10"/>
        <v>1607.2671065768552</v>
      </c>
      <c r="J102" s="26">
        <f t="shared" si="8"/>
        <v>7768.4576817881343</v>
      </c>
      <c r="K102" s="26">
        <f t="shared" si="14"/>
        <v>16441.515055363401</v>
      </c>
      <c r="L102" s="27">
        <f t="shared" si="12"/>
        <v>1.8890899751651609</v>
      </c>
    </row>
    <row r="103" spans="1:12" x14ac:dyDescent="0.2">
      <c r="A103" s="19">
        <v>94</v>
      </c>
      <c r="B103" s="58">
        <v>0</v>
      </c>
      <c r="C103" s="11">
        <v>2</v>
      </c>
      <c r="D103" s="59">
        <v>11</v>
      </c>
      <c r="E103" s="24">
        <v>0</v>
      </c>
      <c r="F103" s="25">
        <f t="shared" si="9"/>
        <v>0</v>
      </c>
      <c r="G103" s="25">
        <f t="shared" si="7"/>
        <v>0</v>
      </c>
      <c r="H103" s="26">
        <f t="shared" si="13"/>
        <v>7096.1378511070361</v>
      </c>
      <c r="I103" s="26">
        <f t="shared" si="10"/>
        <v>0</v>
      </c>
      <c r="J103" s="26">
        <f t="shared" si="8"/>
        <v>7096.1378511070361</v>
      </c>
      <c r="K103" s="26">
        <f>K104+J103</f>
        <v>8673.057373575266</v>
      </c>
      <c r="L103" s="27">
        <f t="shared" si="12"/>
        <v>1.2222222222222221</v>
      </c>
    </row>
    <row r="104" spans="1:12" x14ac:dyDescent="0.2">
      <c r="A104" s="19" t="s">
        <v>21</v>
      </c>
      <c r="B104" s="11">
        <v>3</v>
      </c>
      <c r="C104" s="11">
        <v>15</v>
      </c>
      <c r="D104" s="11">
        <v>12</v>
      </c>
      <c r="E104" s="24"/>
      <c r="F104" s="25">
        <f>B104/((C104+D104)/2)</f>
        <v>0.22222222222222221</v>
      </c>
      <c r="G104" s="25">
        <v>1</v>
      </c>
      <c r="H104" s="26">
        <f t="shared" si="13"/>
        <v>7096.1378511070361</v>
      </c>
      <c r="I104" s="26">
        <f t="shared" si="10"/>
        <v>7096.1378511070361</v>
      </c>
      <c r="J104" s="26">
        <f>H104*F104</f>
        <v>1576.9195224682301</v>
      </c>
      <c r="K104" s="26">
        <f>J104</f>
        <v>1576.9195224682301</v>
      </c>
      <c r="L104" s="27">
        <f>K104/H104</f>
        <v>0.22222222222222221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H121" s="34"/>
      <c r="I121" s="34"/>
      <c r="J121" s="34"/>
      <c r="K121" s="34"/>
      <c r="L121" s="31"/>
    </row>
    <row r="122" spans="1:12" s="32" customFormat="1" x14ac:dyDescent="0.2">
      <c r="A122" s="34"/>
      <c r="B122" s="12"/>
      <c r="C122" s="12"/>
      <c r="D122" s="12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08"/>
  <sheetViews>
    <sheetView workbookViewId="0">
      <pane ySplit="8" topLeftCell="A9" activePane="bottomLeft" state="frozen"/>
      <selection activeCell="D40" sqref="D40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6" t="s">
        <v>2</v>
      </c>
      <c r="D6" s="86"/>
      <c r="E6" s="51" t="s">
        <v>3</v>
      </c>
      <c r="F6" s="51" t="s">
        <v>4</v>
      </c>
      <c r="G6" s="5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1" t="s">
        <v>10</v>
      </c>
    </row>
    <row r="7" spans="1:13" s="42" customFormat="1" x14ac:dyDescent="0.2">
      <c r="A7" s="43"/>
      <c r="B7" s="44"/>
      <c r="C7" s="45">
        <v>41640</v>
      </c>
      <c r="D7" s="46">
        <v>42005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0">
        <v>2</v>
      </c>
      <c r="C9" s="11">
        <v>1001</v>
      </c>
      <c r="D9" s="11">
        <v>988</v>
      </c>
      <c r="E9" s="20">
        <v>3.287671232876712E-2</v>
      </c>
      <c r="F9" s="21">
        <f>B9/((C9+D9)/2)</f>
        <v>2.0110608345902461E-3</v>
      </c>
      <c r="G9" s="21">
        <f t="shared" ref="G9:G72" si="0">F9/((1+(1-E9)*F9))</f>
        <v>2.007157027043004E-3</v>
      </c>
      <c r="H9" s="16">
        <v>100000</v>
      </c>
      <c r="I9" s="16">
        <f>H9*G9</f>
        <v>200.71570270430041</v>
      </c>
      <c r="J9" s="16">
        <f t="shared" ref="J9:J72" si="1">H10+I9*E9</f>
        <v>99805.883169713372</v>
      </c>
      <c r="K9" s="16">
        <f>K10+J9</f>
        <v>7991867.6032407135</v>
      </c>
      <c r="L9" s="22">
        <f>K9/H9</f>
        <v>79.918676032407134</v>
      </c>
    </row>
    <row r="10" spans="1:13" ht="15" x14ac:dyDescent="0.25">
      <c r="A10" s="19">
        <v>1</v>
      </c>
      <c r="B10" s="1">
        <v>0</v>
      </c>
      <c r="C10" s="11">
        <v>1041</v>
      </c>
      <c r="D10" s="11">
        <v>1000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99799.284297295701</v>
      </c>
      <c r="I10" s="16">
        <f t="shared" ref="I10:I73" si="3">H10*G10</f>
        <v>0</v>
      </c>
      <c r="J10" s="16">
        <f t="shared" si="1"/>
        <v>99799.284297295701</v>
      </c>
      <c r="K10" s="16">
        <f t="shared" ref="K10:K73" si="4">K11+J10</f>
        <v>7892061.720071</v>
      </c>
      <c r="L10" s="23">
        <f t="shared" ref="L10:L73" si="5">K10/H10</f>
        <v>79.079341857413041</v>
      </c>
    </row>
    <row r="11" spans="1:13" ht="15" x14ac:dyDescent="0.25">
      <c r="A11" s="19">
        <v>2</v>
      </c>
      <c r="B11" s="1">
        <v>0</v>
      </c>
      <c r="C11" s="11">
        <v>1123</v>
      </c>
      <c r="D11" s="11">
        <v>1015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99799.284297295701</v>
      </c>
      <c r="I11" s="16">
        <f t="shared" si="3"/>
        <v>0</v>
      </c>
      <c r="J11" s="16">
        <f t="shared" si="1"/>
        <v>99799.284297295701</v>
      </c>
      <c r="K11" s="16">
        <f t="shared" si="4"/>
        <v>7792262.4357737042</v>
      </c>
      <c r="L11" s="23">
        <f t="shared" si="5"/>
        <v>78.079341857413041</v>
      </c>
    </row>
    <row r="12" spans="1:13" ht="15" x14ac:dyDescent="0.25">
      <c r="A12" s="19">
        <v>3</v>
      </c>
      <c r="B12" s="1">
        <v>0</v>
      </c>
      <c r="C12" s="11">
        <v>1111</v>
      </c>
      <c r="D12" s="11">
        <v>1107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99799.284297295701</v>
      </c>
      <c r="I12" s="16">
        <f t="shared" si="3"/>
        <v>0</v>
      </c>
      <c r="J12" s="16">
        <f t="shared" si="1"/>
        <v>99799.284297295701</v>
      </c>
      <c r="K12" s="16">
        <f t="shared" si="4"/>
        <v>7692463.1514764084</v>
      </c>
      <c r="L12" s="23">
        <f t="shared" si="5"/>
        <v>77.079341857413041</v>
      </c>
    </row>
    <row r="13" spans="1:13" ht="15" x14ac:dyDescent="0.25">
      <c r="A13" s="19">
        <v>4</v>
      </c>
      <c r="B13" s="1">
        <v>0</v>
      </c>
      <c r="C13" s="11">
        <v>1044</v>
      </c>
      <c r="D13" s="11">
        <v>1105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99799.284297295701</v>
      </c>
      <c r="I13" s="16">
        <f t="shared" si="3"/>
        <v>0</v>
      </c>
      <c r="J13" s="16">
        <f t="shared" si="1"/>
        <v>99799.284297295701</v>
      </c>
      <c r="K13" s="16">
        <f t="shared" si="4"/>
        <v>7592663.8671791125</v>
      </c>
      <c r="L13" s="23">
        <f t="shared" si="5"/>
        <v>76.079341857413041</v>
      </c>
    </row>
    <row r="14" spans="1:13" ht="15" x14ac:dyDescent="0.25">
      <c r="A14" s="19">
        <v>5</v>
      </c>
      <c r="B14" s="1">
        <v>0</v>
      </c>
      <c r="C14" s="11">
        <v>1035</v>
      </c>
      <c r="D14" s="11">
        <v>1047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99799.284297295701</v>
      </c>
      <c r="I14" s="16">
        <f t="shared" si="3"/>
        <v>0</v>
      </c>
      <c r="J14" s="16">
        <f t="shared" si="1"/>
        <v>99799.284297295701</v>
      </c>
      <c r="K14" s="16">
        <f t="shared" si="4"/>
        <v>7492864.5828818167</v>
      </c>
      <c r="L14" s="23">
        <f t="shared" si="5"/>
        <v>75.079341857413041</v>
      </c>
    </row>
    <row r="15" spans="1:13" ht="15" x14ac:dyDescent="0.25">
      <c r="A15" s="19">
        <v>6</v>
      </c>
      <c r="B15" s="1">
        <v>0</v>
      </c>
      <c r="C15" s="11">
        <v>869</v>
      </c>
      <c r="D15" s="11">
        <v>1035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99799.284297295701</v>
      </c>
      <c r="I15" s="16">
        <f t="shared" si="3"/>
        <v>0</v>
      </c>
      <c r="J15" s="16">
        <f t="shared" si="1"/>
        <v>99799.284297295701</v>
      </c>
      <c r="K15" s="16">
        <f t="shared" si="4"/>
        <v>7393065.2985845208</v>
      </c>
      <c r="L15" s="23">
        <f t="shared" si="5"/>
        <v>74.079341857413041</v>
      </c>
    </row>
    <row r="16" spans="1:13" ht="15" x14ac:dyDescent="0.25">
      <c r="A16" s="19">
        <v>7</v>
      </c>
      <c r="B16" s="1">
        <v>0</v>
      </c>
      <c r="C16" s="11">
        <v>817</v>
      </c>
      <c r="D16" s="11">
        <v>882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99799.284297295701</v>
      </c>
      <c r="I16" s="16">
        <f t="shared" si="3"/>
        <v>0</v>
      </c>
      <c r="J16" s="16">
        <f t="shared" si="1"/>
        <v>99799.284297295701</v>
      </c>
      <c r="K16" s="16">
        <f t="shared" si="4"/>
        <v>7293266.014287225</v>
      </c>
      <c r="L16" s="23">
        <f t="shared" si="5"/>
        <v>73.079341857413027</v>
      </c>
    </row>
    <row r="17" spans="1:12" ht="15" x14ac:dyDescent="0.25">
      <c r="A17" s="19">
        <v>8</v>
      </c>
      <c r="B17" s="1">
        <v>0</v>
      </c>
      <c r="C17" s="11">
        <v>714</v>
      </c>
      <c r="D17" s="11">
        <v>806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99799.284297295701</v>
      </c>
      <c r="I17" s="16">
        <f t="shared" si="3"/>
        <v>0</v>
      </c>
      <c r="J17" s="16">
        <f t="shared" si="1"/>
        <v>99799.284297295701</v>
      </c>
      <c r="K17" s="16">
        <f t="shared" si="4"/>
        <v>7193466.7299899291</v>
      </c>
      <c r="L17" s="23">
        <f t="shared" si="5"/>
        <v>72.079341857413027</v>
      </c>
    </row>
    <row r="18" spans="1:12" ht="15" x14ac:dyDescent="0.25">
      <c r="A18" s="19">
        <v>9</v>
      </c>
      <c r="B18" s="1">
        <v>0</v>
      </c>
      <c r="C18" s="11">
        <v>787</v>
      </c>
      <c r="D18" s="11">
        <v>718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99799.284297295701</v>
      </c>
      <c r="I18" s="16">
        <f t="shared" si="3"/>
        <v>0</v>
      </c>
      <c r="J18" s="16">
        <f t="shared" si="1"/>
        <v>99799.284297295701</v>
      </c>
      <c r="K18" s="16">
        <f t="shared" si="4"/>
        <v>7093667.4456926333</v>
      </c>
      <c r="L18" s="23">
        <f t="shared" si="5"/>
        <v>71.079341857413027</v>
      </c>
    </row>
    <row r="19" spans="1:12" ht="15" x14ac:dyDescent="0.25">
      <c r="A19" s="19">
        <v>10</v>
      </c>
      <c r="B19" s="1">
        <v>0</v>
      </c>
      <c r="C19" s="11">
        <v>734</v>
      </c>
      <c r="D19" s="11">
        <v>775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99799.284297295701</v>
      </c>
      <c r="I19" s="16">
        <f t="shared" si="3"/>
        <v>0</v>
      </c>
      <c r="J19" s="16">
        <f t="shared" si="1"/>
        <v>99799.284297295701</v>
      </c>
      <c r="K19" s="16">
        <f t="shared" si="4"/>
        <v>6993868.1613953374</v>
      </c>
      <c r="L19" s="23">
        <f t="shared" si="5"/>
        <v>70.079341857413027</v>
      </c>
    </row>
    <row r="20" spans="1:12" ht="15" x14ac:dyDescent="0.25">
      <c r="A20" s="19">
        <v>11</v>
      </c>
      <c r="B20" s="1">
        <v>0</v>
      </c>
      <c r="C20" s="11">
        <v>629</v>
      </c>
      <c r="D20" s="11">
        <v>731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99799.284297295701</v>
      </c>
      <c r="I20" s="16">
        <f t="shared" si="3"/>
        <v>0</v>
      </c>
      <c r="J20" s="16">
        <f t="shared" si="1"/>
        <v>99799.284297295701</v>
      </c>
      <c r="K20" s="16">
        <f t="shared" si="4"/>
        <v>6894068.8770980416</v>
      </c>
      <c r="L20" s="23">
        <f t="shared" si="5"/>
        <v>69.079341857413027</v>
      </c>
    </row>
    <row r="21" spans="1:12" ht="15" x14ac:dyDescent="0.25">
      <c r="A21" s="19">
        <v>12</v>
      </c>
      <c r="B21" s="1">
        <v>0</v>
      </c>
      <c r="C21" s="11">
        <v>624</v>
      </c>
      <c r="D21" s="11">
        <v>643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99799.284297295701</v>
      </c>
      <c r="I21" s="16">
        <f t="shared" si="3"/>
        <v>0</v>
      </c>
      <c r="J21" s="16">
        <f t="shared" si="1"/>
        <v>99799.284297295701</v>
      </c>
      <c r="K21" s="16">
        <f t="shared" si="4"/>
        <v>6794269.5928007457</v>
      </c>
      <c r="L21" s="23">
        <f t="shared" si="5"/>
        <v>68.079341857413027</v>
      </c>
    </row>
    <row r="22" spans="1:12" ht="15" x14ac:dyDescent="0.25">
      <c r="A22" s="19">
        <v>13</v>
      </c>
      <c r="B22" s="1">
        <v>0</v>
      </c>
      <c r="C22" s="11">
        <v>652</v>
      </c>
      <c r="D22" s="11">
        <v>623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99799.284297295701</v>
      </c>
      <c r="I22" s="16">
        <f t="shared" si="3"/>
        <v>0</v>
      </c>
      <c r="J22" s="16">
        <f t="shared" si="1"/>
        <v>99799.284297295701</v>
      </c>
      <c r="K22" s="16">
        <f t="shared" si="4"/>
        <v>6694470.3085034499</v>
      </c>
      <c r="L22" s="23">
        <f t="shared" si="5"/>
        <v>67.079341857413027</v>
      </c>
    </row>
    <row r="23" spans="1:12" ht="15" x14ac:dyDescent="0.25">
      <c r="A23" s="19">
        <v>14</v>
      </c>
      <c r="B23" s="1">
        <v>0</v>
      </c>
      <c r="C23" s="11">
        <v>559</v>
      </c>
      <c r="D23" s="11">
        <v>642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99799.284297295701</v>
      </c>
      <c r="I23" s="16">
        <f t="shared" si="3"/>
        <v>0</v>
      </c>
      <c r="J23" s="16">
        <f t="shared" si="1"/>
        <v>99799.284297295701</v>
      </c>
      <c r="K23" s="16">
        <f t="shared" si="4"/>
        <v>6594671.024206154</v>
      </c>
      <c r="L23" s="23">
        <f t="shared" si="5"/>
        <v>66.079341857413027</v>
      </c>
    </row>
    <row r="24" spans="1:12" ht="15" x14ac:dyDescent="0.25">
      <c r="A24" s="19">
        <v>15</v>
      </c>
      <c r="B24" s="1">
        <v>0</v>
      </c>
      <c r="C24" s="11">
        <v>576</v>
      </c>
      <c r="D24" s="11">
        <v>561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99799.284297295701</v>
      </c>
      <c r="I24" s="16">
        <f t="shared" si="3"/>
        <v>0</v>
      </c>
      <c r="J24" s="16">
        <f t="shared" si="1"/>
        <v>99799.284297295701</v>
      </c>
      <c r="K24" s="16">
        <f t="shared" si="4"/>
        <v>6494871.7399088582</v>
      </c>
      <c r="L24" s="23">
        <f t="shared" si="5"/>
        <v>65.079341857413027</v>
      </c>
    </row>
    <row r="25" spans="1:12" ht="15" x14ac:dyDescent="0.25">
      <c r="A25" s="19">
        <v>16</v>
      </c>
      <c r="B25" s="1">
        <v>0</v>
      </c>
      <c r="C25" s="11">
        <v>540</v>
      </c>
      <c r="D25" s="11">
        <v>574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99799.284297295701</v>
      </c>
      <c r="I25" s="16">
        <f t="shared" si="3"/>
        <v>0</v>
      </c>
      <c r="J25" s="16">
        <f t="shared" si="1"/>
        <v>99799.284297295701</v>
      </c>
      <c r="K25" s="16">
        <f t="shared" si="4"/>
        <v>6395072.4556115624</v>
      </c>
      <c r="L25" s="23">
        <f t="shared" si="5"/>
        <v>64.079341857413027</v>
      </c>
    </row>
    <row r="26" spans="1:12" ht="15" x14ac:dyDescent="0.25">
      <c r="A26" s="19">
        <v>17</v>
      </c>
      <c r="B26" s="1">
        <v>0</v>
      </c>
      <c r="C26" s="11">
        <v>505</v>
      </c>
      <c r="D26" s="11">
        <v>528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99799.284297295701</v>
      </c>
      <c r="I26" s="16">
        <f t="shared" si="3"/>
        <v>0</v>
      </c>
      <c r="J26" s="16">
        <f t="shared" si="1"/>
        <v>99799.284297295701</v>
      </c>
      <c r="K26" s="16">
        <f t="shared" si="4"/>
        <v>6295273.1713142665</v>
      </c>
      <c r="L26" s="23">
        <f t="shared" si="5"/>
        <v>63.07934185741302</v>
      </c>
    </row>
    <row r="27" spans="1:12" ht="15" x14ac:dyDescent="0.25">
      <c r="A27" s="19">
        <v>18</v>
      </c>
      <c r="B27" s="1">
        <v>0</v>
      </c>
      <c r="C27" s="11">
        <v>573</v>
      </c>
      <c r="D27" s="11">
        <v>507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99799.284297295701</v>
      </c>
      <c r="I27" s="16">
        <f t="shared" si="3"/>
        <v>0</v>
      </c>
      <c r="J27" s="16">
        <f t="shared" si="1"/>
        <v>99799.284297295701</v>
      </c>
      <c r="K27" s="16">
        <f t="shared" si="4"/>
        <v>6195473.8870169707</v>
      </c>
      <c r="L27" s="23">
        <f t="shared" si="5"/>
        <v>62.07934185741302</v>
      </c>
    </row>
    <row r="28" spans="1:12" x14ac:dyDescent="0.2">
      <c r="A28" s="19">
        <v>19</v>
      </c>
      <c r="B28" s="60">
        <v>1</v>
      </c>
      <c r="C28" s="11">
        <v>581</v>
      </c>
      <c r="D28" s="11">
        <v>561</v>
      </c>
      <c r="E28" s="20">
        <v>0.69863013698630139</v>
      </c>
      <c r="F28" s="21">
        <f t="shared" si="2"/>
        <v>1.7513134851138354E-3</v>
      </c>
      <c r="G28" s="21">
        <f t="shared" si="0"/>
        <v>1.7503896415297924E-3</v>
      </c>
      <c r="H28" s="16">
        <f t="shared" si="6"/>
        <v>99799.284297295701</v>
      </c>
      <c r="I28" s="16">
        <f t="shared" si="3"/>
        <v>174.68763346607327</v>
      </c>
      <c r="J28" s="16">
        <f t="shared" si="1"/>
        <v>99746.638709127845</v>
      </c>
      <c r="K28" s="16">
        <f t="shared" si="4"/>
        <v>6095674.6027196748</v>
      </c>
      <c r="L28" s="23">
        <f t="shared" si="5"/>
        <v>61.079341857413013</v>
      </c>
    </row>
    <row r="29" spans="1:12" ht="15" x14ac:dyDescent="0.25">
      <c r="A29" s="19">
        <v>20</v>
      </c>
      <c r="B29" s="1">
        <v>0</v>
      </c>
      <c r="C29" s="11">
        <v>588</v>
      </c>
      <c r="D29" s="11">
        <v>574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99624.596663829623</v>
      </c>
      <c r="I29" s="16">
        <f t="shared" si="3"/>
        <v>0</v>
      </c>
      <c r="J29" s="16">
        <f t="shared" si="1"/>
        <v>99624.596663829623</v>
      </c>
      <c r="K29" s="16">
        <f t="shared" si="4"/>
        <v>5995927.9640105469</v>
      </c>
      <c r="L29" s="23">
        <f t="shared" si="5"/>
        <v>60.185216952426259</v>
      </c>
    </row>
    <row r="30" spans="1:12" ht="15" x14ac:dyDescent="0.25">
      <c r="A30" s="19">
        <v>21</v>
      </c>
      <c r="B30" s="1">
        <v>0</v>
      </c>
      <c r="C30" s="11">
        <v>602</v>
      </c>
      <c r="D30" s="11">
        <v>588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99624.596663829623</v>
      </c>
      <c r="I30" s="16">
        <f t="shared" si="3"/>
        <v>0</v>
      </c>
      <c r="J30" s="16">
        <f t="shared" si="1"/>
        <v>99624.596663829623</v>
      </c>
      <c r="K30" s="16">
        <f t="shared" si="4"/>
        <v>5896303.367346717</v>
      </c>
      <c r="L30" s="23">
        <f t="shared" si="5"/>
        <v>59.185216952426252</v>
      </c>
    </row>
    <row r="31" spans="1:12" ht="15" x14ac:dyDescent="0.25">
      <c r="A31" s="19">
        <v>22</v>
      </c>
      <c r="B31" s="1">
        <v>0</v>
      </c>
      <c r="C31" s="11">
        <v>631</v>
      </c>
      <c r="D31" s="11">
        <v>595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99624.596663829623</v>
      </c>
      <c r="I31" s="16">
        <f t="shared" si="3"/>
        <v>0</v>
      </c>
      <c r="J31" s="16">
        <f t="shared" si="1"/>
        <v>99624.596663829623</v>
      </c>
      <c r="K31" s="16">
        <f t="shared" si="4"/>
        <v>5796678.7706828872</v>
      </c>
      <c r="L31" s="23">
        <f t="shared" si="5"/>
        <v>58.185216952426252</v>
      </c>
    </row>
    <row r="32" spans="1:12" ht="15" x14ac:dyDescent="0.25">
      <c r="A32" s="19">
        <v>23</v>
      </c>
      <c r="B32" s="1">
        <v>0</v>
      </c>
      <c r="C32" s="11">
        <v>662</v>
      </c>
      <c r="D32" s="11">
        <v>622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99624.596663829623</v>
      </c>
      <c r="I32" s="16">
        <f t="shared" si="3"/>
        <v>0</v>
      </c>
      <c r="J32" s="16">
        <f t="shared" si="1"/>
        <v>99624.596663829623</v>
      </c>
      <c r="K32" s="16">
        <f t="shared" si="4"/>
        <v>5697054.1740190573</v>
      </c>
      <c r="L32" s="23">
        <f t="shared" si="5"/>
        <v>57.185216952426252</v>
      </c>
    </row>
    <row r="33" spans="1:12" ht="15" x14ac:dyDescent="0.25">
      <c r="A33" s="19">
        <v>24</v>
      </c>
      <c r="B33" s="1">
        <v>0</v>
      </c>
      <c r="C33" s="11">
        <v>669</v>
      </c>
      <c r="D33" s="11">
        <v>658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99624.596663829623</v>
      </c>
      <c r="I33" s="16">
        <f t="shared" si="3"/>
        <v>0</v>
      </c>
      <c r="J33" s="16">
        <f t="shared" si="1"/>
        <v>99624.596663829623</v>
      </c>
      <c r="K33" s="16">
        <f t="shared" si="4"/>
        <v>5597429.5773552274</v>
      </c>
      <c r="L33" s="23">
        <f t="shared" si="5"/>
        <v>56.185216952426245</v>
      </c>
    </row>
    <row r="34" spans="1:12" ht="15" x14ac:dyDescent="0.25">
      <c r="A34" s="19">
        <v>25</v>
      </c>
      <c r="B34" s="1">
        <v>0</v>
      </c>
      <c r="C34" s="11">
        <v>713</v>
      </c>
      <c r="D34" s="11">
        <v>661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99624.596663829623</v>
      </c>
      <c r="I34" s="16">
        <f t="shared" si="3"/>
        <v>0</v>
      </c>
      <c r="J34" s="16">
        <f t="shared" si="1"/>
        <v>99624.596663829623</v>
      </c>
      <c r="K34" s="16">
        <f t="shared" si="4"/>
        <v>5497804.9806913976</v>
      </c>
      <c r="L34" s="23">
        <f t="shared" si="5"/>
        <v>55.185216952426245</v>
      </c>
    </row>
    <row r="35" spans="1:12" ht="15" x14ac:dyDescent="0.25">
      <c r="A35" s="19">
        <v>26</v>
      </c>
      <c r="B35" s="1">
        <v>0</v>
      </c>
      <c r="C35" s="11">
        <v>840</v>
      </c>
      <c r="D35" s="11">
        <v>694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99624.596663829623</v>
      </c>
      <c r="I35" s="16">
        <f t="shared" si="3"/>
        <v>0</v>
      </c>
      <c r="J35" s="16">
        <f t="shared" si="1"/>
        <v>99624.596663829623</v>
      </c>
      <c r="K35" s="16">
        <f t="shared" si="4"/>
        <v>5398180.3840275677</v>
      </c>
      <c r="L35" s="23">
        <f t="shared" si="5"/>
        <v>54.185216952426245</v>
      </c>
    </row>
    <row r="36" spans="1:12" ht="15" x14ac:dyDescent="0.25">
      <c r="A36" s="19">
        <v>27</v>
      </c>
      <c r="B36" s="1">
        <v>0</v>
      </c>
      <c r="C36" s="11">
        <v>794</v>
      </c>
      <c r="D36" s="11">
        <v>793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99624.596663829623</v>
      </c>
      <c r="I36" s="16">
        <f t="shared" si="3"/>
        <v>0</v>
      </c>
      <c r="J36" s="16">
        <f t="shared" si="1"/>
        <v>99624.596663829623</v>
      </c>
      <c r="K36" s="16">
        <f t="shared" si="4"/>
        <v>5298555.7873637378</v>
      </c>
      <c r="L36" s="23">
        <f t="shared" si="5"/>
        <v>53.185216952426238</v>
      </c>
    </row>
    <row r="37" spans="1:12" ht="15" x14ac:dyDescent="0.25">
      <c r="A37" s="19">
        <v>28</v>
      </c>
      <c r="B37" s="1">
        <v>0</v>
      </c>
      <c r="C37" s="11">
        <v>938</v>
      </c>
      <c r="D37" s="11">
        <v>768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99624.596663829623</v>
      </c>
      <c r="I37" s="16">
        <f t="shared" si="3"/>
        <v>0</v>
      </c>
      <c r="J37" s="16">
        <f t="shared" si="1"/>
        <v>99624.596663829623</v>
      </c>
      <c r="K37" s="16">
        <f t="shared" si="4"/>
        <v>5198931.190699908</v>
      </c>
      <c r="L37" s="23">
        <f t="shared" si="5"/>
        <v>52.185216952426238</v>
      </c>
    </row>
    <row r="38" spans="1:12" ht="15" x14ac:dyDescent="0.25">
      <c r="A38" s="19">
        <v>29</v>
      </c>
      <c r="B38" s="1">
        <v>0</v>
      </c>
      <c r="C38" s="11">
        <v>1081</v>
      </c>
      <c r="D38" s="11">
        <v>913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99624.596663829623</v>
      </c>
      <c r="I38" s="16">
        <f t="shared" si="3"/>
        <v>0</v>
      </c>
      <c r="J38" s="16">
        <f t="shared" si="1"/>
        <v>99624.596663829623</v>
      </c>
      <c r="K38" s="16">
        <f t="shared" si="4"/>
        <v>5099306.5940360781</v>
      </c>
      <c r="L38" s="23">
        <f t="shared" si="5"/>
        <v>51.185216952426231</v>
      </c>
    </row>
    <row r="39" spans="1:12" ht="15" x14ac:dyDescent="0.25">
      <c r="A39" s="19">
        <v>30</v>
      </c>
      <c r="B39" s="1">
        <v>0</v>
      </c>
      <c r="C39" s="11">
        <v>1096</v>
      </c>
      <c r="D39" s="11">
        <v>1038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99624.596663829623</v>
      </c>
      <c r="I39" s="16">
        <f t="shared" si="3"/>
        <v>0</v>
      </c>
      <c r="J39" s="16">
        <f t="shared" si="1"/>
        <v>99624.596663829623</v>
      </c>
      <c r="K39" s="16">
        <f t="shared" si="4"/>
        <v>4999681.9973722482</v>
      </c>
      <c r="L39" s="23">
        <f t="shared" si="5"/>
        <v>50.185216952426231</v>
      </c>
    </row>
    <row r="40" spans="1:12" ht="15" x14ac:dyDescent="0.25">
      <c r="A40" s="19">
        <v>31</v>
      </c>
      <c r="B40" s="1">
        <v>0</v>
      </c>
      <c r="C40" s="11">
        <v>1268</v>
      </c>
      <c r="D40" s="11">
        <v>1056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99624.596663829623</v>
      </c>
      <c r="I40" s="16">
        <f t="shared" si="3"/>
        <v>0</v>
      </c>
      <c r="J40" s="16">
        <f t="shared" si="1"/>
        <v>99624.596663829623</v>
      </c>
      <c r="K40" s="16">
        <f t="shared" si="4"/>
        <v>4900057.4007084183</v>
      </c>
      <c r="L40" s="23">
        <f t="shared" si="5"/>
        <v>49.185216952426231</v>
      </c>
    </row>
    <row r="41" spans="1:12" x14ac:dyDescent="0.2">
      <c r="A41" s="19">
        <v>32</v>
      </c>
      <c r="B41" s="60">
        <v>1</v>
      </c>
      <c r="C41" s="11">
        <v>1431</v>
      </c>
      <c r="D41" s="11">
        <v>1227</v>
      </c>
      <c r="E41" s="20">
        <v>0.83287671232876714</v>
      </c>
      <c r="F41" s="21">
        <f t="shared" si="2"/>
        <v>7.5244544770504136E-4</v>
      </c>
      <c r="G41" s="21">
        <f t="shared" si="0"/>
        <v>7.5235083871659253E-4</v>
      </c>
      <c r="H41" s="16">
        <f t="shared" si="6"/>
        <v>99624.596663829623</v>
      </c>
      <c r="I41" s="16">
        <f t="shared" si="3"/>
        <v>74.952648856834458</v>
      </c>
      <c r="J41" s="16">
        <f t="shared" si="1"/>
        <v>99612.070330732997</v>
      </c>
      <c r="K41" s="16">
        <f t="shared" si="4"/>
        <v>4800432.8040445885</v>
      </c>
      <c r="L41" s="23">
        <f t="shared" si="5"/>
        <v>48.185216952426224</v>
      </c>
    </row>
    <row r="42" spans="1:12" x14ac:dyDescent="0.2">
      <c r="A42" s="19">
        <v>33</v>
      </c>
      <c r="B42" s="60">
        <v>1</v>
      </c>
      <c r="C42" s="11">
        <v>1609</v>
      </c>
      <c r="D42" s="11">
        <v>1384</v>
      </c>
      <c r="E42" s="20">
        <v>0.66575342465753429</v>
      </c>
      <c r="F42" s="21">
        <f t="shared" si="2"/>
        <v>6.6822586034079518E-4</v>
      </c>
      <c r="G42" s="21">
        <f t="shared" si="0"/>
        <v>6.6807664394901009E-4</v>
      </c>
      <c r="H42" s="16">
        <f t="shared" si="6"/>
        <v>99549.644014972786</v>
      </c>
      <c r="I42" s="16">
        <f t="shared" si="3"/>
        <v>66.506792079841674</v>
      </c>
      <c r="J42" s="16">
        <f t="shared" si="1"/>
        <v>99527.414347483078</v>
      </c>
      <c r="K42" s="16">
        <f t="shared" si="4"/>
        <v>4700820.733713855</v>
      </c>
      <c r="L42" s="23">
        <f t="shared" si="5"/>
        <v>47.220869348431094</v>
      </c>
    </row>
    <row r="43" spans="1:12" x14ac:dyDescent="0.2">
      <c r="A43" s="19">
        <v>34</v>
      </c>
      <c r="B43" s="60">
        <v>1</v>
      </c>
      <c r="C43" s="11">
        <v>1656</v>
      </c>
      <c r="D43" s="11">
        <v>1555</v>
      </c>
      <c r="E43" s="20">
        <v>0.28493150684931506</v>
      </c>
      <c r="F43" s="21">
        <f t="shared" si="2"/>
        <v>6.228589224540642E-4</v>
      </c>
      <c r="G43" s="21">
        <f t="shared" si="0"/>
        <v>6.2258163281841007E-4</v>
      </c>
      <c r="H43" s="16">
        <f t="shared" si="6"/>
        <v>99483.137222892939</v>
      </c>
      <c r="I43" s="16">
        <f t="shared" si="3"/>
        <v>61.936374010126634</v>
      </c>
      <c r="J43" s="16">
        <f t="shared" si="1"/>
        <v>99438.848473258302</v>
      </c>
      <c r="K43" s="16">
        <f t="shared" si="4"/>
        <v>4601293.3193663722</v>
      </c>
      <c r="L43" s="23">
        <f t="shared" si="5"/>
        <v>46.251992526704598</v>
      </c>
    </row>
    <row r="44" spans="1:12" x14ac:dyDescent="0.2">
      <c r="A44" s="19">
        <v>35</v>
      </c>
      <c r="B44" s="60">
        <v>1</v>
      </c>
      <c r="C44" s="11">
        <v>1823</v>
      </c>
      <c r="D44" s="11">
        <v>1591</v>
      </c>
      <c r="E44" s="20">
        <v>0.24109589041095891</v>
      </c>
      <c r="F44" s="21">
        <f t="shared" si="2"/>
        <v>5.8582308142940832E-4</v>
      </c>
      <c r="G44" s="21">
        <f t="shared" si="0"/>
        <v>5.855627498668447E-4</v>
      </c>
      <c r="H44" s="16">
        <f t="shared" si="6"/>
        <v>99421.200848882814</v>
      </c>
      <c r="I44" s="16">
        <f t="shared" si="3"/>
        <v>58.217351764135692</v>
      </c>
      <c r="J44" s="16">
        <f t="shared" si="1"/>
        <v>99377.019461379619</v>
      </c>
      <c r="K44" s="16">
        <f t="shared" si="4"/>
        <v>4501854.4708931139</v>
      </c>
      <c r="L44" s="23">
        <f t="shared" si="5"/>
        <v>45.280628602905281</v>
      </c>
    </row>
    <row r="45" spans="1:12" ht="15" x14ac:dyDescent="0.25">
      <c r="A45" s="19">
        <v>36</v>
      </c>
      <c r="B45" s="1">
        <v>0</v>
      </c>
      <c r="C45" s="11">
        <v>1768</v>
      </c>
      <c r="D45" s="11">
        <v>1768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99362.983497118679</v>
      </c>
      <c r="I45" s="16">
        <f t="shared" si="3"/>
        <v>0</v>
      </c>
      <c r="J45" s="16">
        <f t="shared" si="1"/>
        <v>99362.983497118679</v>
      </c>
      <c r="K45" s="16">
        <f t="shared" si="4"/>
        <v>4402477.4514317345</v>
      </c>
      <c r="L45" s="23">
        <f t="shared" si="5"/>
        <v>44.30701752790462</v>
      </c>
    </row>
    <row r="46" spans="1:12" ht="15" x14ac:dyDescent="0.25">
      <c r="A46" s="19">
        <v>37</v>
      </c>
      <c r="B46" s="1">
        <v>0</v>
      </c>
      <c r="C46" s="11">
        <v>1795</v>
      </c>
      <c r="D46" s="11">
        <v>1714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99362.983497118679</v>
      </c>
      <c r="I46" s="16">
        <f t="shared" si="3"/>
        <v>0</v>
      </c>
      <c r="J46" s="16">
        <f t="shared" si="1"/>
        <v>99362.983497118679</v>
      </c>
      <c r="K46" s="16">
        <f t="shared" si="4"/>
        <v>4303114.4679346159</v>
      </c>
      <c r="L46" s="23">
        <f t="shared" si="5"/>
        <v>43.30701752790462</v>
      </c>
    </row>
    <row r="47" spans="1:12" x14ac:dyDescent="0.2">
      <c r="A47" s="19">
        <v>38</v>
      </c>
      <c r="B47" s="60">
        <v>1</v>
      </c>
      <c r="C47" s="11">
        <v>1687</v>
      </c>
      <c r="D47" s="11">
        <v>1746</v>
      </c>
      <c r="E47" s="20">
        <v>4.6575342465753428E-2</v>
      </c>
      <c r="F47" s="21">
        <f t="shared" si="2"/>
        <v>5.8258083309059127E-4</v>
      </c>
      <c r="G47" s="21">
        <f t="shared" si="0"/>
        <v>5.8225741999344354E-4</v>
      </c>
      <c r="H47" s="16">
        <f t="shared" si="6"/>
        <v>99362.983497118679</v>
      </c>
      <c r="I47" s="16">
        <f t="shared" si="3"/>
        <v>57.854834413883431</v>
      </c>
      <c r="J47" s="16">
        <f t="shared" si="1"/>
        <v>99307.823271430927</v>
      </c>
      <c r="K47" s="16">
        <f t="shared" si="4"/>
        <v>4203751.4844374973</v>
      </c>
      <c r="L47" s="23">
        <f t="shared" si="5"/>
        <v>42.30701752790462</v>
      </c>
    </row>
    <row r="48" spans="1:12" x14ac:dyDescent="0.2">
      <c r="A48" s="19">
        <v>39</v>
      </c>
      <c r="B48" s="60">
        <v>2</v>
      </c>
      <c r="C48" s="11">
        <v>1467</v>
      </c>
      <c r="D48" s="11">
        <v>1638</v>
      </c>
      <c r="E48" s="20">
        <v>0.3849315068493151</v>
      </c>
      <c r="F48" s="21">
        <f t="shared" si="2"/>
        <v>1.2882447665056361E-3</v>
      </c>
      <c r="G48" s="21">
        <f t="shared" si="0"/>
        <v>1.287224822631881E-3</v>
      </c>
      <c r="H48" s="16">
        <f t="shared" si="6"/>
        <v>99305.128662704796</v>
      </c>
      <c r="I48" s="16">
        <f t="shared" si="3"/>
        <v>127.8280266292863</v>
      </c>
      <c r="J48" s="16">
        <f t="shared" si="1"/>
        <v>99226.50567098349</v>
      </c>
      <c r="K48" s="16">
        <f t="shared" si="4"/>
        <v>4104443.6611660663</v>
      </c>
      <c r="L48" s="23">
        <f t="shared" si="5"/>
        <v>41.331638319577934</v>
      </c>
    </row>
    <row r="49" spans="1:12" x14ac:dyDescent="0.2">
      <c r="A49" s="19">
        <v>40</v>
      </c>
      <c r="B49" s="60">
        <v>1</v>
      </c>
      <c r="C49" s="11">
        <v>1362</v>
      </c>
      <c r="D49" s="11">
        <v>1439</v>
      </c>
      <c r="E49" s="20">
        <v>0.36986301369863012</v>
      </c>
      <c r="F49" s="21">
        <f t="shared" si="2"/>
        <v>7.140307033202428E-4</v>
      </c>
      <c r="G49" s="21">
        <f t="shared" si="0"/>
        <v>7.1370957886246424E-4</v>
      </c>
      <c r="H49" s="16">
        <f t="shared" si="6"/>
        <v>99177.30063607551</v>
      </c>
      <c r="I49" s="16">
        <f t="shared" si="3"/>
        <v>70.783789469689452</v>
      </c>
      <c r="J49" s="16">
        <f t="shared" si="1"/>
        <v>99132.697152300098</v>
      </c>
      <c r="K49" s="16">
        <f t="shared" si="4"/>
        <v>4005217.155495083</v>
      </c>
      <c r="L49" s="23">
        <f t="shared" si="5"/>
        <v>40.384413870992113</v>
      </c>
    </row>
    <row r="50" spans="1:12" x14ac:dyDescent="0.2">
      <c r="A50" s="19">
        <v>41</v>
      </c>
      <c r="B50" s="60">
        <v>1</v>
      </c>
      <c r="C50" s="11">
        <v>1277</v>
      </c>
      <c r="D50" s="11">
        <v>1340</v>
      </c>
      <c r="E50" s="20">
        <v>3.0136986301369864E-2</v>
      </c>
      <c r="F50" s="21">
        <f t="shared" si="2"/>
        <v>7.6423385555980129E-4</v>
      </c>
      <c r="G50" s="21">
        <f t="shared" si="0"/>
        <v>7.6366782332701832E-4</v>
      </c>
      <c r="H50" s="16">
        <f t="shared" si="6"/>
        <v>99106.516846605824</v>
      </c>
      <c r="I50" s="16">
        <f t="shared" si="3"/>
        <v>75.68445799776994</v>
      </c>
      <c r="J50" s="16">
        <f t="shared" si="1"/>
        <v>99033.11329008195</v>
      </c>
      <c r="K50" s="16">
        <f t="shared" si="4"/>
        <v>3906084.4583427827</v>
      </c>
      <c r="L50" s="23">
        <f t="shared" si="5"/>
        <v>39.412993036456989</v>
      </c>
    </row>
    <row r="51" spans="1:12" ht="15" x14ac:dyDescent="0.25">
      <c r="A51" s="19">
        <v>42</v>
      </c>
      <c r="B51" s="1">
        <v>0</v>
      </c>
      <c r="C51" s="11">
        <v>1136</v>
      </c>
      <c r="D51" s="11">
        <v>1253</v>
      </c>
      <c r="E51" s="20">
        <v>0</v>
      </c>
      <c r="F51" s="21">
        <f t="shared" si="2"/>
        <v>0</v>
      </c>
      <c r="G51" s="21">
        <f t="shared" si="0"/>
        <v>0</v>
      </c>
      <c r="H51" s="16">
        <f t="shared" si="6"/>
        <v>99030.832388608047</v>
      </c>
      <c r="I51" s="16">
        <f t="shared" si="3"/>
        <v>0</v>
      </c>
      <c r="J51" s="16">
        <f t="shared" si="1"/>
        <v>99030.832388608047</v>
      </c>
      <c r="K51" s="16">
        <f t="shared" si="4"/>
        <v>3807051.345052701</v>
      </c>
      <c r="L51" s="23">
        <f t="shared" si="5"/>
        <v>38.443091441596756</v>
      </c>
    </row>
    <row r="52" spans="1:12" x14ac:dyDescent="0.2">
      <c r="A52" s="19">
        <v>43</v>
      </c>
      <c r="B52" s="60">
        <v>3</v>
      </c>
      <c r="C52" s="11">
        <v>1060</v>
      </c>
      <c r="D52" s="11">
        <v>1107</v>
      </c>
      <c r="E52" s="20">
        <v>0.42465753424657537</v>
      </c>
      <c r="F52" s="21">
        <f t="shared" si="2"/>
        <v>2.7688047992616522E-3</v>
      </c>
      <c r="G52" s="21">
        <f t="shared" si="0"/>
        <v>2.7644010779901921E-3</v>
      </c>
      <c r="H52" s="16">
        <f t="shared" si="6"/>
        <v>99030.832388608047</v>
      </c>
      <c r="I52" s="16">
        <f t="shared" si="3"/>
        <v>273.7609398093341</v>
      </c>
      <c r="J52" s="16">
        <f t="shared" si="1"/>
        <v>98873.326094471166</v>
      </c>
      <c r="K52" s="16">
        <f t="shared" si="4"/>
        <v>3708020.5126640927</v>
      </c>
      <c r="L52" s="23">
        <f t="shared" si="5"/>
        <v>37.443091441596756</v>
      </c>
    </row>
    <row r="53" spans="1:12" x14ac:dyDescent="0.2">
      <c r="A53" s="19">
        <v>44</v>
      </c>
      <c r="B53" s="60">
        <v>4</v>
      </c>
      <c r="C53" s="11">
        <v>998</v>
      </c>
      <c r="D53" s="11">
        <v>1034</v>
      </c>
      <c r="E53" s="20">
        <v>0.68835616438356162</v>
      </c>
      <c r="F53" s="21">
        <f t="shared" si="2"/>
        <v>3.937007874015748E-3</v>
      </c>
      <c r="G53" s="21">
        <f t="shared" si="0"/>
        <v>3.9321833043806141E-3</v>
      </c>
      <c r="H53" s="16">
        <f t="shared" si="6"/>
        <v>98757.071448798713</v>
      </c>
      <c r="I53" s="16">
        <f t="shared" si="3"/>
        <v>388.3309075404897</v>
      </c>
      <c r="J53" s="16">
        <f t="shared" si="1"/>
        <v>98636.050515284383</v>
      </c>
      <c r="K53" s="16">
        <f t="shared" si="4"/>
        <v>3609147.1865696213</v>
      </c>
      <c r="L53" s="23">
        <f t="shared" si="5"/>
        <v>36.545708916052746</v>
      </c>
    </row>
    <row r="54" spans="1:12" ht="15" x14ac:dyDescent="0.25">
      <c r="A54" s="19">
        <v>45</v>
      </c>
      <c r="B54" s="1">
        <v>0</v>
      </c>
      <c r="C54" s="11">
        <v>978</v>
      </c>
      <c r="D54" s="11">
        <v>977</v>
      </c>
      <c r="E54" s="20">
        <v>0</v>
      </c>
      <c r="F54" s="21">
        <f t="shared" si="2"/>
        <v>0</v>
      </c>
      <c r="G54" s="21">
        <f t="shared" si="0"/>
        <v>0</v>
      </c>
      <c r="H54" s="16">
        <f t="shared" si="6"/>
        <v>98368.74054125823</v>
      </c>
      <c r="I54" s="16">
        <f t="shared" si="3"/>
        <v>0</v>
      </c>
      <c r="J54" s="16">
        <f t="shared" si="1"/>
        <v>98368.74054125823</v>
      </c>
      <c r="K54" s="16">
        <f t="shared" si="4"/>
        <v>3510511.136054337</v>
      </c>
      <c r="L54" s="23">
        <f t="shared" si="5"/>
        <v>35.687263217342341</v>
      </c>
    </row>
    <row r="55" spans="1:12" x14ac:dyDescent="0.2">
      <c r="A55" s="19">
        <v>46</v>
      </c>
      <c r="B55" s="60">
        <v>2</v>
      </c>
      <c r="C55" s="11">
        <v>947</v>
      </c>
      <c r="D55" s="11">
        <v>952</v>
      </c>
      <c r="E55" s="20">
        <v>0.39315068493150684</v>
      </c>
      <c r="F55" s="21">
        <f t="shared" si="2"/>
        <v>2.1063717746182199E-3</v>
      </c>
      <c r="G55" s="21">
        <f t="shared" si="0"/>
        <v>2.1036827415885106E-3</v>
      </c>
      <c r="H55" s="16">
        <f t="shared" si="6"/>
        <v>98368.74054125823</v>
      </c>
      <c r="I55" s="16">
        <f t="shared" si="3"/>
        <v>206.93662178844298</v>
      </c>
      <c r="J55" s="16">
        <f t="shared" si="1"/>
        <v>98243.16119406333</v>
      </c>
      <c r="K55" s="16">
        <f t="shared" si="4"/>
        <v>3412142.3955130787</v>
      </c>
      <c r="L55" s="23">
        <f t="shared" si="5"/>
        <v>34.687263217342341</v>
      </c>
    </row>
    <row r="56" spans="1:12" x14ac:dyDescent="0.2">
      <c r="A56" s="19">
        <v>47</v>
      </c>
      <c r="B56" s="60">
        <v>5</v>
      </c>
      <c r="C56" s="11">
        <v>865</v>
      </c>
      <c r="D56" s="11">
        <v>906</v>
      </c>
      <c r="E56" s="20">
        <v>0.45863013698630134</v>
      </c>
      <c r="F56" s="21">
        <f t="shared" si="2"/>
        <v>5.6465273856578201E-3</v>
      </c>
      <c r="G56" s="21">
        <f t="shared" si="0"/>
        <v>5.6293193458885147E-3</v>
      </c>
      <c r="H56" s="16">
        <f t="shared" si="6"/>
        <v>98161.803919469792</v>
      </c>
      <c r="I56" s="16">
        <f t="shared" si="3"/>
        <v>552.58414183118634</v>
      </c>
      <c r="J56" s="16">
        <f t="shared" si="1"/>
        <v>97862.651518303101</v>
      </c>
      <c r="K56" s="16">
        <f t="shared" si="4"/>
        <v>3313899.2343190154</v>
      </c>
      <c r="L56" s="23">
        <f t="shared" si="5"/>
        <v>33.759559237905606</v>
      </c>
    </row>
    <row r="57" spans="1:12" x14ac:dyDescent="0.2">
      <c r="A57" s="19">
        <v>48</v>
      </c>
      <c r="B57" s="60">
        <v>1</v>
      </c>
      <c r="C57" s="11">
        <v>774</v>
      </c>
      <c r="D57" s="11">
        <v>859</v>
      </c>
      <c r="E57" s="20">
        <v>0.61095890410958908</v>
      </c>
      <c r="F57" s="21">
        <f t="shared" si="2"/>
        <v>1.224739742804654E-3</v>
      </c>
      <c r="G57" s="21">
        <f t="shared" si="0"/>
        <v>1.2241564639653613E-3</v>
      </c>
      <c r="H57" s="16">
        <f t="shared" si="6"/>
        <v>97609.219777638602</v>
      </c>
      <c r="I57" s="16">
        <f t="shared" si="3"/>
        <v>119.48895733341188</v>
      </c>
      <c r="J57" s="16">
        <f t="shared" si="1"/>
        <v>97562.73366273081</v>
      </c>
      <c r="K57" s="16">
        <f t="shared" si="4"/>
        <v>3216036.5828007124</v>
      </c>
      <c r="L57" s="23">
        <f t="shared" si="5"/>
        <v>32.948082057484875</v>
      </c>
    </row>
    <row r="58" spans="1:12" x14ac:dyDescent="0.2">
      <c r="A58" s="19">
        <v>49</v>
      </c>
      <c r="B58" s="60">
        <v>2</v>
      </c>
      <c r="C58" s="11">
        <v>779</v>
      </c>
      <c r="D58" s="11">
        <v>751</v>
      </c>
      <c r="E58" s="20">
        <v>0.75616438356164384</v>
      </c>
      <c r="F58" s="21">
        <f t="shared" si="2"/>
        <v>2.6143790849673201E-3</v>
      </c>
      <c r="G58" s="21">
        <f t="shared" si="0"/>
        <v>2.6127135356456442E-3</v>
      </c>
      <c r="H58" s="16">
        <f t="shared" si="6"/>
        <v>97489.730820305194</v>
      </c>
      <c r="I58" s="16">
        <f t="shared" si="3"/>
        <v>254.71273930066172</v>
      </c>
      <c r="J58" s="16">
        <f t="shared" si="1"/>
        <v>97427.622782503109</v>
      </c>
      <c r="K58" s="16">
        <f t="shared" si="4"/>
        <v>3118473.8491379814</v>
      </c>
      <c r="L58" s="23">
        <f t="shared" si="5"/>
        <v>31.987716274301832</v>
      </c>
    </row>
    <row r="59" spans="1:12" x14ac:dyDescent="0.2">
      <c r="A59" s="19">
        <v>50</v>
      </c>
      <c r="B59" s="60">
        <v>2</v>
      </c>
      <c r="C59" s="11">
        <v>776</v>
      </c>
      <c r="D59" s="11">
        <v>752</v>
      </c>
      <c r="E59" s="20">
        <v>5.8904109589041097E-2</v>
      </c>
      <c r="F59" s="21">
        <f t="shared" si="2"/>
        <v>2.617801047120419E-3</v>
      </c>
      <c r="G59" s="21">
        <f t="shared" si="0"/>
        <v>2.6113676769917047E-3</v>
      </c>
      <c r="H59" s="16">
        <f t="shared" si="6"/>
        <v>97235.018081004528</v>
      </c>
      <c r="I59" s="16">
        <f t="shared" si="3"/>
        <v>253.91638328843919</v>
      </c>
      <c r="J59" s="16">
        <f t="shared" si="1"/>
        <v>96996.058416183761</v>
      </c>
      <c r="K59" s="16">
        <f t="shared" si="4"/>
        <v>3021046.2263554782</v>
      </c>
      <c r="L59" s="23">
        <f t="shared" si="5"/>
        <v>31.069529126211563</v>
      </c>
    </row>
    <row r="60" spans="1:12" x14ac:dyDescent="0.2">
      <c r="A60" s="19">
        <v>51</v>
      </c>
      <c r="B60" s="60">
        <v>1</v>
      </c>
      <c r="C60" s="11">
        <v>685</v>
      </c>
      <c r="D60" s="11">
        <v>759</v>
      </c>
      <c r="E60" s="20">
        <v>0.44109589041095892</v>
      </c>
      <c r="F60" s="21">
        <f t="shared" si="2"/>
        <v>1.3850415512465374E-3</v>
      </c>
      <c r="G60" s="21">
        <f t="shared" si="0"/>
        <v>1.3839702124109898E-3</v>
      </c>
      <c r="H60" s="16">
        <f t="shared" si="6"/>
        <v>96981.101697716091</v>
      </c>
      <c r="I60" s="16">
        <f t="shared" si="3"/>
        <v>134.21895591643994</v>
      </c>
      <c r="J60" s="16">
        <f t="shared" si="1"/>
        <v>96906.086171669638</v>
      </c>
      <c r="K60" s="16">
        <f t="shared" si="4"/>
        <v>2924050.1679392946</v>
      </c>
      <c r="L60" s="23">
        <f t="shared" si="5"/>
        <v>30.150721292622272</v>
      </c>
    </row>
    <row r="61" spans="1:12" x14ac:dyDescent="0.2">
      <c r="A61" s="19">
        <v>52</v>
      </c>
      <c r="B61" s="60">
        <v>1</v>
      </c>
      <c r="C61" s="11">
        <v>639</v>
      </c>
      <c r="D61" s="11">
        <v>661</v>
      </c>
      <c r="E61" s="20">
        <v>0.28219178082191781</v>
      </c>
      <c r="F61" s="21">
        <f t="shared" si="2"/>
        <v>1.5384615384615385E-3</v>
      </c>
      <c r="G61" s="21">
        <f t="shared" si="0"/>
        <v>1.5367644582168481E-3</v>
      </c>
      <c r="H61" s="16">
        <f t="shared" si="6"/>
        <v>96846.882741799651</v>
      </c>
      <c r="I61" s="16">
        <f t="shared" si="3"/>
        <v>148.83084728669235</v>
      </c>
      <c r="J61" s="16">
        <f t="shared" si="1"/>
        <v>96740.050736350022</v>
      </c>
      <c r="K61" s="16">
        <f t="shared" si="4"/>
        <v>2827144.0817676252</v>
      </c>
      <c r="L61" s="23">
        <f t="shared" si="5"/>
        <v>29.191895513095478</v>
      </c>
    </row>
    <row r="62" spans="1:12" x14ac:dyDescent="0.2">
      <c r="A62" s="19">
        <v>53</v>
      </c>
      <c r="B62" s="60">
        <v>1</v>
      </c>
      <c r="C62" s="11">
        <v>638</v>
      </c>
      <c r="D62" s="11">
        <v>624</v>
      </c>
      <c r="E62" s="20">
        <v>0.83561643835616439</v>
      </c>
      <c r="F62" s="21">
        <f t="shared" si="2"/>
        <v>1.5847860538827259E-3</v>
      </c>
      <c r="G62" s="21">
        <f t="shared" si="0"/>
        <v>1.5843733043950081E-3</v>
      </c>
      <c r="H62" s="16">
        <f t="shared" si="6"/>
        <v>96698.051894512959</v>
      </c>
      <c r="I62" s="16">
        <f t="shared" si="3"/>
        <v>153.20581200866948</v>
      </c>
      <c r="J62" s="16">
        <f t="shared" si="1"/>
        <v>96672.867377470437</v>
      </c>
      <c r="K62" s="16">
        <f t="shared" si="4"/>
        <v>2730404.0310312752</v>
      </c>
      <c r="L62" s="23">
        <f t="shared" si="5"/>
        <v>28.236391297829336</v>
      </c>
    </row>
    <row r="63" spans="1:12" ht="15" x14ac:dyDescent="0.25">
      <c r="A63" s="19">
        <v>54</v>
      </c>
      <c r="B63" s="1">
        <v>0</v>
      </c>
      <c r="C63" s="11">
        <v>635</v>
      </c>
      <c r="D63" s="11">
        <v>626</v>
      </c>
      <c r="E63" s="20">
        <v>0</v>
      </c>
      <c r="F63" s="21">
        <f t="shared" si="2"/>
        <v>0</v>
      </c>
      <c r="G63" s="21">
        <f t="shared" si="0"/>
        <v>0</v>
      </c>
      <c r="H63" s="16">
        <f t="shared" si="6"/>
        <v>96544.846082504286</v>
      </c>
      <c r="I63" s="16">
        <f t="shared" si="3"/>
        <v>0</v>
      </c>
      <c r="J63" s="16">
        <f t="shared" si="1"/>
        <v>96544.846082504286</v>
      </c>
      <c r="K63" s="16">
        <f t="shared" si="4"/>
        <v>2633731.1636538049</v>
      </c>
      <c r="L63" s="23">
        <f t="shared" si="5"/>
        <v>27.279873245673812</v>
      </c>
    </row>
    <row r="64" spans="1:12" x14ac:dyDescent="0.2">
      <c r="A64" s="19">
        <v>55</v>
      </c>
      <c r="B64" s="60">
        <v>4</v>
      </c>
      <c r="C64" s="11">
        <v>640</v>
      </c>
      <c r="D64" s="11">
        <v>619</v>
      </c>
      <c r="E64" s="20">
        <v>0.45410958904109588</v>
      </c>
      <c r="F64" s="21">
        <f t="shared" si="2"/>
        <v>6.354249404289118E-3</v>
      </c>
      <c r="G64" s="21">
        <f t="shared" si="0"/>
        <v>6.3322844583619756E-3</v>
      </c>
      <c r="H64" s="16">
        <f t="shared" si="6"/>
        <v>96544.846082504286</v>
      </c>
      <c r="I64" s="16">
        <f t="shared" si="3"/>
        <v>611.34942838319091</v>
      </c>
      <c r="J64" s="16">
        <f t="shared" si="1"/>
        <v>96211.11629180469</v>
      </c>
      <c r="K64" s="16">
        <f t="shared" si="4"/>
        <v>2537186.3175713005</v>
      </c>
      <c r="L64" s="23">
        <f t="shared" si="5"/>
        <v>26.279873245673812</v>
      </c>
    </row>
    <row r="65" spans="1:12" x14ac:dyDescent="0.2">
      <c r="A65" s="19">
        <v>56</v>
      </c>
      <c r="B65" s="60">
        <v>7</v>
      </c>
      <c r="C65" s="11">
        <v>627</v>
      </c>
      <c r="D65" s="11">
        <v>614</v>
      </c>
      <c r="E65" s="20">
        <v>0.51272015655577308</v>
      </c>
      <c r="F65" s="21">
        <f t="shared" si="2"/>
        <v>1.1281224818694601E-2</v>
      </c>
      <c r="G65" s="21">
        <f t="shared" si="0"/>
        <v>1.1219549681088143E-2</v>
      </c>
      <c r="H65" s="16">
        <f t="shared" si="6"/>
        <v>95933.496654121089</v>
      </c>
      <c r="I65" s="16">
        <f t="shared" si="3"/>
        <v>1076.3306317914146</v>
      </c>
      <c r="J65" s="16">
        <f t="shared" si="1"/>
        <v>95409.02243236755</v>
      </c>
      <c r="K65" s="16">
        <f t="shared" si="4"/>
        <v>2440975.2012794958</v>
      </c>
      <c r="L65" s="23">
        <f t="shared" si="5"/>
        <v>25.444451483721011</v>
      </c>
    </row>
    <row r="66" spans="1:12" x14ac:dyDescent="0.2">
      <c r="A66" s="19">
        <v>57</v>
      </c>
      <c r="B66" s="60">
        <v>3</v>
      </c>
      <c r="C66" s="11">
        <v>621</v>
      </c>
      <c r="D66" s="11">
        <v>616</v>
      </c>
      <c r="E66" s="20">
        <v>0.46575342465753422</v>
      </c>
      <c r="F66" s="21">
        <f t="shared" si="2"/>
        <v>4.850444624090542E-3</v>
      </c>
      <c r="G66" s="21">
        <f t="shared" si="0"/>
        <v>4.837907991384548E-3</v>
      </c>
      <c r="H66" s="16">
        <f t="shared" si="6"/>
        <v>94857.166022329679</v>
      </c>
      <c r="I66" s="16">
        <f t="shared" si="3"/>
        <v>458.91024153951957</v>
      </c>
      <c r="J66" s="16">
        <f t="shared" si="1"/>
        <v>94611.994797397609</v>
      </c>
      <c r="K66" s="16">
        <f t="shared" si="4"/>
        <v>2345566.1788471281</v>
      </c>
      <c r="L66" s="23">
        <f t="shared" si="5"/>
        <v>24.727348256377113</v>
      </c>
    </row>
    <row r="67" spans="1:12" x14ac:dyDescent="0.2">
      <c r="A67" s="19">
        <v>58</v>
      </c>
      <c r="B67" s="60">
        <v>6</v>
      </c>
      <c r="C67" s="11">
        <v>634</v>
      </c>
      <c r="D67" s="11">
        <v>603</v>
      </c>
      <c r="E67" s="20">
        <v>0.31232876712328766</v>
      </c>
      <c r="F67" s="21">
        <f t="shared" si="2"/>
        <v>9.7008892481810841E-3</v>
      </c>
      <c r="G67" s="21">
        <f t="shared" si="0"/>
        <v>9.6366032513635364E-3</v>
      </c>
      <c r="H67" s="16">
        <f t="shared" si="6"/>
        <v>94398.255780790161</v>
      </c>
      <c r="I67" s="16">
        <f t="shared" si="3"/>
        <v>909.67853858020919</v>
      </c>
      <c r="J67" s="16">
        <f t="shared" si="1"/>
        <v>93772.696018643226</v>
      </c>
      <c r="K67" s="16">
        <f t="shared" si="4"/>
        <v>2250954.1840497307</v>
      </c>
      <c r="L67" s="23">
        <f t="shared" si="5"/>
        <v>23.845294231673662</v>
      </c>
    </row>
    <row r="68" spans="1:12" x14ac:dyDescent="0.2">
      <c r="A68" s="19">
        <v>59</v>
      </c>
      <c r="B68" s="60">
        <v>1</v>
      </c>
      <c r="C68" s="11">
        <v>578</v>
      </c>
      <c r="D68" s="11">
        <v>622</v>
      </c>
      <c r="E68" s="20">
        <v>0.78082191780821919</v>
      </c>
      <c r="F68" s="21">
        <f t="shared" si="2"/>
        <v>1.6666666666666668E-3</v>
      </c>
      <c r="G68" s="21">
        <f t="shared" si="0"/>
        <v>1.6660580609822897E-3</v>
      </c>
      <c r="H68" s="16">
        <f t="shared" si="6"/>
        <v>93488.577242209954</v>
      </c>
      <c r="I68" s="16">
        <f t="shared" si="3"/>
        <v>155.75739772414934</v>
      </c>
      <c r="J68" s="16">
        <f t="shared" si="1"/>
        <v>93454.43863448959</v>
      </c>
      <c r="K68" s="16">
        <f t="shared" si="4"/>
        <v>2157181.4880310874</v>
      </c>
      <c r="L68" s="23">
        <f t="shared" si="5"/>
        <v>23.074278715807893</v>
      </c>
    </row>
    <row r="69" spans="1:12" x14ac:dyDescent="0.2">
      <c r="A69" s="19">
        <v>60</v>
      </c>
      <c r="B69" s="60">
        <v>8</v>
      </c>
      <c r="C69" s="11">
        <v>669</v>
      </c>
      <c r="D69" s="11">
        <v>560</v>
      </c>
      <c r="E69" s="20">
        <v>0.29383561643835615</v>
      </c>
      <c r="F69" s="21">
        <f t="shared" si="2"/>
        <v>1.3018714401952807E-2</v>
      </c>
      <c r="G69" s="21">
        <f t="shared" si="0"/>
        <v>1.2900119061030373E-2</v>
      </c>
      <c r="H69" s="16">
        <f t="shared" si="6"/>
        <v>93332.819844485799</v>
      </c>
      <c r="I69" s="16">
        <f t="shared" si="3"/>
        <v>1204.0044882955651</v>
      </c>
      <c r="J69" s="16">
        <f t="shared" si="1"/>
        <v>92482.5947572031</v>
      </c>
      <c r="K69" s="16">
        <f t="shared" si="4"/>
        <v>2063727.0493965978</v>
      </c>
      <c r="L69" s="23">
        <f t="shared" si="5"/>
        <v>22.111482893533566</v>
      </c>
    </row>
    <row r="70" spans="1:12" x14ac:dyDescent="0.2">
      <c r="A70" s="19">
        <v>61</v>
      </c>
      <c r="B70" s="60">
        <v>5</v>
      </c>
      <c r="C70" s="11">
        <v>696</v>
      </c>
      <c r="D70" s="11">
        <v>670</v>
      </c>
      <c r="E70" s="20">
        <v>0.68602739726027395</v>
      </c>
      <c r="F70" s="21">
        <f t="shared" si="2"/>
        <v>7.320644216691069E-3</v>
      </c>
      <c r="G70" s="21">
        <f t="shared" si="0"/>
        <v>7.3038564361983136E-3</v>
      </c>
      <c r="H70" s="16">
        <f t="shared" si="6"/>
        <v>92128.815356190229</v>
      </c>
      <c r="I70" s="16">
        <f t="shared" si="3"/>
        <v>672.89564099863605</v>
      </c>
      <c r="J70" s="16">
        <f t="shared" si="1"/>
        <v>91917.544560413662</v>
      </c>
      <c r="K70" s="16">
        <f t="shared" si="4"/>
        <v>1971244.4546393948</v>
      </c>
      <c r="L70" s="23">
        <f t="shared" si="5"/>
        <v>21.39661133184152</v>
      </c>
    </row>
    <row r="71" spans="1:12" x14ac:dyDescent="0.2">
      <c r="A71" s="19">
        <v>62</v>
      </c>
      <c r="B71" s="60">
        <v>7</v>
      </c>
      <c r="C71" s="11">
        <v>634</v>
      </c>
      <c r="D71" s="11">
        <v>683</v>
      </c>
      <c r="E71" s="20">
        <v>0.41996086105675146</v>
      </c>
      <c r="F71" s="21">
        <f t="shared" si="2"/>
        <v>1.0630220197418374E-2</v>
      </c>
      <c r="G71" s="21">
        <f t="shared" si="0"/>
        <v>1.0565076529610126E-2</v>
      </c>
      <c r="H71" s="16">
        <f t="shared" si="6"/>
        <v>91455.919715191587</v>
      </c>
      <c r="I71" s="16">
        <f t="shared" si="3"/>
        <v>966.23879087687862</v>
      </c>
      <c r="J71" s="16">
        <f t="shared" si="1"/>
        <v>90895.463398917796</v>
      </c>
      <c r="K71" s="16">
        <f t="shared" si="4"/>
        <v>1879326.9100789812</v>
      </c>
      <c r="L71" s="23">
        <f t="shared" si="5"/>
        <v>20.548991425940571</v>
      </c>
    </row>
    <row r="72" spans="1:12" x14ac:dyDescent="0.2">
      <c r="A72" s="19">
        <v>63</v>
      </c>
      <c r="B72" s="60">
        <v>6</v>
      </c>
      <c r="C72" s="11">
        <v>565</v>
      </c>
      <c r="D72" s="11">
        <v>633</v>
      </c>
      <c r="E72" s="20">
        <v>0.47442922374429231</v>
      </c>
      <c r="F72" s="21">
        <f t="shared" si="2"/>
        <v>1.001669449081803E-2</v>
      </c>
      <c r="G72" s="21">
        <f t="shared" si="0"/>
        <v>9.964237940542164E-3</v>
      </c>
      <c r="H72" s="16">
        <f t="shared" si="6"/>
        <v>90489.680924314715</v>
      </c>
      <c r="I72" s="16">
        <f t="shared" si="3"/>
        <v>901.66071189361116</v>
      </c>
      <c r="J72" s="16">
        <f t="shared" si="1"/>
        <v>90015.794404045519</v>
      </c>
      <c r="K72" s="16">
        <f t="shared" si="4"/>
        <v>1788431.4466800634</v>
      </c>
      <c r="L72" s="23">
        <f t="shared" si="5"/>
        <v>19.763926984955354</v>
      </c>
    </row>
    <row r="73" spans="1:12" x14ac:dyDescent="0.2">
      <c r="A73" s="19">
        <v>64</v>
      </c>
      <c r="B73" s="60">
        <v>7</v>
      </c>
      <c r="C73" s="11">
        <v>540</v>
      </c>
      <c r="D73" s="11">
        <v>551</v>
      </c>
      <c r="E73" s="20">
        <v>0.40352250489236791</v>
      </c>
      <c r="F73" s="21">
        <f t="shared" si="2"/>
        <v>1.2832263978001834E-2</v>
      </c>
      <c r="G73" s="21">
        <f t="shared" ref="G73:G103" si="7">F73/((1+(1-E73)*F73))</f>
        <v>1.2734789900887947E-2</v>
      </c>
      <c r="H73" s="16">
        <f t="shared" si="6"/>
        <v>89588.020212421106</v>
      </c>
      <c r="I73" s="16">
        <f t="shared" si="3"/>
        <v>1140.8846150416857</v>
      </c>
      <c r="J73" s="16">
        <f t="shared" ref="J73:J103" si="8">H74+I73*E73</f>
        <v>88907.508215034206</v>
      </c>
      <c r="K73" s="16">
        <f t="shared" si="4"/>
        <v>1698415.6522760179</v>
      </c>
      <c r="L73" s="23">
        <f t="shared" si="5"/>
        <v>18.958066583555752</v>
      </c>
    </row>
    <row r="74" spans="1:12" x14ac:dyDescent="0.2">
      <c r="A74" s="19">
        <v>65</v>
      </c>
      <c r="B74" s="60">
        <v>5</v>
      </c>
      <c r="C74" s="11">
        <v>553</v>
      </c>
      <c r="D74" s="11">
        <v>529</v>
      </c>
      <c r="E74" s="20">
        <v>0.42301369863013694</v>
      </c>
      <c r="F74" s="21">
        <f t="shared" ref="F74:F103" si="9">B74/((C74+D74)/2)</f>
        <v>9.242144177449169E-3</v>
      </c>
      <c r="G74" s="21">
        <f t="shared" si="7"/>
        <v>9.1931210268086528E-3</v>
      </c>
      <c r="H74" s="16">
        <f t="shared" si="6"/>
        <v>88447.135597379427</v>
      </c>
      <c r="I74" s="16">
        <f t="shared" ref="I74:I103" si="10">H74*G74</f>
        <v>813.10522202126492</v>
      </c>
      <c r="J74" s="16">
        <f t="shared" si="8"/>
        <v>87977.985022700857</v>
      </c>
      <c r="K74" s="16">
        <f t="shared" ref="K74:K97" si="11">K75+J74</f>
        <v>1609508.1440609838</v>
      </c>
      <c r="L74" s="23">
        <f t="shared" ref="L74:L103" si="12">K74/H74</f>
        <v>18.197402699253399</v>
      </c>
    </row>
    <row r="75" spans="1:12" x14ac:dyDescent="0.2">
      <c r="A75" s="19">
        <v>66</v>
      </c>
      <c r="B75" s="60">
        <v>5</v>
      </c>
      <c r="C75" s="11">
        <v>488</v>
      </c>
      <c r="D75" s="11">
        <v>546</v>
      </c>
      <c r="E75" s="20">
        <v>0.50739726027397258</v>
      </c>
      <c r="F75" s="21">
        <f t="shared" si="9"/>
        <v>9.6711798839458421E-3</v>
      </c>
      <c r="G75" s="21">
        <f t="shared" si="7"/>
        <v>9.6253243602455654E-3</v>
      </c>
      <c r="H75" s="16">
        <f t="shared" ref="H75:H104" si="13">H74-I74</f>
        <v>87634.030375358168</v>
      </c>
      <c r="I75" s="16">
        <f t="shared" si="10"/>
        <v>843.50596735843476</v>
      </c>
      <c r="J75" s="16">
        <f t="shared" si="8"/>
        <v>87218.517024862158</v>
      </c>
      <c r="K75" s="16">
        <f t="shared" si="11"/>
        <v>1521530.1590382829</v>
      </c>
      <c r="L75" s="23">
        <f t="shared" si="12"/>
        <v>17.36232092169211</v>
      </c>
    </row>
    <row r="76" spans="1:12" x14ac:dyDescent="0.2">
      <c r="A76" s="19">
        <v>67</v>
      </c>
      <c r="B76" s="60">
        <v>9</v>
      </c>
      <c r="C76" s="11">
        <v>393</v>
      </c>
      <c r="D76" s="11">
        <v>477</v>
      </c>
      <c r="E76" s="20">
        <v>0.57108066971080673</v>
      </c>
      <c r="F76" s="21">
        <f t="shared" si="9"/>
        <v>2.0689655172413793E-2</v>
      </c>
      <c r="G76" s="21">
        <f t="shared" si="7"/>
        <v>2.0507666183888527E-2</v>
      </c>
      <c r="H76" s="16">
        <f t="shared" si="13"/>
        <v>86790.524407999736</v>
      </c>
      <c r="I76" s="16">
        <f t="shared" si="10"/>
        <v>1779.8711024838881</v>
      </c>
      <c r="J76" s="16">
        <f t="shared" si="8"/>
        <v>86027.103286721263</v>
      </c>
      <c r="K76" s="16">
        <f t="shared" si="11"/>
        <v>1434311.6420134208</v>
      </c>
      <c r="L76" s="23">
        <f t="shared" si="12"/>
        <v>16.526131761466996</v>
      </c>
    </row>
    <row r="77" spans="1:12" x14ac:dyDescent="0.2">
      <c r="A77" s="19">
        <v>68</v>
      </c>
      <c r="B77" s="60">
        <v>3</v>
      </c>
      <c r="C77" s="11">
        <v>371</v>
      </c>
      <c r="D77" s="11">
        <v>382</v>
      </c>
      <c r="E77" s="20">
        <v>0.19543378995433788</v>
      </c>
      <c r="F77" s="21">
        <f t="shared" si="9"/>
        <v>7.9681274900398405E-3</v>
      </c>
      <c r="G77" s="21">
        <f t="shared" si="7"/>
        <v>7.9173701316307965E-3</v>
      </c>
      <c r="H77" s="16">
        <f t="shared" si="13"/>
        <v>85010.653305515851</v>
      </c>
      <c r="I77" s="16">
        <f t="shared" si="10"/>
        <v>673.06080735151204</v>
      </c>
      <c r="J77" s="16">
        <f t="shared" si="8"/>
        <v>84469.131322614761</v>
      </c>
      <c r="K77" s="16">
        <f t="shared" si="11"/>
        <v>1348284.5387266995</v>
      </c>
      <c r="L77" s="23">
        <f t="shared" si="12"/>
        <v>15.860183239401326</v>
      </c>
    </row>
    <row r="78" spans="1:12" x14ac:dyDescent="0.2">
      <c r="A78" s="19">
        <v>69</v>
      </c>
      <c r="B78" s="60">
        <v>9</v>
      </c>
      <c r="C78" s="11">
        <v>329</v>
      </c>
      <c r="D78" s="11">
        <v>360</v>
      </c>
      <c r="E78" s="20">
        <v>0.45144596651445967</v>
      </c>
      <c r="F78" s="21">
        <f t="shared" si="9"/>
        <v>2.6124818577648767E-2</v>
      </c>
      <c r="G78" s="21">
        <f t="shared" si="7"/>
        <v>2.5755716632234242E-2</v>
      </c>
      <c r="H78" s="16">
        <f t="shared" si="13"/>
        <v>84337.592498164333</v>
      </c>
      <c r="I78" s="16">
        <f t="shared" si="10"/>
        <v>2172.1751338275649</v>
      </c>
      <c r="J78" s="16">
        <f t="shared" si="8"/>
        <v>83146.037067066223</v>
      </c>
      <c r="K78" s="16">
        <f t="shared" si="11"/>
        <v>1263815.4074040847</v>
      </c>
      <c r="L78" s="23">
        <f t="shared" si="12"/>
        <v>14.985196636145293</v>
      </c>
    </row>
    <row r="79" spans="1:12" x14ac:dyDescent="0.2">
      <c r="A79" s="19">
        <v>70</v>
      </c>
      <c r="B79" s="60">
        <v>9</v>
      </c>
      <c r="C79" s="11">
        <v>315</v>
      </c>
      <c r="D79" s="11">
        <v>323</v>
      </c>
      <c r="E79" s="20">
        <v>0.40730593607305932</v>
      </c>
      <c r="F79" s="21">
        <f t="shared" si="9"/>
        <v>2.8213166144200628E-2</v>
      </c>
      <c r="G79" s="21">
        <f t="shared" si="7"/>
        <v>2.77491510533696E-2</v>
      </c>
      <c r="H79" s="16">
        <f t="shared" si="13"/>
        <v>82165.417364336769</v>
      </c>
      <c r="I79" s="16">
        <f t="shared" si="10"/>
        <v>2280.0205778061386</v>
      </c>
      <c r="J79" s="16">
        <f t="shared" si="8"/>
        <v>80814.062702239797</v>
      </c>
      <c r="K79" s="16">
        <f t="shared" si="11"/>
        <v>1180669.3703370185</v>
      </c>
      <c r="L79" s="23">
        <f t="shared" si="12"/>
        <v>14.369419741418833</v>
      </c>
    </row>
    <row r="80" spans="1:12" x14ac:dyDescent="0.2">
      <c r="A80" s="19">
        <v>71</v>
      </c>
      <c r="B80" s="60">
        <v>6</v>
      </c>
      <c r="C80" s="11">
        <v>203</v>
      </c>
      <c r="D80" s="11">
        <v>305</v>
      </c>
      <c r="E80" s="20">
        <v>0.33196347031963469</v>
      </c>
      <c r="F80" s="21">
        <f t="shared" si="9"/>
        <v>2.3622047244094488E-2</v>
      </c>
      <c r="G80" s="21">
        <f t="shared" si="7"/>
        <v>2.3255073110127106E-2</v>
      </c>
      <c r="H80" s="16">
        <f t="shared" si="13"/>
        <v>79885.396786530633</v>
      </c>
      <c r="I80" s="16">
        <f t="shared" si="10"/>
        <v>1857.7407427022829</v>
      </c>
      <c r="J80" s="16">
        <f t="shared" si="8"/>
        <v>78644.358107729975</v>
      </c>
      <c r="K80" s="16">
        <f t="shared" si="11"/>
        <v>1099855.3076347788</v>
      </c>
      <c r="L80" s="23">
        <f t="shared" si="12"/>
        <v>13.767914435898801</v>
      </c>
    </row>
    <row r="81" spans="1:12" x14ac:dyDescent="0.2">
      <c r="A81" s="19">
        <v>72</v>
      </c>
      <c r="B81" s="60">
        <v>4</v>
      </c>
      <c r="C81" s="11">
        <v>210</v>
      </c>
      <c r="D81" s="11">
        <v>202</v>
      </c>
      <c r="E81" s="20">
        <v>0.53150684931506853</v>
      </c>
      <c r="F81" s="21">
        <f t="shared" si="9"/>
        <v>1.9417475728155338E-2</v>
      </c>
      <c r="G81" s="21">
        <f t="shared" si="7"/>
        <v>1.9242428236286472E-2</v>
      </c>
      <c r="H81" s="16">
        <f t="shared" si="13"/>
        <v>78027.656043828349</v>
      </c>
      <c r="I81" s="16">
        <f t="shared" si="10"/>
        <v>1501.4415718690113</v>
      </c>
      <c r="J81" s="16">
        <f t="shared" si="8"/>
        <v>77324.240951254091</v>
      </c>
      <c r="K81" s="16">
        <f t="shared" si="11"/>
        <v>1021210.9495270487</v>
      </c>
      <c r="L81" s="23">
        <f t="shared" si="12"/>
        <v>13.087807596750462</v>
      </c>
    </row>
    <row r="82" spans="1:12" x14ac:dyDescent="0.2">
      <c r="A82" s="19">
        <v>73</v>
      </c>
      <c r="B82" s="60">
        <v>4</v>
      </c>
      <c r="C82" s="11">
        <v>263</v>
      </c>
      <c r="D82" s="11">
        <v>208</v>
      </c>
      <c r="E82" s="20">
        <v>0.50479452054794527</v>
      </c>
      <c r="F82" s="21">
        <f t="shared" si="9"/>
        <v>1.6985138004246284E-2</v>
      </c>
      <c r="G82" s="21">
        <f t="shared" si="7"/>
        <v>1.6843465369950565E-2</v>
      </c>
      <c r="H82" s="16">
        <f t="shared" si="13"/>
        <v>76526.214471959334</v>
      </c>
      <c r="I82" s="16">
        <f t="shared" si="10"/>
        <v>1288.9666433518569</v>
      </c>
      <c r="J82" s="16">
        <f t="shared" si="8"/>
        <v>75887.911127340572</v>
      </c>
      <c r="K82" s="16">
        <f t="shared" si="11"/>
        <v>943886.70857579471</v>
      </c>
      <c r="L82" s="23">
        <f t="shared" si="12"/>
        <v>12.334161765203385</v>
      </c>
    </row>
    <row r="83" spans="1:12" x14ac:dyDescent="0.2">
      <c r="A83" s="19">
        <v>74</v>
      </c>
      <c r="B83" s="60">
        <v>7</v>
      </c>
      <c r="C83" s="11">
        <v>157</v>
      </c>
      <c r="D83" s="11">
        <v>262</v>
      </c>
      <c r="E83" s="20">
        <v>0.39960861056751473</v>
      </c>
      <c r="F83" s="21">
        <f t="shared" si="9"/>
        <v>3.3412887828162291E-2</v>
      </c>
      <c r="G83" s="21">
        <f t="shared" si="7"/>
        <v>3.2755780337557612E-2</v>
      </c>
      <c r="H83" s="16">
        <f t="shared" si="13"/>
        <v>75237.247828607477</v>
      </c>
      <c r="I83" s="16">
        <f t="shared" si="10"/>
        <v>2464.4547630762499</v>
      </c>
      <c r="J83" s="16">
        <f t="shared" si="8"/>
        <v>73757.610409210611</v>
      </c>
      <c r="K83" s="16">
        <f t="shared" si="11"/>
        <v>867998.79744845419</v>
      </c>
      <c r="L83" s="23">
        <f t="shared" si="12"/>
        <v>11.536822817147424</v>
      </c>
    </row>
    <row r="84" spans="1:12" x14ac:dyDescent="0.2">
      <c r="A84" s="19">
        <v>75</v>
      </c>
      <c r="B84" s="60">
        <v>4</v>
      </c>
      <c r="C84" s="11">
        <v>136</v>
      </c>
      <c r="D84" s="11">
        <v>156</v>
      </c>
      <c r="E84" s="20">
        <v>0.6150684931506849</v>
      </c>
      <c r="F84" s="21">
        <f t="shared" si="9"/>
        <v>2.7397260273972601E-2</v>
      </c>
      <c r="G84" s="21">
        <f t="shared" si="7"/>
        <v>2.711134219713288E-2</v>
      </c>
      <c r="H84" s="16">
        <f t="shared" si="13"/>
        <v>72772.793065531223</v>
      </c>
      <c r="I84" s="16">
        <f t="shared" si="10"/>
        <v>1972.9680954407556</v>
      </c>
      <c r="J84" s="16">
        <f t="shared" si="8"/>
        <v>72013.335483587594</v>
      </c>
      <c r="K84" s="16">
        <f t="shared" si="11"/>
        <v>794241.18703924364</v>
      </c>
      <c r="L84" s="23">
        <f t="shared" si="12"/>
        <v>10.91398520768657</v>
      </c>
    </row>
    <row r="85" spans="1:12" x14ac:dyDescent="0.2">
      <c r="A85" s="19">
        <v>76</v>
      </c>
      <c r="B85" s="60">
        <v>6</v>
      </c>
      <c r="C85" s="11">
        <v>172</v>
      </c>
      <c r="D85" s="11">
        <v>134</v>
      </c>
      <c r="E85" s="20">
        <v>0.59726027397260284</v>
      </c>
      <c r="F85" s="21">
        <f t="shared" si="9"/>
        <v>3.9215686274509803E-2</v>
      </c>
      <c r="G85" s="21">
        <f t="shared" si="7"/>
        <v>3.860595483632133E-2</v>
      </c>
      <c r="H85" s="16">
        <f t="shared" si="13"/>
        <v>70799.824970090471</v>
      </c>
      <c r="I85" s="16">
        <f t="shared" si="10"/>
        <v>2733.294845214768</v>
      </c>
      <c r="J85" s="16">
        <f t="shared" si="8"/>
        <v>69699.018552976573</v>
      </c>
      <c r="K85" s="16">
        <f t="shared" si="11"/>
        <v>722227.85155565606</v>
      </c>
      <c r="L85" s="23">
        <f t="shared" si="12"/>
        <v>10.200983573910849</v>
      </c>
    </row>
    <row r="86" spans="1:12" x14ac:dyDescent="0.2">
      <c r="A86" s="19">
        <v>77</v>
      </c>
      <c r="B86" s="60">
        <v>10</v>
      </c>
      <c r="C86" s="11">
        <v>133</v>
      </c>
      <c r="D86" s="11">
        <v>162</v>
      </c>
      <c r="E86" s="20">
        <v>0.48931506849315071</v>
      </c>
      <c r="F86" s="21">
        <f t="shared" si="9"/>
        <v>6.7796610169491525E-2</v>
      </c>
      <c r="G86" s="21">
        <f t="shared" si="7"/>
        <v>6.5527858316203336E-2</v>
      </c>
      <c r="H86" s="16">
        <f t="shared" si="13"/>
        <v>68066.530124875702</v>
      </c>
      <c r="I86" s="16">
        <f t="shared" si="10"/>
        <v>4460.2539420984413</v>
      </c>
      <c r="J86" s="16">
        <f t="shared" si="8"/>
        <v>65788.745645952004</v>
      </c>
      <c r="K86" s="16">
        <f t="shared" si="11"/>
        <v>652528.83300267952</v>
      </c>
      <c r="L86" s="23">
        <f t="shared" si="12"/>
        <v>9.5866328400396199</v>
      </c>
    </row>
    <row r="87" spans="1:12" x14ac:dyDescent="0.2">
      <c r="A87" s="19">
        <v>78</v>
      </c>
      <c r="B87" s="60">
        <v>5</v>
      </c>
      <c r="C87" s="11">
        <v>115</v>
      </c>
      <c r="D87" s="11">
        <v>127</v>
      </c>
      <c r="E87" s="20">
        <v>0.5298630136986302</v>
      </c>
      <c r="F87" s="21">
        <f t="shared" si="9"/>
        <v>4.1322314049586778E-2</v>
      </c>
      <c r="G87" s="21">
        <f t="shared" si="7"/>
        <v>4.0534837749594654E-2</v>
      </c>
      <c r="H87" s="16">
        <f t="shared" si="13"/>
        <v>63606.276182777263</v>
      </c>
      <c r="I87" s="16">
        <f t="shared" si="10"/>
        <v>2578.2700849247831</v>
      </c>
      <c r="J87" s="16">
        <f t="shared" si="8"/>
        <v>62394.136055179748</v>
      </c>
      <c r="K87" s="16">
        <f t="shared" si="11"/>
        <v>586740.08735672745</v>
      </c>
      <c r="L87" s="23">
        <f t="shared" si="12"/>
        <v>9.224562772244159</v>
      </c>
    </row>
    <row r="88" spans="1:12" x14ac:dyDescent="0.2">
      <c r="A88" s="19">
        <v>79</v>
      </c>
      <c r="B88" s="60">
        <v>5</v>
      </c>
      <c r="C88" s="11">
        <v>119</v>
      </c>
      <c r="D88" s="11">
        <v>112</v>
      </c>
      <c r="E88" s="20">
        <v>0.66849315068493154</v>
      </c>
      <c r="F88" s="21">
        <f t="shared" si="9"/>
        <v>4.3290043290043288E-2</v>
      </c>
      <c r="G88" s="21">
        <f t="shared" si="7"/>
        <v>4.2677579655071622E-2</v>
      </c>
      <c r="H88" s="16">
        <f t="shared" si="13"/>
        <v>61028.006097852478</v>
      </c>
      <c r="I88" s="16">
        <f t="shared" si="10"/>
        <v>2604.5275914312956</v>
      </c>
      <c r="J88" s="16">
        <f t="shared" si="8"/>
        <v>60164.587362062928</v>
      </c>
      <c r="K88" s="16">
        <f t="shared" si="11"/>
        <v>524345.9513015477</v>
      </c>
      <c r="L88" s="23">
        <f t="shared" si="12"/>
        <v>8.5918905897205615</v>
      </c>
    </row>
    <row r="89" spans="1:12" x14ac:dyDescent="0.2">
      <c r="A89" s="19">
        <v>80</v>
      </c>
      <c r="B89" s="60">
        <v>10</v>
      </c>
      <c r="C89" s="11">
        <v>130</v>
      </c>
      <c r="D89" s="11">
        <v>111</v>
      </c>
      <c r="E89" s="20">
        <v>0.51698630136986301</v>
      </c>
      <c r="F89" s="21">
        <f t="shared" si="9"/>
        <v>8.2987551867219914E-2</v>
      </c>
      <c r="G89" s="21">
        <f t="shared" si="7"/>
        <v>7.978926888983616E-2</v>
      </c>
      <c r="H89" s="16">
        <f t="shared" si="13"/>
        <v>58423.478506421183</v>
      </c>
      <c r="I89" s="16">
        <f t="shared" si="10"/>
        <v>4661.5666360284031</v>
      </c>
      <c r="J89" s="16">
        <f t="shared" si="8"/>
        <v>56171.877964142259</v>
      </c>
      <c r="K89" s="16">
        <f t="shared" si="11"/>
        <v>464181.36393948481</v>
      </c>
      <c r="L89" s="23">
        <f t="shared" si="12"/>
        <v>7.9451168572317679</v>
      </c>
    </row>
    <row r="90" spans="1:12" x14ac:dyDescent="0.2">
      <c r="A90" s="19">
        <v>81</v>
      </c>
      <c r="B90" s="60">
        <v>4</v>
      </c>
      <c r="C90" s="11">
        <v>89</v>
      </c>
      <c r="D90" s="11">
        <v>119</v>
      </c>
      <c r="E90" s="20">
        <v>0.72876712328767124</v>
      </c>
      <c r="F90" s="21">
        <f t="shared" si="9"/>
        <v>3.8461538461538464E-2</v>
      </c>
      <c r="G90" s="21">
        <f t="shared" si="7"/>
        <v>3.8064448847637919E-2</v>
      </c>
      <c r="H90" s="16">
        <f t="shared" si="13"/>
        <v>53761.911870392782</v>
      </c>
      <c r="I90" s="16">
        <f t="shared" si="10"/>
        <v>2046.4175443417839</v>
      </c>
      <c r="J90" s="16">
        <f t="shared" si="8"/>
        <v>53206.856152886379</v>
      </c>
      <c r="K90" s="16">
        <f t="shared" si="11"/>
        <v>408009.48597534257</v>
      </c>
      <c r="L90" s="23">
        <f t="shared" si="12"/>
        <v>7.589192269779331</v>
      </c>
    </row>
    <row r="91" spans="1:12" x14ac:dyDescent="0.2">
      <c r="A91" s="19">
        <v>82</v>
      </c>
      <c r="B91" s="60">
        <v>6</v>
      </c>
      <c r="C91" s="11">
        <v>86</v>
      </c>
      <c r="D91" s="11">
        <v>83</v>
      </c>
      <c r="E91" s="20">
        <v>0.482648401826484</v>
      </c>
      <c r="F91" s="21">
        <f t="shared" si="9"/>
        <v>7.1005917159763315E-2</v>
      </c>
      <c r="G91" s="21">
        <f t="shared" si="7"/>
        <v>6.8489937608481488E-2</v>
      </c>
      <c r="H91" s="16">
        <f t="shared" si="13"/>
        <v>51715.494326050997</v>
      </c>
      <c r="I91" s="16">
        <f t="shared" si="10"/>
        <v>3541.9909797830114</v>
      </c>
      <c r="J91" s="16">
        <f t="shared" si="8"/>
        <v>49883.039631944077</v>
      </c>
      <c r="K91" s="16">
        <f t="shared" si="11"/>
        <v>354802.62982245616</v>
      </c>
      <c r="L91" s="23">
        <f t="shared" si="12"/>
        <v>6.8606639933774938</v>
      </c>
    </row>
    <row r="92" spans="1:12" x14ac:dyDescent="0.2">
      <c r="A92" s="19">
        <v>83</v>
      </c>
      <c r="B92" s="60">
        <v>9</v>
      </c>
      <c r="C92" s="11">
        <v>84</v>
      </c>
      <c r="D92" s="11">
        <v>75</v>
      </c>
      <c r="E92" s="20">
        <v>0.55555555555555558</v>
      </c>
      <c r="F92" s="21">
        <f t="shared" si="9"/>
        <v>0.11320754716981132</v>
      </c>
      <c r="G92" s="21">
        <f t="shared" si="7"/>
        <v>0.10778443113772455</v>
      </c>
      <c r="H92" s="16">
        <f t="shared" si="13"/>
        <v>48173.503346267986</v>
      </c>
      <c r="I92" s="16">
        <f t="shared" si="10"/>
        <v>5192.3536540887653</v>
      </c>
      <c r="J92" s="16">
        <f t="shared" si="8"/>
        <v>45865.790611117423</v>
      </c>
      <c r="K92" s="16">
        <f t="shared" si="11"/>
        <v>304919.59019051207</v>
      </c>
      <c r="L92" s="23">
        <f t="shared" si="12"/>
        <v>6.3296121105988501</v>
      </c>
    </row>
    <row r="93" spans="1:12" x14ac:dyDescent="0.2">
      <c r="A93" s="19">
        <v>84</v>
      </c>
      <c r="B93" s="60">
        <v>12</v>
      </c>
      <c r="C93" s="11">
        <v>68</v>
      </c>
      <c r="D93" s="11">
        <v>74</v>
      </c>
      <c r="E93" s="20">
        <v>0.59634703196347028</v>
      </c>
      <c r="F93" s="21">
        <f t="shared" si="9"/>
        <v>0.16901408450704225</v>
      </c>
      <c r="G93" s="21">
        <f t="shared" si="7"/>
        <v>0.15821984611494419</v>
      </c>
      <c r="H93" s="16">
        <f t="shared" si="13"/>
        <v>42981.14969217922</v>
      </c>
      <c r="I93" s="16">
        <f t="shared" si="10"/>
        <v>6800.4708901399772</v>
      </c>
      <c r="J93" s="16">
        <f t="shared" si="8"/>
        <v>40236.119433328196</v>
      </c>
      <c r="K93" s="16">
        <f t="shared" si="11"/>
        <v>259053.79957939463</v>
      </c>
      <c r="L93" s="23">
        <f t="shared" si="12"/>
        <v>6.0271491440940128</v>
      </c>
    </row>
    <row r="94" spans="1:12" x14ac:dyDescent="0.2">
      <c r="A94" s="19">
        <v>85</v>
      </c>
      <c r="B94" s="60">
        <v>4</v>
      </c>
      <c r="C94" s="11">
        <v>55</v>
      </c>
      <c r="D94" s="11">
        <v>61</v>
      </c>
      <c r="E94" s="20">
        <v>0.53904109589041094</v>
      </c>
      <c r="F94" s="21">
        <f t="shared" si="9"/>
        <v>6.8965517241379309E-2</v>
      </c>
      <c r="G94" s="21">
        <f t="shared" si="7"/>
        <v>6.6840635443849286E-2</v>
      </c>
      <c r="H94" s="16">
        <f t="shared" si="13"/>
        <v>36180.678802039241</v>
      </c>
      <c r="I94" s="16">
        <f t="shared" si="10"/>
        <v>2418.3395619181106</v>
      </c>
      <c r="J94" s="16">
        <f t="shared" si="8"/>
        <v>35065.923647812604</v>
      </c>
      <c r="K94" s="16">
        <f t="shared" si="11"/>
        <v>218817.68014606644</v>
      </c>
      <c r="L94" s="23">
        <f t="shared" si="12"/>
        <v>6.047915279404136</v>
      </c>
    </row>
    <row r="95" spans="1:12" x14ac:dyDescent="0.2">
      <c r="A95" s="19">
        <v>86</v>
      </c>
      <c r="B95" s="60">
        <v>4</v>
      </c>
      <c r="C95" s="11">
        <v>46</v>
      </c>
      <c r="D95" s="11">
        <v>53</v>
      </c>
      <c r="E95" s="20">
        <v>0.7006849315068493</v>
      </c>
      <c r="F95" s="21">
        <f t="shared" si="9"/>
        <v>8.0808080808080815E-2</v>
      </c>
      <c r="G95" s="21">
        <f t="shared" si="7"/>
        <v>7.8899727093409713E-2</v>
      </c>
      <c r="H95" s="16">
        <f t="shared" si="13"/>
        <v>33762.339240121131</v>
      </c>
      <c r="I95" s="16">
        <f t="shared" si="10"/>
        <v>2663.8393520806753</v>
      </c>
      <c r="J95" s="16">
        <f t="shared" si="8"/>
        <v>32965.011981998352</v>
      </c>
      <c r="K95" s="16">
        <f t="shared" si="11"/>
        <v>183751.75649825385</v>
      </c>
      <c r="L95" s="23">
        <f t="shared" si="12"/>
        <v>5.4425066696769138</v>
      </c>
    </row>
    <row r="96" spans="1:12" x14ac:dyDescent="0.2">
      <c r="A96" s="19">
        <v>87</v>
      </c>
      <c r="B96" s="60">
        <v>3</v>
      </c>
      <c r="C96" s="11">
        <v>30</v>
      </c>
      <c r="D96" s="11">
        <v>40</v>
      </c>
      <c r="E96" s="20">
        <v>0.67853881278538808</v>
      </c>
      <c r="F96" s="21">
        <f t="shared" si="9"/>
        <v>8.5714285714285715E-2</v>
      </c>
      <c r="G96" s="21">
        <f t="shared" si="7"/>
        <v>8.3415860440313849E-2</v>
      </c>
      <c r="H96" s="16">
        <f t="shared" si="13"/>
        <v>31098.499888040456</v>
      </c>
      <c r="I96" s="16">
        <f t="shared" si="10"/>
        <v>2594.1081265638986</v>
      </c>
      <c r="J96" s="16">
        <f t="shared" si="8"/>
        <v>30264.594809912156</v>
      </c>
      <c r="K96" s="16">
        <f t="shared" si="11"/>
        <v>150786.74451625551</v>
      </c>
      <c r="L96" s="23">
        <f t="shared" si="12"/>
        <v>4.8486822534563325</v>
      </c>
    </row>
    <row r="97" spans="1:12" x14ac:dyDescent="0.2">
      <c r="A97" s="19">
        <v>88</v>
      </c>
      <c r="B97" s="60">
        <v>3</v>
      </c>
      <c r="C97" s="11">
        <v>42</v>
      </c>
      <c r="D97" s="11">
        <v>26</v>
      </c>
      <c r="E97" s="20">
        <v>0.54337899543378998</v>
      </c>
      <c r="F97" s="21">
        <f t="shared" si="9"/>
        <v>8.8235294117647065E-2</v>
      </c>
      <c r="G97" s="21">
        <f t="shared" si="7"/>
        <v>8.4817970565453149E-2</v>
      </c>
      <c r="H97" s="16">
        <f t="shared" si="13"/>
        <v>28504.39176147656</v>
      </c>
      <c r="I97" s="16">
        <f t="shared" si="10"/>
        <v>2417.6846614110641</v>
      </c>
      <c r="J97" s="16">
        <f t="shared" si="8"/>
        <v>27400.426162658721</v>
      </c>
      <c r="K97" s="16">
        <f t="shared" si="11"/>
        <v>120522.14970634336</v>
      </c>
      <c r="L97" s="23">
        <f t="shared" si="12"/>
        <v>4.2281958062767018</v>
      </c>
    </row>
    <row r="98" spans="1:12" x14ac:dyDescent="0.2">
      <c r="A98" s="19">
        <v>89</v>
      </c>
      <c r="B98" s="60">
        <v>4</v>
      </c>
      <c r="C98" s="11">
        <v>23</v>
      </c>
      <c r="D98" s="11">
        <v>34</v>
      </c>
      <c r="E98" s="20">
        <v>0.37739726027397263</v>
      </c>
      <c r="F98" s="21">
        <f t="shared" si="9"/>
        <v>0.14035087719298245</v>
      </c>
      <c r="G98" s="21">
        <f t="shared" si="7"/>
        <v>0.12907218317641336</v>
      </c>
      <c r="H98" s="16">
        <f t="shared" si="13"/>
        <v>26086.707100065494</v>
      </c>
      <c r="I98" s="16">
        <f t="shared" si="10"/>
        <v>3367.0682372890965</v>
      </c>
      <c r="J98" s="16">
        <f t="shared" si="8"/>
        <v>23990.36119068482</v>
      </c>
      <c r="K98" s="16">
        <f>K99+J98</f>
        <v>93121.723543684639</v>
      </c>
      <c r="L98" s="23">
        <f t="shared" si="12"/>
        <v>3.5697001996641746</v>
      </c>
    </row>
    <row r="99" spans="1:12" x14ac:dyDescent="0.2">
      <c r="A99" s="19">
        <v>90</v>
      </c>
      <c r="B99" s="60">
        <v>5</v>
      </c>
      <c r="C99" s="11">
        <v>21</v>
      </c>
      <c r="D99" s="11">
        <v>20</v>
      </c>
      <c r="E99" s="24">
        <v>0.28547945205479452</v>
      </c>
      <c r="F99" s="25">
        <f t="shared" si="9"/>
        <v>0.24390243902439024</v>
      </c>
      <c r="G99" s="25">
        <f t="shared" si="7"/>
        <v>0.20770500199169178</v>
      </c>
      <c r="H99" s="26">
        <f t="shared" si="13"/>
        <v>22719.638862776399</v>
      </c>
      <c r="I99" s="26">
        <f t="shared" si="10"/>
        <v>4718.9826352434902</v>
      </c>
      <c r="J99" s="26">
        <f t="shared" si="8"/>
        <v>19347.828804498309</v>
      </c>
      <c r="K99" s="26">
        <f t="shared" ref="K99:K102" si="14">K100+J99</f>
        <v>69131.362352999815</v>
      </c>
      <c r="L99" s="27">
        <f t="shared" si="12"/>
        <v>3.0428019904076846</v>
      </c>
    </row>
    <row r="100" spans="1:12" x14ac:dyDescent="0.2">
      <c r="A100" s="19">
        <v>91</v>
      </c>
      <c r="B100" s="60">
        <v>3</v>
      </c>
      <c r="C100" s="11">
        <v>20</v>
      </c>
      <c r="D100" s="11">
        <v>16</v>
      </c>
      <c r="E100" s="24">
        <v>0.24383561643835619</v>
      </c>
      <c r="F100" s="25">
        <f t="shared" si="9"/>
        <v>0.16666666666666666</v>
      </c>
      <c r="G100" s="25">
        <f t="shared" si="7"/>
        <v>0.14801297648012976</v>
      </c>
      <c r="H100" s="26">
        <f t="shared" si="13"/>
        <v>18000.656227532909</v>
      </c>
      <c r="I100" s="26">
        <f t="shared" si="10"/>
        <v>2664.3307068327299</v>
      </c>
      <c r="J100" s="26">
        <f t="shared" si="8"/>
        <v>15985.984240996379</v>
      </c>
      <c r="K100" s="26">
        <f t="shared" si="14"/>
        <v>49783.533548501509</v>
      </c>
      <c r="L100" s="27">
        <f t="shared" si="12"/>
        <v>2.7656510362302842</v>
      </c>
    </row>
    <row r="101" spans="1:12" x14ac:dyDescent="0.2">
      <c r="A101" s="19">
        <v>92</v>
      </c>
      <c r="B101" s="60">
        <v>3</v>
      </c>
      <c r="C101" s="11">
        <v>17</v>
      </c>
      <c r="D101" s="11">
        <v>17</v>
      </c>
      <c r="E101" s="24">
        <v>0.63105022831050228</v>
      </c>
      <c r="F101" s="25">
        <f t="shared" si="9"/>
        <v>0.17647058823529413</v>
      </c>
      <c r="G101" s="25">
        <f t="shared" si="7"/>
        <v>0.16568315932818883</v>
      </c>
      <c r="H101" s="26">
        <f t="shared" si="13"/>
        <v>15336.325520700178</v>
      </c>
      <c r="I101" s="26">
        <f t="shared" si="10"/>
        <v>2540.9708647551361</v>
      </c>
      <c r="J101" s="26">
        <f t="shared" si="8"/>
        <v>14398.834900279106</v>
      </c>
      <c r="K101" s="26">
        <f t="shared" si="14"/>
        <v>33797.549307505134</v>
      </c>
      <c r="L101" s="27">
        <f t="shared" si="12"/>
        <v>2.203757951139401</v>
      </c>
    </row>
    <row r="102" spans="1:12" x14ac:dyDescent="0.2">
      <c r="A102" s="19">
        <v>93</v>
      </c>
      <c r="B102" s="60">
        <v>1</v>
      </c>
      <c r="C102" s="11">
        <v>6</v>
      </c>
      <c r="D102" s="11">
        <v>13</v>
      </c>
      <c r="E102" s="24">
        <v>0.13972602739726028</v>
      </c>
      <c r="F102" s="25">
        <f t="shared" si="9"/>
        <v>0.10526315789473684</v>
      </c>
      <c r="G102" s="25">
        <f t="shared" si="7"/>
        <v>9.6522543964035423E-2</v>
      </c>
      <c r="H102" s="26">
        <f t="shared" si="13"/>
        <v>12795.354655945042</v>
      </c>
      <c r="I102" s="26">
        <f t="shared" si="10"/>
        <v>1235.0401823138807</v>
      </c>
      <c r="J102" s="26">
        <f t="shared" si="8"/>
        <v>11732.881731981868</v>
      </c>
      <c r="K102" s="26">
        <f t="shared" si="14"/>
        <v>19398.714407226031</v>
      </c>
      <c r="L102" s="27">
        <f t="shared" si="12"/>
        <v>1.5160747731375233</v>
      </c>
    </row>
    <row r="103" spans="1:12" x14ac:dyDescent="0.2">
      <c r="A103" s="19">
        <v>94</v>
      </c>
      <c r="B103" s="60">
        <v>4</v>
      </c>
      <c r="C103" s="11">
        <v>6</v>
      </c>
      <c r="D103" s="11">
        <v>2</v>
      </c>
      <c r="E103" s="24">
        <v>0.42808219178082196</v>
      </c>
      <c r="F103" s="25">
        <f t="shared" si="9"/>
        <v>1</v>
      </c>
      <c r="G103" s="25">
        <f t="shared" si="7"/>
        <v>0.63616557734204793</v>
      </c>
      <c r="H103" s="26">
        <f t="shared" si="13"/>
        <v>11560.314473631162</v>
      </c>
      <c r="I103" s="26">
        <f t="shared" si="10"/>
        <v>7354.2741313732013</v>
      </c>
      <c r="J103" s="26">
        <f t="shared" si="8"/>
        <v>7354.2741313732022</v>
      </c>
      <c r="K103" s="26">
        <f>K104+J103</f>
        <v>7665.8326752441626</v>
      </c>
      <c r="L103" s="27">
        <f t="shared" si="12"/>
        <v>0.66311627531671113</v>
      </c>
    </row>
    <row r="104" spans="1:12" x14ac:dyDescent="0.2">
      <c r="A104" s="19" t="s">
        <v>21</v>
      </c>
      <c r="B104" s="60">
        <v>1</v>
      </c>
      <c r="C104" s="11">
        <v>12</v>
      </c>
      <c r="D104" s="11">
        <v>15</v>
      </c>
      <c r="E104" s="24"/>
      <c r="F104" s="25">
        <f>B104/((C104+D104)/2)</f>
        <v>7.407407407407407E-2</v>
      </c>
      <c r="G104" s="25">
        <v>1</v>
      </c>
      <c r="H104" s="26">
        <f t="shared" si="13"/>
        <v>4206.0403422579611</v>
      </c>
      <c r="I104" s="26">
        <f>H104*G104</f>
        <v>4206.0403422579611</v>
      </c>
      <c r="J104" s="26">
        <f>H104*F104</f>
        <v>311.55854387096008</v>
      </c>
      <c r="K104" s="26">
        <f>J104</f>
        <v>311.55854387096008</v>
      </c>
      <c r="L104" s="27">
        <f>K104/H104</f>
        <v>7.407407407407407E-2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ht="11.25" x14ac:dyDescent="0.2">
      <c r="A107" s="33" t="s">
        <v>24</v>
      </c>
      <c r="B107" s="30"/>
      <c r="C107" s="30"/>
      <c r="D107" s="30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ht="11.25" x14ac:dyDescent="0.2">
      <c r="A108" s="35" t="s">
        <v>11</v>
      </c>
      <c r="B108" s="34"/>
      <c r="C108" s="34"/>
      <c r="D108" s="34"/>
      <c r="H108" s="34"/>
      <c r="I108" s="34"/>
      <c r="J108" s="34"/>
      <c r="K108" s="34"/>
      <c r="L108" s="31"/>
    </row>
    <row r="109" spans="1:12" s="32" customFormat="1" ht="11.25" x14ac:dyDescent="0.2">
      <c r="A109" s="33" t="s">
        <v>22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12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23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18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8" t="s">
        <v>53</v>
      </c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07"/>
  <sheetViews>
    <sheetView workbookViewId="0">
      <pane ySplit="8" topLeftCell="A9" activePane="bottomLeft" state="frozen"/>
      <selection activeCell="D40" sqref="D40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x14ac:dyDescent="0.2">
      <c r="A4" s="77" t="s">
        <v>58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6" t="s">
        <v>2</v>
      </c>
      <c r="D6" s="86"/>
      <c r="E6" s="76" t="s">
        <v>3</v>
      </c>
      <c r="F6" s="76" t="s">
        <v>4</v>
      </c>
      <c r="G6" s="76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76" t="s">
        <v>10</v>
      </c>
    </row>
    <row r="7" spans="1:13" s="42" customFormat="1" x14ac:dyDescent="0.2">
      <c r="A7" s="43"/>
      <c r="B7" s="44"/>
      <c r="C7" s="45">
        <v>41275</v>
      </c>
      <c r="D7" s="46">
        <v>41640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1024</v>
      </c>
      <c r="D9" s="11">
        <v>1001</v>
      </c>
      <c r="E9" s="20">
        <v>0</v>
      </c>
      <c r="F9" s="21">
        <f>B9/((C9+D9)/2)</f>
        <v>1.9753086419753087E-3</v>
      </c>
      <c r="G9" s="21">
        <f t="shared" ref="G9:G72" si="0">F9/((1+(1-E9)*F9))</f>
        <v>1.9714144898965009E-3</v>
      </c>
      <c r="H9" s="16">
        <v>100000</v>
      </c>
      <c r="I9" s="16">
        <f>H9*G9</f>
        <v>197.14144898965009</v>
      </c>
      <c r="J9" s="16">
        <f t="shared" ref="J9:J72" si="1">H10+I9*E9</f>
        <v>99802.858551010344</v>
      </c>
      <c r="K9" s="16">
        <f>K10+J9</f>
        <v>7966461.0276455246</v>
      </c>
      <c r="L9" s="22">
        <f>K9/H9</f>
        <v>79.66461027645525</v>
      </c>
    </row>
    <row r="10" spans="1:13" x14ac:dyDescent="0.2">
      <c r="A10" s="19">
        <v>1</v>
      </c>
      <c r="B10" s="13">
        <v>0</v>
      </c>
      <c r="C10" s="11">
        <v>1157</v>
      </c>
      <c r="D10" s="11">
        <v>1041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99802.858551010344</v>
      </c>
      <c r="I10" s="16">
        <f t="shared" ref="I10:I73" si="3">H10*G10</f>
        <v>0</v>
      </c>
      <c r="J10" s="16">
        <f t="shared" si="1"/>
        <v>99802.858551010344</v>
      </c>
      <c r="K10" s="16">
        <f t="shared" ref="K10:K72" si="4">K11+J10</f>
        <v>7866658.1690945141</v>
      </c>
      <c r="L10" s="23">
        <f t="shared" ref="L10:L73" si="5">K10/H10</f>
        <v>78.821972469593931</v>
      </c>
    </row>
    <row r="11" spans="1:13" x14ac:dyDescent="0.2">
      <c r="A11" s="19">
        <v>2</v>
      </c>
      <c r="B11" s="13">
        <v>0</v>
      </c>
      <c r="C11" s="11">
        <v>1114</v>
      </c>
      <c r="D11" s="11">
        <v>1123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99802.858551010344</v>
      </c>
      <c r="I11" s="16">
        <f t="shared" si="3"/>
        <v>0</v>
      </c>
      <c r="J11" s="16">
        <f t="shared" si="1"/>
        <v>99802.858551010344</v>
      </c>
      <c r="K11" s="16">
        <f t="shared" si="4"/>
        <v>7766855.3105435036</v>
      </c>
      <c r="L11" s="23">
        <f t="shared" si="5"/>
        <v>77.821972469593931</v>
      </c>
    </row>
    <row r="12" spans="1:13" x14ac:dyDescent="0.2">
      <c r="A12" s="19">
        <v>3</v>
      </c>
      <c r="B12" s="13">
        <v>0</v>
      </c>
      <c r="C12" s="11">
        <v>1059</v>
      </c>
      <c r="D12" s="11">
        <v>1111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99802.858551010344</v>
      </c>
      <c r="I12" s="16">
        <f t="shared" si="3"/>
        <v>0</v>
      </c>
      <c r="J12" s="16">
        <f t="shared" si="1"/>
        <v>99802.858551010344</v>
      </c>
      <c r="K12" s="16">
        <f t="shared" si="4"/>
        <v>7667052.4519924931</v>
      </c>
      <c r="L12" s="23">
        <f t="shared" si="5"/>
        <v>76.821972469593916</v>
      </c>
    </row>
    <row r="13" spans="1:13" x14ac:dyDescent="0.2">
      <c r="A13" s="19">
        <v>4</v>
      </c>
      <c r="B13" s="13">
        <v>0</v>
      </c>
      <c r="C13" s="11">
        <v>1048</v>
      </c>
      <c r="D13" s="11">
        <v>1044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99802.858551010344</v>
      </c>
      <c r="I13" s="16">
        <f t="shared" si="3"/>
        <v>0</v>
      </c>
      <c r="J13" s="16">
        <f t="shared" si="1"/>
        <v>99802.858551010344</v>
      </c>
      <c r="K13" s="16">
        <f t="shared" si="4"/>
        <v>7567249.5934414826</v>
      </c>
      <c r="L13" s="23">
        <f t="shared" si="5"/>
        <v>75.821972469593916</v>
      </c>
    </row>
    <row r="14" spans="1:13" x14ac:dyDescent="0.2">
      <c r="A14" s="19">
        <v>5</v>
      </c>
      <c r="B14" s="13">
        <v>0</v>
      </c>
      <c r="C14" s="11">
        <v>884</v>
      </c>
      <c r="D14" s="11">
        <v>1035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99802.858551010344</v>
      </c>
      <c r="I14" s="16">
        <f t="shared" si="3"/>
        <v>0</v>
      </c>
      <c r="J14" s="16">
        <f t="shared" si="1"/>
        <v>99802.858551010344</v>
      </c>
      <c r="K14" s="16">
        <f t="shared" si="4"/>
        <v>7467446.7348904721</v>
      </c>
      <c r="L14" s="23">
        <f t="shared" si="5"/>
        <v>74.821972469593916</v>
      </c>
    </row>
    <row r="15" spans="1:13" x14ac:dyDescent="0.2">
      <c r="A15" s="19">
        <v>6</v>
      </c>
      <c r="B15" s="13">
        <v>0</v>
      </c>
      <c r="C15" s="11">
        <v>838</v>
      </c>
      <c r="D15" s="11">
        <v>869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99802.858551010344</v>
      </c>
      <c r="I15" s="16">
        <f t="shared" si="3"/>
        <v>0</v>
      </c>
      <c r="J15" s="16">
        <f t="shared" si="1"/>
        <v>99802.858551010344</v>
      </c>
      <c r="K15" s="16">
        <f t="shared" si="4"/>
        <v>7367643.8763394617</v>
      </c>
      <c r="L15" s="23">
        <f t="shared" si="5"/>
        <v>73.821972469593916</v>
      </c>
    </row>
    <row r="16" spans="1:13" x14ac:dyDescent="0.2">
      <c r="A16" s="19">
        <v>7</v>
      </c>
      <c r="B16" s="13">
        <v>0</v>
      </c>
      <c r="C16" s="11">
        <v>738</v>
      </c>
      <c r="D16" s="11">
        <v>817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99802.858551010344</v>
      </c>
      <c r="I16" s="16">
        <f t="shared" si="3"/>
        <v>0</v>
      </c>
      <c r="J16" s="16">
        <f t="shared" si="1"/>
        <v>99802.858551010344</v>
      </c>
      <c r="K16" s="16">
        <f t="shared" si="4"/>
        <v>7267841.0177884512</v>
      </c>
      <c r="L16" s="23">
        <f t="shared" si="5"/>
        <v>72.821972469593916</v>
      </c>
    </row>
    <row r="17" spans="1:12" x14ac:dyDescent="0.2">
      <c r="A17" s="19">
        <v>8</v>
      </c>
      <c r="B17" s="13">
        <v>0</v>
      </c>
      <c r="C17" s="11">
        <v>795</v>
      </c>
      <c r="D17" s="11">
        <v>714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99802.858551010344</v>
      </c>
      <c r="I17" s="16">
        <f t="shared" si="3"/>
        <v>0</v>
      </c>
      <c r="J17" s="16">
        <f t="shared" si="1"/>
        <v>99802.858551010344</v>
      </c>
      <c r="K17" s="16">
        <f t="shared" si="4"/>
        <v>7168038.1592374407</v>
      </c>
      <c r="L17" s="23">
        <f t="shared" si="5"/>
        <v>71.821972469593916</v>
      </c>
    </row>
    <row r="18" spans="1:12" x14ac:dyDescent="0.2">
      <c r="A18" s="19">
        <v>9</v>
      </c>
      <c r="B18" s="11">
        <v>1</v>
      </c>
      <c r="C18" s="11">
        <v>741</v>
      </c>
      <c r="D18" s="11">
        <v>787</v>
      </c>
      <c r="E18" s="20">
        <v>0.31506849315068491</v>
      </c>
      <c r="F18" s="21">
        <f t="shared" si="2"/>
        <v>1.3089005235602095E-3</v>
      </c>
      <c r="G18" s="21">
        <f t="shared" si="0"/>
        <v>1.3077281358604136E-3</v>
      </c>
      <c r="H18" s="16">
        <f t="shared" si="6"/>
        <v>99802.858551010344</v>
      </c>
      <c r="I18" s="16">
        <f t="shared" si="3"/>
        <v>130.5150061664533</v>
      </c>
      <c r="J18" s="16">
        <f t="shared" si="1"/>
        <v>99713.464711170309</v>
      </c>
      <c r="K18" s="16">
        <f t="shared" si="4"/>
        <v>7068235.3006864302</v>
      </c>
      <c r="L18" s="23">
        <f t="shared" si="5"/>
        <v>70.821972469593916</v>
      </c>
    </row>
    <row r="19" spans="1:12" x14ac:dyDescent="0.2">
      <c r="A19" s="19">
        <v>10</v>
      </c>
      <c r="B19" s="13">
        <v>0</v>
      </c>
      <c r="C19" s="11">
        <v>634</v>
      </c>
      <c r="D19" s="11">
        <v>734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99672.343544843898</v>
      </c>
      <c r="I19" s="16">
        <f t="shared" si="3"/>
        <v>0</v>
      </c>
      <c r="J19" s="16">
        <f t="shared" si="1"/>
        <v>99672.343544843898</v>
      </c>
      <c r="K19" s="16">
        <f t="shared" si="4"/>
        <v>6968521.8359752595</v>
      </c>
      <c r="L19" s="23">
        <f t="shared" si="5"/>
        <v>69.914297067170196</v>
      </c>
    </row>
    <row r="20" spans="1:12" x14ac:dyDescent="0.2">
      <c r="A20" s="19">
        <v>11</v>
      </c>
      <c r="B20" s="13">
        <v>0</v>
      </c>
      <c r="C20" s="11">
        <v>627</v>
      </c>
      <c r="D20" s="11">
        <v>629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99672.343544843898</v>
      </c>
      <c r="I20" s="16">
        <f t="shared" si="3"/>
        <v>0</v>
      </c>
      <c r="J20" s="16">
        <f t="shared" si="1"/>
        <v>99672.343544843898</v>
      </c>
      <c r="K20" s="16">
        <f t="shared" si="4"/>
        <v>6868849.4924304159</v>
      </c>
      <c r="L20" s="23">
        <f t="shared" si="5"/>
        <v>68.914297067170196</v>
      </c>
    </row>
    <row r="21" spans="1:12" x14ac:dyDescent="0.2">
      <c r="A21" s="19">
        <v>12</v>
      </c>
      <c r="B21" s="13">
        <v>0</v>
      </c>
      <c r="C21" s="11">
        <v>659</v>
      </c>
      <c r="D21" s="11">
        <v>624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99672.343544843898</v>
      </c>
      <c r="I21" s="16">
        <f t="shared" si="3"/>
        <v>0</v>
      </c>
      <c r="J21" s="16">
        <f t="shared" si="1"/>
        <v>99672.343544843898</v>
      </c>
      <c r="K21" s="16">
        <f t="shared" si="4"/>
        <v>6769177.1488855723</v>
      </c>
      <c r="L21" s="23">
        <f t="shared" si="5"/>
        <v>67.914297067170196</v>
      </c>
    </row>
    <row r="22" spans="1:12" x14ac:dyDescent="0.2">
      <c r="A22" s="19">
        <v>13</v>
      </c>
      <c r="B22" s="13">
        <v>0</v>
      </c>
      <c r="C22" s="11">
        <v>575</v>
      </c>
      <c r="D22" s="11">
        <v>652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99672.343544843898</v>
      </c>
      <c r="I22" s="16">
        <f t="shared" si="3"/>
        <v>0</v>
      </c>
      <c r="J22" s="16">
        <f t="shared" si="1"/>
        <v>99672.343544843898</v>
      </c>
      <c r="K22" s="16">
        <f t="shared" si="4"/>
        <v>6669504.8053407287</v>
      </c>
      <c r="L22" s="23">
        <f t="shared" si="5"/>
        <v>66.914297067170196</v>
      </c>
    </row>
    <row r="23" spans="1:12" x14ac:dyDescent="0.2">
      <c r="A23" s="19">
        <v>14</v>
      </c>
      <c r="B23" s="13">
        <v>0</v>
      </c>
      <c r="C23" s="11">
        <v>567</v>
      </c>
      <c r="D23" s="11">
        <v>559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99672.343544843898</v>
      </c>
      <c r="I23" s="16">
        <f t="shared" si="3"/>
        <v>0</v>
      </c>
      <c r="J23" s="16">
        <f t="shared" si="1"/>
        <v>99672.343544843898</v>
      </c>
      <c r="K23" s="16">
        <f t="shared" si="4"/>
        <v>6569832.4617958851</v>
      </c>
      <c r="L23" s="23">
        <f t="shared" si="5"/>
        <v>65.91429706717021</v>
      </c>
    </row>
    <row r="24" spans="1:12" x14ac:dyDescent="0.2">
      <c r="A24" s="19">
        <v>15</v>
      </c>
      <c r="B24" s="13">
        <v>0</v>
      </c>
      <c r="C24" s="11">
        <v>541</v>
      </c>
      <c r="D24" s="11">
        <v>576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99672.343544843898</v>
      </c>
      <c r="I24" s="16">
        <f t="shared" si="3"/>
        <v>0</v>
      </c>
      <c r="J24" s="16">
        <f t="shared" si="1"/>
        <v>99672.343544843898</v>
      </c>
      <c r="K24" s="16">
        <f t="shared" si="4"/>
        <v>6470160.1182510415</v>
      </c>
      <c r="L24" s="23">
        <f t="shared" si="5"/>
        <v>64.91429706717021</v>
      </c>
    </row>
    <row r="25" spans="1:12" x14ac:dyDescent="0.2">
      <c r="A25" s="19">
        <v>16</v>
      </c>
      <c r="B25" s="11">
        <v>1</v>
      </c>
      <c r="C25" s="11">
        <v>509</v>
      </c>
      <c r="D25" s="11">
        <v>540</v>
      </c>
      <c r="E25" s="20">
        <v>0.76164383561643834</v>
      </c>
      <c r="F25" s="21">
        <f t="shared" si="2"/>
        <v>1.9065776930409914E-3</v>
      </c>
      <c r="G25" s="21">
        <f t="shared" si="0"/>
        <v>1.9057116527741158E-3</v>
      </c>
      <c r="H25" s="16">
        <f t="shared" si="6"/>
        <v>99672.343544843898</v>
      </c>
      <c r="I25" s="16">
        <f t="shared" si="3"/>
        <v>189.94674655271393</v>
      </c>
      <c r="J25" s="16">
        <f t="shared" si="1"/>
        <v>99627.068566898452</v>
      </c>
      <c r="K25" s="16">
        <f t="shared" si="4"/>
        <v>6370487.7747061979</v>
      </c>
      <c r="L25" s="23">
        <f t="shared" si="5"/>
        <v>63.91429706717021</v>
      </c>
    </row>
    <row r="26" spans="1:12" x14ac:dyDescent="0.2">
      <c r="A26" s="19">
        <v>17</v>
      </c>
      <c r="B26" s="13">
        <v>0</v>
      </c>
      <c r="C26" s="11">
        <v>566</v>
      </c>
      <c r="D26" s="11">
        <v>505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99482.396798291185</v>
      </c>
      <c r="I26" s="16">
        <f t="shared" si="3"/>
        <v>0</v>
      </c>
      <c r="J26" s="16">
        <f t="shared" si="1"/>
        <v>99482.396798291185</v>
      </c>
      <c r="K26" s="16">
        <f t="shared" si="4"/>
        <v>6270860.7061392991</v>
      </c>
      <c r="L26" s="23">
        <f t="shared" si="5"/>
        <v>63.03487760607527</v>
      </c>
    </row>
    <row r="27" spans="1:12" x14ac:dyDescent="0.2">
      <c r="A27" s="19">
        <v>18</v>
      </c>
      <c r="B27" s="13">
        <v>0</v>
      </c>
      <c r="C27" s="11">
        <v>594</v>
      </c>
      <c r="D27" s="11">
        <v>573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99482.396798291185</v>
      </c>
      <c r="I27" s="16">
        <f t="shared" si="3"/>
        <v>0</v>
      </c>
      <c r="J27" s="16">
        <f t="shared" si="1"/>
        <v>99482.396798291185</v>
      </c>
      <c r="K27" s="16">
        <f t="shared" si="4"/>
        <v>6171378.3093410078</v>
      </c>
      <c r="L27" s="23">
        <f t="shared" si="5"/>
        <v>62.03487760607527</v>
      </c>
    </row>
    <row r="28" spans="1:12" x14ac:dyDescent="0.2">
      <c r="A28" s="19">
        <v>19</v>
      </c>
      <c r="B28" s="13">
        <v>0</v>
      </c>
      <c r="C28" s="11">
        <v>572</v>
      </c>
      <c r="D28" s="11">
        <v>581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99482.396798291185</v>
      </c>
      <c r="I28" s="16">
        <f t="shared" si="3"/>
        <v>0</v>
      </c>
      <c r="J28" s="16">
        <f t="shared" si="1"/>
        <v>99482.396798291185</v>
      </c>
      <c r="K28" s="16">
        <f t="shared" si="4"/>
        <v>6071895.9125427166</v>
      </c>
      <c r="L28" s="23">
        <f t="shared" si="5"/>
        <v>61.03487760607527</v>
      </c>
    </row>
    <row r="29" spans="1:12" x14ac:dyDescent="0.2">
      <c r="A29" s="19">
        <v>20</v>
      </c>
      <c r="B29" s="13">
        <v>0</v>
      </c>
      <c r="C29" s="11">
        <v>602</v>
      </c>
      <c r="D29" s="11">
        <v>588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99482.396798291185</v>
      </c>
      <c r="I29" s="16">
        <f t="shared" si="3"/>
        <v>0</v>
      </c>
      <c r="J29" s="16">
        <f t="shared" si="1"/>
        <v>99482.396798291185</v>
      </c>
      <c r="K29" s="16">
        <f t="shared" si="4"/>
        <v>5972413.5157444254</v>
      </c>
      <c r="L29" s="23">
        <f t="shared" si="5"/>
        <v>60.03487760607527</v>
      </c>
    </row>
    <row r="30" spans="1:12" x14ac:dyDescent="0.2">
      <c r="A30" s="19">
        <v>21</v>
      </c>
      <c r="B30" s="13">
        <v>0</v>
      </c>
      <c r="C30" s="11">
        <v>630</v>
      </c>
      <c r="D30" s="11">
        <v>602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99482.396798291185</v>
      </c>
      <c r="I30" s="16">
        <f t="shared" si="3"/>
        <v>0</v>
      </c>
      <c r="J30" s="16">
        <f t="shared" si="1"/>
        <v>99482.396798291185</v>
      </c>
      <c r="K30" s="16">
        <f t="shared" si="4"/>
        <v>5872931.1189461341</v>
      </c>
      <c r="L30" s="23">
        <f t="shared" si="5"/>
        <v>59.03487760607527</v>
      </c>
    </row>
    <row r="31" spans="1:12" x14ac:dyDescent="0.2">
      <c r="A31" s="19">
        <v>22</v>
      </c>
      <c r="B31" s="11">
        <v>1</v>
      </c>
      <c r="C31" s="11">
        <v>671</v>
      </c>
      <c r="D31" s="11">
        <v>631</v>
      </c>
      <c r="E31" s="20">
        <v>0.9671232876712329</v>
      </c>
      <c r="F31" s="21">
        <f t="shared" si="2"/>
        <v>1.5360983102918587E-3</v>
      </c>
      <c r="G31" s="21">
        <f t="shared" si="0"/>
        <v>1.5360207383841064E-3</v>
      </c>
      <c r="H31" s="16">
        <f t="shared" si="6"/>
        <v>99482.396798291185</v>
      </c>
      <c r="I31" s="16">
        <f t="shared" si="3"/>
        <v>152.80702458633189</v>
      </c>
      <c r="J31" s="16">
        <f t="shared" si="1"/>
        <v>99477.373005702044</v>
      </c>
      <c r="K31" s="16">
        <f t="shared" si="4"/>
        <v>5773448.7221478429</v>
      </c>
      <c r="L31" s="23">
        <f t="shared" si="5"/>
        <v>58.034877606075263</v>
      </c>
    </row>
    <row r="32" spans="1:12" x14ac:dyDescent="0.2">
      <c r="A32" s="19">
        <v>23</v>
      </c>
      <c r="B32" s="13">
        <v>0</v>
      </c>
      <c r="C32" s="11">
        <v>681</v>
      </c>
      <c r="D32" s="11">
        <v>662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99329.589773704851</v>
      </c>
      <c r="I32" s="16">
        <f t="shared" si="3"/>
        <v>0</v>
      </c>
      <c r="J32" s="16">
        <f t="shared" si="1"/>
        <v>99329.589773704851</v>
      </c>
      <c r="K32" s="16">
        <f t="shared" si="4"/>
        <v>5673971.3491421407</v>
      </c>
      <c r="L32" s="23">
        <f t="shared" si="5"/>
        <v>57.122669710694709</v>
      </c>
    </row>
    <row r="33" spans="1:12" x14ac:dyDescent="0.2">
      <c r="A33" s="19">
        <v>24</v>
      </c>
      <c r="B33" s="13">
        <v>0</v>
      </c>
      <c r="C33" s="11">
        <v>721</v>
      </c>
      <c r="D33" s="11">
        <v>669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99329.589773704851</v>
      </c>
      <c r="I33" s="16">
        <f t="shared" si="3"/>
        <v>0</v>
      </c>
      <c r="J33" s="16">
        <f t="shared" si="1"/>
        <v>99329.589773704851</v>
      </c>
      <c r="K33" s="16">
        <f t="shared" si="4"/>
        <v>5574641.7593684355</v>
      </c>
      <c r="L33" s="23">
        <f t="shared" si="5"/>
        <v>56.122669710694701</v>
      </c>
    </row>
    <row r="34" spans="1:12" x14ac:dyDescent="0.2">
      <c r="A34" s="19">
        <v>25</v>
      </c>
      <c r="B34" s="13">
        <v>0</v>
      </c>
      <c r="C34" s="11">
        <v>861</v>
      </c>
      <c r="D34" s="11">
        <v>713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99329.589773704851</v>
      </c>
      <c r="I34" s="16">
        <f t="shared" si="3"/>
        <v>0</v>
      </c>
      <c r="J34" s="16">
        <f t="shared" si="1"/>
        <v>99329.589773704851</v>
      </c>
      <c r="K34" s="16">
        <f t="shared" si="4"/>
        <v>5475312.1695947303</v>
      </c>
      <c r="L34" s="23">
        <f t="shared" si="5"/>
        <v>55.122669710694701</v>
      </c>
    </row>
    <row r="35" spans="1:12" x14ac:dyDescent="0.2">
      <c r="A35" s="19">
        <v>26</v>
      </c>
      <c r="B35" s="13">
        <v>0</v>
      </c>
      <c r="C35" s="11">
        <v>813</v>
      </c>
      <c r="D35" s="11">
        <v>840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99329.589773704851</v>
      </c>
      <c r="I35" s="16">
        <f t="shared" si="3"/>
        <v>0</v>
      </c>
      <c r="J35" s="16">
        <f t="shared" si="1"/>
        <v>99329.589773704851</v>
      </c>
      <c r="K35" s="16">
        <f t="shared" si="4"/>
        <v>5375982.579821025</v>
      </c>
      <c r="L35" s="23">
        <f t="shared" si="5"/>
        <v>54.122669710694694</v>
      </c>
    </row>
    <row r="36" spans="1:12" x14ac:dyDescent="0.2">
      <c r="A36" s="19">
        <v>27</v>
      </c>
      <c r="B36" s="13">
        <v>0</v>
      </c>
      <c r="C36" s="11">
        <v>975</v>
      </c>
      <c r="D36" s="11">
        <v>794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99329.589773704851</v>
      </c>
      <c r="I36" s="16">
        <f t="shared" si="3"/>
        <v>0</v>
      </c>
      <c r="J36" s="16">
        <f t="shared" si="1"/>
        <v>99329.589773704851</v>
      </c>
      <c r="K36" s="16">
        <f t="shared" si="4"/>
        <v>5276652.9900473198</v>
      </c>
      <c r="L36" s="23">
        <f t="shared" si="5"/>
        <v>53.122669710694694</v>
      </c>
    </row>
    <row r="37" spans="1:12" x14ac:dyDescent="0.2">
      <c r="A37" s="19">
        <v>28</v>
      </c>
      <c r="B37" s="11">
        <v>2</v>
      </c>
      <c r="C37" s="11">
        <v>1113</v>
      </c>
      <c r="D37" s="11">
        <v>938</v>
      </c>
      <c r="E37" s="20">
        <v>0.4671232876712329</v>
      </c>
      <c r="F37" s="21">
        <f t="shared" si="2"/>
        <v>1.9502681618722574E-3</v>
      </c>
      <c r="G37" s="21">
        <f t="shared" si="0"/>
        <v>1.9482434450281761E-3</v>
      </c>
      <c r="H37" s="16">
        <f t="shared" si="6"/>
        <v>99329.589773704851</v>
      </c>
      <c r="I37" s="16">
        <f t="shared" si="3"/>
        <v>193.51822217395824</v>
      </c>
      <c r="J37" s="16">
        <f t="shared" si="1"/>
        <v>99226.468419697092</v>
      </c>
      <c r="K37" s="16">
        <f t="shared" si="4"/>
        <v>5177323.4002736146</v>
      </c>
      <c r="L37" s="23">
        <f t="shared" si="5"/>
        <v>52.122669710694687</v>
      </c>
    </row>
    <row r="38" spans="1:12" x14ac:dyDescent="0.2">
      <c r="A38" s="19">
        <v>29</v>
      </c>
      <c r="B38" s="13">
        <v>0</v>
      </c>
      <c r="C38" s="11">
        <v>1128</v>
      </c>
      <c r="D38" s="11">
        <v>1081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99136.071551530898</v>
      </c>
      <c r="I38" s="16">
        <f t="shared" si="3"/>
        <v>0</v>
      </c>
      <c r="J38" s="16">
        <f t="shared" si="1"/>
        <v>99136.071551530898</v>
      </c>
      <c r="K38" s="16">
        <f t="shared" si="4"/>
        <v>5078096.9318539174</v>
      </c>
      <c r="L38" s="23">
        <f t="shared" si="5"/>
        <v>51.223503739648635</v>
      </c>
    </row>
    <row r="39" spans="1:12" x14ac:dyDescent="0.2">
      <c r="A39" s="19">
        <v>30</v>
      </c>
      <c r="B39" s="13">
        <v>0</v>
      </c>
      <c r="C39" s="11">
        <v>1286</v>
      </c>
      <c r="D39" s="11">
        <v>1096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99136.071551530898</v>
      </c>
      <c r="I39" s="16">
        <f t="shared" si="3"/>
        <v>0</v>
      </c>
      <c r="J39" s="16">
        <f t="shared" si="1"/>
        <v>99136.071551530898</v>
      </c>
      <c r="K39" s="16">
        <f t="shared" si="4"/>
        <v>4978960.8603023868</v>
      </c>
      <c r="L39" s="23">
        <f t="shared" si="5"/>
        <v>50.223503739648635</v>
      </c>
    </row>
    <row r="40" spans="1:12" x14ac:dyDescent="0.2">
      <c r="A40" s="19">
        <v>31</v>
      </c>
      <c r="B40" s="13">
        <v>0</v>
      </c>
      <c r="C40" s="11">
        <v>1438</v>
      </c>
      <c r="D40" s="11">
        <v>1268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99136.071551530898</v>
      </c>
      <c r="I40" s="16">
        <f t="shared" si="3"/>
        <v>0</v>
      </c>
      <c r="J40" s="16">
        <f t="shared" si="1"/>
        <v>99136.071551530898</v>
      </c>
      <c r="K40" s="16">
        <f t="shared" si="4"/>
        <v>4879824.7887508562</v>
      </c>
      <c r="L40" s="23">
        <f t="shared" si="5"/>
        <v>49.223503739648642</v>
      </c>
    </row>
    <row r="41" spans="1:12" x14ac:dyDescent="0.2">
      <c r="A41" s="19">
        <v>32</v>
      </c>
      <c r="B41" s="13">
        <v>0</v>
      </c>
      <c r="C41" s="11">
        <v>1657</v>
      </c>
      <c r="D41" s="11">
        <v>1431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99136.071551530898</v>
      </c>
      <c r="I41" s="16">
        <f t="shared" si="3"/>
        <v>0</v>
      </c>
      <c r="J41" s="16">
        <f t="shared" si="1"/>
        <v>99136.071551530898</v>
      </c>
      <c r="K41" s="16">
        <f t="shared" si="4"/>
        <v>4780688.7171993256</v>
      </c>
      <c r="L41" s="23">
        <f t="shared" si="5"/>
        <v>48.223503739648642</v>
      </c>
    </row>
    <row r="42" spans="1:12" x14ac:dyDescent="0.2">
      <c r="A42" s="19">
        <v>33</v>
      </c>
      <c r="B42" s="13">
        <v>0</v>
      </c>
      <c r="C42" s="11">
        <v>1703</v>
      </c>
      <c r="D42" s="11">
        <v>1609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99136.071551530898</v>
      </c>
      <c r="I42" s="16">
        <f t="shared" si="3"/>
        <v>0</v>
      </c>
      <c r="J42" s="16">
        <f t="shared" si="1"/>
        <v>99136.071551530898</v>
      </c>
      <c r="K42" s="16">
        <f t="shared" si="4"/>
        <v>4681552.6456477949</v>
      </c>
      <c r="L42" s="23">
        <f t="shared" si="5"/>
        <v>47.223503739648642</v>
      </c>
    </row>
    <row r="43" spans="1:12" x14ac:dyDescent="0.2">
      <c r="A43" s="19">
        <v>34</v>
      </c>
      <c r="B43" s="13">
        <v>0</v>
      </c>
      <c r="C43" s="11">
        <v>1878</v>
      </c>
      <c r="D43" s="11">
        <v>1656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99136.071551530898</v>
      </c>
      <c r="I43" s="16">
        <f t="shared" si="3"/>
        <v>0</v>
      </c>
      <c r="J43" s="16">
        <f t="shared" si="1"/>
        <v>99136.071551530898</v>
      </c>
      <c r="K43" s="16">
        <f t="shared" si="4"/>
        <v>4582416.5740962643</v>
      </c>
      <c r="L43" s="23">
        <f t="shared" si="5"/>
        <v>46.223503739648649</v>
      </c>
    </row>
    <row r="44" spans="1:12" x14ac:dyDescent="0.2">
      <c r="A44" s="19">
        <v>35</v>
      </c>
      <c r="B44" s="13">
        <v>0</v>
      </c>
      <c r="C44" s="11">
        <v>1823</v>
      </c>
      <c r="D44" s="11">
        <v>1823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99136.071551530898</v>
      </c>
      <c r="I44" s="16">
        <f t="shared" si="3"/>
        <v>0</v>
      </c>
      <c r="J44" s="16">
        <f t="shared" si="1"/>
        <v>99136.071551530898</v>
      </c>
      <c r="K44" s="16">
        <f t="shared" si="4"/>
        <v>4483280.5025447337</v>
      </c>
      <c r="L44" s="23">
        <f t="shared" si="5"/>
        <v>45.223503739648649</v>
      </c>
    </row>
    <row r="45" spans="1:12" x14ac:dyDescent="0.2">
      <c r="A45" s="19">
        <v>36</v>
      </c>
      <c r="B45" s="13">
        <v>0</v>
      </c>
      <c r="C45" s="11">
        <v>1855</v>
      </c>
      <c r="D45" s="11">
        <v>1768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99136.071551530898</v>
      </c>
      <c r="I45" s="16">
        <f t="shared" si="3"/>
        <v>0</v>
      </c>
      <c r="J45" s="16">
        <f t="shared" si="1"/>
        <v>99136.071551530898</v>
      </c>
      <c r="K45" s="16">
        <f t="shared" si="4"/>
        <v>4384144.4309932031</v>
      </c>
      <c r="L45" s="23">
        <f t="shared" si="5"/>
        <v>44.223503739648649</v>
      </c>
    </row>
    <row r="46" spans="1:12" x14ac:dyDescent="0.2">
      <c r="A46" s="19">
        <v>37</v>
      </c>
      <c r="B46" s="13">
        <v>0</v>
      </c>
      <c r="C46" s="11">
        <v>1721</v>
      </c>
      <c r="D46" s="11">
        <v>1795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99136.071551530898</v>
      </c>
      <c r="I46" s="16">
        <f t="shared" si="3"/>
        <v>0</v>
      </c>
      <c r="J46" s="16">
        <f t="shared" si="1"/>
        <v>99136.071551530898</v>
      </c>
      <c r="K46" s="16">
        <f t="shared" si="4"/>
        <v>4285008.3594416725</v>
      </c>
      <c r="L46" s="23">
        <f t="shared" si="5"/>
        <v>43.223503739648656</v>
      </c>
    </row>
    <row r="47" spans="1:12" x14ac:dyDescent="0.2">
      <c r="A47" s="19">
        <v>38</v>
      </c>
      <c r="B47" s="13">
        <v>0</v>
      </c>
      <c r="C47" s="11">
        <v>1487</v>
      </c>
      <c r="D47" s="11">
        <v>1687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99136.071551530898</v>
      </c>
      <c r="I47" s="16">
        <f t="shared" si="3"/>
        <v>0</v>
      </c>
      <c r="J47" s="16">
        <f t="shared" si="1"/>
        <v>99136.071551530898</v>
      </c>
      <c r="K47" s="16">
        <f t="shared" si="4"/>
        <v>4185872.2878901418</v>
      </c>
      <c r="L47" s="23">
        <f t="shared" si="5"/>
        <v>42.223503739648656</v>
      </c>
    </row>
    <row r="48" spans="1:12" x14ac:dyDescent="0.2">
      <c r="A48" s="19">
        <v>39</v>
      </c>
      <c r="B48" s="13">
        <v>0</v>
      </c>
      <c r="C48" s="11">
        <v>1399</v>
      </c>
      <c r="D48" s="11">
        <v>1467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99136.071551530898</v>
      </c>
      <c r="I48" s="16">
        <f t="shared" si="3"/>
        <v>0</v>
      </c>
      <c r="J48" s="16">
        <f t="shared" si="1"/>
        <v>99136.071551530898</v>
      </c>
      <c r="K48" s="16">
        <f t="shared" si="4"/>
        <v>4086736.2163386107</v>
      </c>
      <c r="L48" s="23">
        <f t="shared" si="5"/>
        <v>41.223503739648656</v>
      </c>
    </row>
    <row r="49" spans="1:12" x14ac:dyDescent="0.2">
      <c r="A49" s="19">
        <v>40</v>
      </c>
      <c r="B49" s="11">
        <v>2</v>
      </c>
      <c r="C49" s="11">
        <v>1307</v>
      </c>
      <c r="D49" s="11">
        <v>1362</v>
      </c>
      <c r="E49" s="20">
        <v>0.36164383561643837</v>
      </c>
      <c r="F49" s="21">
        <f t="shared" si="2"/>
        <v>1.4986886474334957E-3</v>
      </c>
      <c r="G49" s="21">
        <f t="shared" si="0"/>
        <v>1.4972562266886947E-3</v>
      </c>
      <c r="H49" s="16">
        <f t="shared" si="6"/>
        <v>99136.071551530898</v>
      </c>
      <c r="I49" s="16">
        <f t="shared" si="3"/>
        <v>148.4321004199856</v>
      </c>
      <c r="J49" s="16">
        <f t="shared" si="1"/>
        <v>99041.319005235404</v>
      </c>
      <c r="K49" s="16">
        <f t="shared" si="4"/>
        <v>3987600.1447870797</v>
      </c>
      <c r="L49" s="23">
        <f t="shared" si="5"/>
        <v>40.223503739648656</v>
      </c>
    </row>
    <row r="50" spans="1:12" x14ac:dyDescent="0.2">
      <c r="A50" s="19">
        <v>41</v>
      </c>
      <c r="B50" s="11">
        <v>2</v>
      </c>
      <c r="C50" s="11">
        <v>1168</v>
      </c>
      <c r="D50" s="11">
        <v>1277</v>
      </c>
      <c r="E50" s="20">
        <v>0.14794520547945206</v>
      </c>
      <c r="F50" s="21">
        <f t="shared" si="2"/>
        <v>1.6359918200408998E-3</v>
      </c>
      <c r="G50" s="21">
        <f t="shared" si="0"/>
        <v>1.6337144960830018E-3</v>
      </c>
      <c r="H50" s="16">
        <f t="shared" si="6"/>
        <v>98987.63945111091</v>
      </c>
      <c r="I50" s="16">
        <f t="shared" si="3"/>
        <v>161.71754150431752</v>
      </c>
      <c r="J50" s="16">
        <f t="shared" si="1"/>
        <v>98849.84724451408</v>
      </c>
      <c r="K50" s="16">
        <f t="shared" si="4"/>
        <v>3888558.8257818441</v>
      </c>
      <c r="L50" s="23">
        <f t="shared" si="5"/>
        <v>39.283276652964005</v>
      </c>
    </row>
    <row r="51" spans="1:12" x14ac:dyDescent="0.2">
      <c r="A51" s="19">
        <v>42</v>
      </c>
      <c r="B51" s="11">
        <v>1</v>
      </c>
      <c r="C51" s="11">
        <v>1087</v>
      </c>
      <c r="D51" s="11">
        <v>1136</v>
      </c>
      <c r="E51" s="20">
        <v>1.0958904109589041E-2</v>
      </c>
      <c r="F51" s="21">
        <f t="shared" si="2"/>
        <v>8.9968511021142603E-4</v>
      </c>
      <c r="G51" s="21">
        <f t="shared" si="0"/>
        <v>8.9888525914369488E-4</v>
      </c>
      <c r="H51" s="16">
        <f t="shared" si="6"/>
        <v>98825.921909606594</v>
      </c>
      <c r="I51" s="16">
        <f t="shared" si="3"/>
        <v>88.833164425831271</v>
      </c>
      <c r="J51" s="16">
        <f t="shared" si="1"/>
        <v>98738.062259311453</v>
      </c>
      <c r="K51" s="16">
        <f t="shared" si="4"/>
        <v>3789708.9785373299</v>
      </c>
      <c r="L51" s="23">
        <f t="shared" si="5"/>
        <v>38.347317235286454</v>
      </c>
    </row>
    <row r="52" spans="1:12" x14ac:dyDescent="0.2">
      <c r="A52" s="19">
        <v>43</v>
      </c>
      <c r="B52" s="11">
        <v>1</v>
      </c>
      <c r="C52" s="11">
        <v>1035</v>
      </c>
      <c r="D52" s="11">
        <v>1060</v>
      </c>
      <c r="E52" s="20">
        <v>0.31780821917808222</v>
      </c>
      <c r="F52" s="21">
        <f t="shared" si="2"/>
        <v>9.5465393794749406E-4</v>
      </c>
      <c r="G52" s="21">
        <f t="shared" si="0"/>
        <v>9.5403261746036523E-4</v>
      </c>
      <c r="H52" s="16">
        <f t="shared" si="6"/>
        <v>98737.088745180765</v>
      </c>
      <c r="I52" s="16">
        <f t="shared" si="3"/>
        <v>94.198403215981173</v>
      </c>
      <c r="J52" s="16">
        <f t="shared" si="1"/>
        <v>98672.827368740269</v>
      </c>
      <c r="K52" s="16">
        <f t="shared" si="4"/>
        <v>3690970.9162780186</v>
      </c>
      <c r="L52" s="23">
        <f t="shared" si="5"/>
        <v>37.381808226122835</v>
      </c>
    </row>
    <row r="53" spans="1:12" x14ac:dyDescent="0.2">
      <c r="A53" s="19">
        <v>44</v>
      </c>
      <c r="B53" s="11">
        <v>2</v>
      </c>
      <c r="C53" s="11">
        <v>998</v>
      </c>
      <c r="D53" s="11">
        <v>998</v>
      </c>
      <c r="E53" s="20">
        <v>0.38767123287671235</v>
      </c>
      <c r="F53" s="21">
        <f t="shared" si="2"/>
        <v>2.004008016032064E-3</v>
      </c>
      <c r="G53" s="21">
        <f t="shared" si="0"/>
        <v>2.0015518881763119E-3</v>
      </c>
      <c r="H53" s="16">
        <f t="shared" si="6"/>
        <v>98642.890341964783</v>
      </c>
      <c r="I53" s="16">
        <f t="shared" si="3"/>
        <v>197.4388634191285</v>
      </c>
      <c r="J53" s="16">
        <f t="shared" si="1"/>
        <v>98521.99284614512</v>
      </c>
      <c r="K53" s="16">
        <f t="shared" si="4"/>
        <v>3592298.0889092782</v>
      </c>
      <c r="L53" s="23">
        <f t="shared" si="5"/>
        <v>36.417202258124</v>
      </c>
    </row>
    <row r="54" spans="1:12" x14ac:dyDescent="0.2">
      <c r="A54" s="19">
        <v>45</v>
      </c>
      <c r="B54" s="11">
        <v>1</v>
      </c>
      <c r="C54" s="11">
        <v>967</v>
      </c>
      <c r="D54" s="11">
        <v>978</v>
      </c>
      <c r="E54" s="20">
        <v>0.90410958904109584</v>
      </c>
      <c r="F54" s="21">
        <f t="shared" si="2"/>
        <v>1.0282776349614395E-3</v>
      </c>
      <c r="G54" s="21">
        <f t="shared" si="0"/>
        <v>1.0281762547623575E-3</v>
      </c>
      <c r="H54" s="16">
        <f t="shared" si="6"/>
        <v>98445.451478545656</v>
      </c>
      <c r="I54" s="16">
        <f t="shared" si="3"/>
        <v>101.21927559960046</v>
      </c>
      <c r="J54" s="16">
        <f t="shared" si="1"/>
        <v>98435.745520611439</v>
      </c>
      <c r="K54" s="16">
        <f t="shared" si="4"/>
        <v>3493776.0960631329</v>
      </c>
      <c r="L54" s="23">
        <f t="shared" si="5"/>
        <v>35.489461865330931</v>
      </c>
    </row>
    <row r="55" spans="1:12" x14ac:dyDescent="0.2">
      <c r="A55" s="19">
        <v>46</v>
      </c>
      <c r="B55" s="13">
        <v>0</v>
      </c>
      <c r="C55" s="11">
        <v>893</v>
      </c>
      <c r="D55" s="11">
        <v>947</v>
      </c>
      <c r="E55" s="20">
        <v>0</v>
      </c>
      <c r="F55" s="21">
        <f t="shared" si="2"/>
        <v>0</v>
      </c>
      <c r="G55" s="21">
        <f t="shared" si="0"/>
        <v>0</v>
      </c>
      <c r="H55" s="16">
        <f t="shared" si="6"/>
        <v>98344.232202946048</v>
      </c>
      <c r="I55" s="16">
        <f t="shared" si="3"/>
        <v>0</v>
      </c>
      <c r="J55" s="16">
        <f t="shared" si="1"/>
        <v>98344.232202946048</v>
      </c>
      <c r="K55" s="16">
        <f t="shared" si="4"/>
        <v>3395340.3505425216</v>
      </c>
      <c r="L55" s="23">
        <f t="shared" si="5"/>
        <v>34.525058302715685</v>
      </c>
    </row>
    <row r="56" spans="1:12" x14ac:dyDescent="0.2">
      <c r="A56" s="19">
        <v>47</v>
      </c>
      <c r="B56" s="11">
        <v>1</v>
      </c>
      <c r="C56" s="11">
        <v>807</v>
      </c>
      <c r="D56" s="11">
        <v>865</v>
      </c>
      <c r="E56" s="20">
        <v>1.0958904109589041E-2</v>
      </c>
      <c r="F56" s="21">
        <f t="shared" si="2"/>
        <v>1.1961722488038277E-3</v>
      </c>
      <c r="G56" s="21">
        <f t="shared" si="0"/>
        <v>1.1947587732937044E-3</v>
      </c>
      <c r="H56" s="16">
        <f t="shared" si="6"/>
        <v>98344.232202946048</v>
      </c>
      <c r="I56" s="16">
        <f t="shared" si="3"/>
        <v>117.49763422730304</v>
      </c>
      <c r="J56" s="16">
        <f t="shared" si="1"/>
        <v>98228.022214025346</v>
      </c>
      <c r="K56" s="16">
        <f t="shared" si="4"/>
        <v>3296996.1183395754</v>
      </c>
      <c r="L56" s="23">
        <f t="shared" si="5"/>
        <v>33.525058302715685</v>
      </c>
    </row>
    <row r="57" spans="1:12" x14ac:dyDescent="0.2">
      <c r="A57" s="19">
        <v>48</v>
      </c>
      <c r="B57" s="11">
        <v>1</v>
      </c>
      <c r="C57" s="11">
        <v>785</v>
      </c>
      <c r="D57" s="11">
        <v>774</v>
      </c>
      <c r="E57" s="20">
        <v>0.23835616438356164</v>
      </c>
      <c r="F57" s="21">
        <f t="shared" si="2"/>
        <v>1.2828736369467607E-3</v>
      </c>
      <c r="G57" s="21">
        <f t="shared" si="0"/>
        <v>1.2816213739332257E-3</v>
      </c>
      <c r="H57" s="16">
        <f t="shared" si="6"/>
        <v>98226.734568718748</v>
      </c>
      <c r="I57" s="16">
        <f t="shared" si="3"/>
        <v>125.88948251493559</v>
      </c>
      <c r="J57" s="16">
        <f t="shared" si="1"/>
        <v>98130.851620392306</v>
      </c>
      <c r="K57" s="16">
        <f t="shared" si="4"/>
        <v>3198768.0961255501</v>
      </c>
      <c r="L57" s="23">
        <f t="shared" si="5"/>
        <v>32.565147463878219</v>
      </c>
    </row>
    <row r="58" spans="1:12" x14ac:dyDescent="0.2">
      <c r="A58" s="19">
        <v>49</v>
      </c>
      <c r="B58" s="11">
        <v>2</v>
      </c>
      <c r="C58" s="11">
        <v>803</v>
      </c>
      <c r="D58" s="11">
        <v>779</v>
      </c>
      <c r="E58" s="20">
        <v>0.58356164383561637</v>
      </c>
      <c r="F58" s="21">
        <f t="shared" si="2"/>
        <v>2.5284450063211127E-3</v>
      </c>
      <c r="G58" s="21">
        <f t="shared" si="0"/>
        <v>2.525785501991219E-3</v>
      </c>
      <c r="H58" s="16">
        <f t="shared" si="6"/>
        <v>98100.845086203815</v>
      </c>
      <c r="I58" s="16">
        <f t="shared" si="3"/>
        <v>247.78169225182012</v>
      </c>
      <c r="J58" s="16">
        <f t="shared" si="1"/>
        <v>97997.65928559484</v>
      </c>
      <c r="K58" s="16">
        <f t="shared" si="4"/>
        <v>3100637.2445051577</v>
      </c>
      <c r="L58" s="23">
        <f t="shared" si="5"/>
        <v>31.606631337177021</v>
      </c>
    </row>
    <row r="59" spans="1:12" x14ac:dyDescent="0.2">
      <c r="A59" s="19">
        <v>50</v>
      </c>
      <c r="B59" s="11">
        <v>5</v>
      </c>
      <c r="C59" s="11">
        <v>693</v>
      </c>
      <c r="D59" s="11">
        <v>776</v>
      </c>
      <c r="E59" s="20">
        <v>0.60986301369863005</v>
      </c>
      <c r="F59" s="21">
        <f t="shared" si="2"/>
        <v>6.8073519400953025E-3</v>
      </c>
      <c r="G59" s="21">
        <f t="shared" si="0"/>
        <v>6.7893208633039992E-3</v>
      </c>
      <c r="H59" s="16">
        <f t="shared" si="6"/>
        <v>97853.06339395199</v>
      </c>
      <c r="I59" s="16">
        <f t="shared" si="3"/>
        <v>664.3558448387671</v>
      </c>
      <c r="J59" s="16">
        <f t="shared" si="1"/>
        <v>97593.873606814901</v>
      </c>
      <c r="K59" s="16">
        <f t="shared" si="4"/>
        <v>3002639.585219563</v>
      </c>
      <c r="L59" s="23">
        <f t="shared" si="5"/>
        <v>30.685187372530919</v>
      </c>
    </row>
    <row r="60" spans="1:12" x14ac:dyDescent="0.2">
      <c r="A60" s="19">
        <v>51</v>
      </c>
      <c r="B60" s="11">
        <v>4</v>
      </c>
      <c r="C60" s="11">
        <v>647</v>
      </c>
      <c r="D60" s="11">
        <v>685</v>
      </c>
      <c r="E60" s="20">
        <v>0.60890410958904106</v>
      </c>
      <c r="F60" s="21">
        <f t="shared" si="2"/>
        <v>6.006006006006006E-3</v>
      </c>
      <c r="G60" s="21">
        <f t="shared" si="0"/>
        <v>5.9919314129056349E-3</v>
      </c>
      <c r="H60" s="16">
        <f t="shared" si="6"/>
        <v>97188.707549113227</v>
      </c>
      <c r="I60" s="16">
        <f t="shared" si="3"/>
        <v>582.34806974323055</v>
      </c>
      <c r="J60" s="16">
        <f t="shared" si="1"/>
        <v>96960.953612247904</v>
      </c>
      <c r="K60" s="16">
        <f t="shared" si="4"/>
        <v>2905045.711612748</v>
      </c>
      <c r="L60" s="23">
        <f t="shared" si="5"/>
        <v>29.890774194571069</v>
      </c>
    </row>
    <row r="61" spans="1:12" x14ac:dyDescent="0.2">
      <c r="A61" s="19">
        <v>52</v>
      </c>
      <c r="B61" s="11">
        <v>2</v>
      </c>
      <c r="C61" s="11">
        <v>657</v>
      </c>
      <c r="D61" s="11">
        <v>639</v>
      </c>
      <c r="E61" s="20">
        <v>0.63424657534246576</v>
      </c>
      <c r="F61" s="21">
        <f t="shared" si="2"/>
        <v>3.0864197530864196E-3</v>
      </c>
      <c r="G61" s="21">
        <f t="shared" si="0"/>
        <v>3.0829395194837553E-3</v>
      </c>
      <c r="H61" s="16">
        <f t="shared" si="6"/>
        <v>96606.359479370003</v>
      </c>
      <c r="I61" s="16">
        <f t="shared" si="3"/>
        <v>297.8315634724039</v>
      </c>
      <c r="J61" s="16">
        <f t="shared" si="1"/>
        <v>96497.426565058864</v>
      </c>
      <c r="K61" s="16">
        <f t="shared" si="4"/>
        <v>2808084.7580005</v>
      </c>
      <c r="L61" s="23">
        <f t="shared" si="5"/>
        <v>29.067286803206347</v>
      </c>
    </row>
    <row r="62" spans="1:12" x14ac:dyDescent="0.2">
      <c r="A62" s="19">
        <v>53</v>
      </c>
      <c r="B62" s="11">
        <v>1</v>
      </c>
      <c r="C62" s="11">
        <v>656</v>
      </c>
      <c r="D62" s="11">
        <v>638</v>
      </c>
      <c r="E62" s="20">
        <v>4.6575342465753428E-2</v>
      </c>
      <c r="F62" s="21">
        <f t="shared" si="2"/>
        <v>1.5455950540958269E-3</v>
      </c>
      <c r="G62" s="21">
        <f t="shared" si="0"/>
        <v>1.5433208035416041E-3</v>
      </c>
      <c r="H62" s="16">
        <f t="shared" si="6"/>
        <v>96308.527915897605</v>
      </c>
      <c r="I62" s="16">
        <f t="shared" si="3"/>
        <v>148.6349546910721</v>
      </c>
      <c r="J62" s="16">
        <f t="shared" si="1"/>
        <v>96166.815685123642</v>
      </c>
      <c r="K62" s="16">
        <f t="shared" si="4"/>
        <v>2711587.331435441</v>
      </c>
      <c r="L62" s="23">
        <f t="shared" si="5"/>
        <v>28.155215224589064</v>
      </c>
    </row>
    <row r="63" spans="1:12" x14ac:dyDescent="0.2">
      <c r="A63" s="19">
        <v>54</v>
      </c>
      <c r="B63" s="11">
        <v>2</v>
      </c>
      <c r="C63" s="11">
        <v>662</v>
      </c>
      <c r="D63" s="11">
        <v>635</v>
      </c>
      <c r="E63" s="20">
        <v>0.56849315068493156</v>
      </c>
      <c r="F63" s="21">
        <f t="shared" si="2"/>
        <v>3.0840400925212026E-3</v>
      </c>
      <c r="G63" s="21">
        <f t="shared" si="0"/>
        <v>3.0799413545413313E-3</v>
      </c>
      <c r="H63" s="16">
        <f t="shared" si="6"/>
        <v>96159.892961206526</v>
      </c>
      <c r="I63" s="16">
        <f t="shared" si="3"/>
        <v>296.16683097948788</v>
      </c>
      <c r="J63" s="16">
        <f t="shared" si="1"/>
        <v>96032.094945098928</v>
      </c>
      <c r="K63" s="16">
        <f t="shared" si="4"/>
        <v>2615420.5157503174</v>
      </c>
      <c r="L63" s="23">
        <f t="shared" si="5"/>
        <v>27.198662927021434</v>
      </c>
    </row>
    <row r="64" spans="1:12" x14ac:dyDescent="0.2">
      <c r="A64" s="19">
        <v>55</v>
      </c>
      <c r="B64" s="11">
        <v>3</v>
      </c>
      <c r="C64" s="11">
        <v>639</v>
      </c>
      <c r="D64" s="11">
        <v>640</v>
      </c>
      <c r="E64" s="20">
        <v>0.35159817351598177</v>
      </c>
      <c r="F64" s="21">
        <f t="shared" si="2"/>
        <v>4.6911649726348714E-3</v>
      </c>
      <c r="G64" s="21">
        <f t="shared" si="0"/>
        <v>4.6769388474228787E-3</v>
      </c>
      <c r="H64" s="16">
        <f t="shared" si="6"/>
        <v>95863.726130227034</v>
      </c>
      <c r="I64" s="16">
        <f t="shared" si="3"/>
        <v>448.3487847971665</v>
      </c>
      <c r="J64" s="16">
        <f t="shared" si="1"/>
        <v>95573.015959262659</v>
      </c>
      <c r="K64" s="16">
        <f t="shared" si="4"/>
        <v>2519388.4208052186</v>
      </c>
      <c r="L64" s="23">
        <f t="shared" si="5"/>
        <v>26.280935683458939</v>
      </c>
    </row>
    <row r="65" spans="1:12" x14ac:dyDescent="0.2">
      <c r="A65" s="19">
        <v>56</v>
      </c>
      <c r="B65" s="11">
        <v>3</v>
      </c>
      <c r="C65" s="11">
        <v>632</v>
      </c>
      <c r="D65" s="11">
        <v>627</v>
      </c>
      <c r="E65" s="20">
        <v>0.50867579908675808</v>
      </c>
      <c r="F65" s="21">
        <f t="shared" si="2"/>
        <v>4.7656870532168391E-3</v>
      </c>
      <c r="G65" s="21">
        <f t="shared" si="0"/>
        <v>4.7545542768192691E-3</v>
      </c>
      <c r="H65" s="16">
        <f t="shared" si="6"/>
        <v>95415.377345429864</v>
      </c>
      <c r="I65" s="16">
        <f t="shared" si="3"/>
        <v>453.65759043203798</v>
      </c>
      <c r="J65" s="16">
        <f t="shared" si="1"/>
        <v>95192.484392322614</v>
      </c>
      <c r="K65" s="16">
        <f t="shared" si="4"/>
        <v>2423815.4048459558</v>
      </c>
      <c r="L65" s="23">
        <f t="shared" si="5"/>
        <v>25.402775446467906</v>
      </c>
    </row>
    <row r="66" spans="1:12" x14ac:dyDescent="0.2">
      <c r="A66" s="19">
        <v>57</v>
      </c>
      <c r="B66" s="11">
        <v>3</v>
      </c>
      <c r="C66" s="11">
        <v>638</v>
      </c>
      <c r="D66" s="11">
        <v>621</v>
      </c>
      <c r="E66" s="20">
        <v>0.46118721461187218</v>
      </c>
      <c r="F66" s="21">
        <f t="shared" si="2"/>
        <v>4.7656870532168391E-3</v>
      </c>
      <c r="G66" s="21">
        <f t="shared" si="0"/>
        <v>4.7534810023550358E-3</v>
      </c>
      <c r="H66" s="16">
        <f t="shared" si="6"/>
        <v>94961.71975499783</v>
      </c>
      <c r="I66" s="16">
        <f t="shared" si="3"/>
        <v>451.3987308063451</v>
      </c>
      <c r="J66" s="16">
        <f t="shared" si="1"/>
        <v>94718.500347531386</v>
      </c>
      <c r="K66" s="16">
        <f t="shared" si="4"/>
        <v>2328622.9204536332</v>
      </c>
      <c r="L66" s="23">
        <f t="shared" si="5"/>
        <v>24.521701233523395</v>
      </c>
    </row>
    <row r="67" spans="1:12" x14ac:dyDescent="0.2">
      <c r="A67" s="19">
        <v>58</v>
      </c>
      <c r="B67" s="11">
        <v>3</v>
      </c>
      <c r="C67" s="11">
        <v>611</v>
      </c>
      <c r="D67" s="11">
        <v>634</v>
      </c>
      <c r="E67" s="20">
        <v>0.59726027397260273</v>
      </c>
      <c r="F67" s="21">
        <f t="shared" si="2"/>
        <v>4.8192771084337354E-3</v>
      </c>
      <c r="G67" s="21">
        <f t="shared" si="0"/>
        <v>4.8099414241379989E-3</v>
      </c>
      <c r="H67" s="16">
        <f t="shared" si="6"/>
        <v>94510.321024191479</v>
      </c>
      <c r="I67" s="16">
        <f t="shared" si="3"/>
        <v>454.58910810283902</v>
      </c>
      <c r="J67" s="16">
        <f t="shared" si="1"/>
        <v>94327.239931339107</v>
      </c>
      <c r="K67" s="16">
        <f t="shared" si="4"/>
        <v>2233904.4201061018</v>
      </c>
      <c r="L67" s="23">
        <f t="shared" si="5"/>
        <v>23.636618687754716</v>
      </c>
    </row>
    <row r="68" spans="1:12" x14ac:dyDescent="0.2">
      <c r="A68" s="19">
        <v>59</v>
      </c>
      <c r="B68" s="11">
        <v>7</v>
      </c>
      <c r="C68" s="11">
        <v>678</v>
      </c>
      <c r="D68" s="11">
        <v>578</v>
      </c>
      <c r="E68" s="20">
        <v>0.26653620352250496</v>
      </c>
      <c r="F68" s="21">
        <f t="shared" si="2"/>
        <v>1.1146496815286623E-2</v>
      </c>
      <c r="G68" s="21">
        <f t="shared" si="0"/>
        <v>1.105610703869421E-2</v>
      </c>
      <c r="H68" s="16">
        <f t="shared" si="6"/>
        <v>94055.73191608864</v>
      </c>
      <c r="I68" s="16">
        <f t="shared" si="3"/>
        <v>1039.8902396670032</v>
      </c>
      <c r="J68" s="16">
        <f t="shared" si="1"/>
        <v>93293.010072982594</v>
      </c>
      <c r="K68" s="16">
        <f t="shared" si="4"/>
        <v>2139577.1801747628</v>
      </c>
      <c r="L68" s="23">
        <f t="shared" si="5"/>
        <v>22.747972256316885</v>
      </c>
    </row>
    <row r="69" spans="1:12" x14ac:dyDescent="0.2">
      <c r="A69" s="19">
        <v>60</v>
      </c>
      <c r="B69" s="11">
        <v>3</v>
      </c>
      <c r="C69" s="11">
        <v>702</v>
      </c>
      <c r="D69" s="11">
        <v>669</v>
      </c>
      <c r="E69" s="20">
        <v>0.35342465753424657</v>
      </c>
      <c r="F69" s="21">
        <f t="shared" si="2"/>
        <v>4.3763676148796497E-3</v>
      </c>
      <c r="G69" s="21">
        <f t="shared" si="0"/>
        <v>4.3640189625591078E-3</v>
      </c>
      <c r="H69" s="16">
        <f t="shared" si="6"/>
        <v>93015.841676421638</v>
      </c>
      <c r="I69" s="16">
        <f t="shared" si="3"/>
        <v>405.92289689429981</v>
      </c>
      <c r="J69" s="16">
        <f t="shared" si="1"/>
        <v>92753.381940347506</v>
      </c>
      <c r="K69" s="16">
        <f t="shared" si="4"/>
        <v>2046284.1701017802</v>
      </c>
      <c r="L69" s="23">
        <f t="shared" si="5"/>
        <v>21.999308216983945</v>
      </c>
    </row>
    <row r="70" spans="1:12" x14ac:dyDescent="0.2">
      <c r="A70" s="19">
        <v>61</v>
      </c>
      <c r="B70" s="11">
        <v>3</v>
      </c>
      <c r="C70" s="11">
        <v>643</v>
      </c>
      <c r="D70" s="11">
        <v>696</v>
      </c>
      <c r="E70" s="20">
        <v>0.44840182648401827</v>
      </c>
      <c r="F70" s="21">
        <f t="shared" si="2"/>
        <v>4.4809559372666168E-3</v>
      </c>
      <c r="G70" s="21">
        <f t="shared" si="0"/>
        <v>4.4699077239597259E-3</v>
      </c>
      <c r="H70" s="16">
        <f t="shared" si="6"/>
        <v>92609.918779527332</v>
      </c>
      <c r="I70" s="16">
        <f t="shared" si="3"/>
        <v>413.95779126789211</v>
      </c>
      <c r="J70" s="16">
        <f t="shared" si="1"/>
        <v>92381.580417951249</v>
      </c>
      <c r="K70" s="16">
        <f t="shared" si="4"/>
        <v>1953530.7881614326</v>
      </c>
      <c r="L70" s="23">
        <f t="shared" si="5"/>
        <v>21.094185308726207</v>
      </c>
    </row>
    <row r="71" spans="1:12" x14ac:dyDescent="0.2">
      <c r="A71" s="19">
        <v>62</v>
      </c>
      <c r="B71" s="11">
        <v>4</v>
      </c>
      <c r="C71" s="11">
        <v>577</v>
      </c>
      <c r="D71" s="11">
        <v>634</v>
      </c>
      <c r="E71" s="20">
        <v>0.57671232876712331</v>
      </c>
      <c r="F71" s="21">
        <f t="shared" si="2"/>
        <v>6.6061106523534266E-3</v>
      </c>
      <c r="G71" s="21">
        <f t="shared" si="0"/>
        <v>6.5876895934808945E-3</v>
      </c>
      <c r="H71" s="16">
        <f t="shared" si="6"/>
        <v>92195.960988259438</v>
      </c>
      <c r="I71" s="16">
        <f t="shared" si="3"/>
        <v>607.35837276332722</v>
      </c>
      <c r="J71" s="16">
        <f t="shared" si="1"/>
        <v>91938.873677048658</v>
      </c>
      <c r="K71" s="16">
        <f t="shared" si="4"/>
        <v>1861149.2077434813</v>
      </c>
      <c r="L71" s="23">
        <f t="shared" si="5"/>
        <v>20.186884412219388</v>
      </c>
    </row>
    <row r="72" spans="1:12" x14ac:dyDescent="0.2">
      <c r="A72" s="19">
        <v>63</v>
      </c>
      <c r="B72" s="11">
        <v>8</v>
      </c>
      <c r="C72" s="11">
        <v>550</v>
      </c>
      <c r="D72" s="11">
        <v>565</v>
      </c>
      <c r="E72" s="20">
        <v>0.68869863013698629</v>
      </c>
      <c r="F72" s="21">
        <f t="shared" si="2"/>
        <v>1.4349775784753363E-2</v>
      </c>
      <c r="G72" s="21">
        <f t="shared" si="0"/>
        <v>1.4285958908298332E-2</v>
      </c>
      <c r="H72" s="16">
        <f t="shared" si="6"/>
        <v>91588.602615496115</v>
      </c>
      <c r="I72" s="16">
        <f t="shared" si="3"/>
        <v>1308.4310134334426</v>
      </c>
      <c r="J72" s="16">
        <f t="shared" si="1"/>
        <v>91181.286248643039</v>
      </c>
      <c r="K72" s="16">
        <f t="shared" si="4"/>
        <v>1769210.3340664327</v>
      </c>
      <c r="L72" s="23">
        <f t="shared" si="5"/>
        <v>19.316926817781752</v>
      </c>
    </row>
    <row r="73" spans="1:12" x14ac:dyDescent="0.2">
      <c r="A73" s="19">
        <v>64</v>
      </c>
      <c r="B73" s="11">
        <v>8</v>
      </c>
      <c r="C73" s="11">
        <v>564</v>
      </c>
      <c r="D73" s="11">
        <v>540</v>
      </c>
      <c r="E73" s="20">
        <v>0.53356164383561644</v>
      </c>
      <c r="F73" s="21">
        <f t="shared" si="2"/>
        <v>1.4492753623188406E-2</v>
      </c>
      <c r="G73" s="21">
        <f t="shared" ref="G73:G103" si="7">F73/((1+(1-E73)*F73))</f>
        <v>1.4395440786424903E-2</v>
      </c>
      <c r="H73" s="16">
        <f t="shared" si="6"/>
        <v>90280.171602062677</v>
      </c>
      <c r="I73" s="16">
        <f t="shared" si="3"/>
        <v>1299.6228644857724</v>
      </c>
      <c r="J73" s="16">
        <f t="shared" ref="J73:J103" si="8">H74+I73*E73</f>
        <v>89673.977649518289</v>
      </c>
      <c r="K73" s="16">
        <f t="shared" ref="K73:K97" si="9">K74+J73</f>
        <v>1678029.0478177897</v>
      </c>
      <c r="L73" s="23">
        <f t="shared" si="5"/>
        <v>18.58690582926906</v>
      </c>
    </row>
    <row r="74" spans="1:12" x14ac:dyDescent="0.2">
      <c r="A74" s="19">
        <v>65</v>
      </c>
      <c r="B74" s="11">
        <v>9</v>
      </c>
      <c r="C74" s="11">
        <v>496</v>
      </c>
      <c r="D74" s="11">
        <v>553</v>
      </c>
      <c r="E74" s="20">
        <v>0.41917808219178082</v>
      </c>
      <c r="F74" s="21">
        <f t="shared" ref="F74:F103" si="10">B74/((C74+D74)/2)</f>
        <v>1.7159199237368923E-2</v>
      </c>
      <c r="G74" s="21">
        <f t="shared" si="7"/>
        <v>1.6989870726995794E-2</v>
      </c>
      <c r="H74" s="16">
        <f t="shared" si="6"/>
        <v>88980.548737576901</v>
      </c>
      <c r="I74" s="16">
        <f t="shared" ref="I74:I103" si="11">H74*G74</f>
        <v>1511.7680202685804</v>
      </c>
      <c r="J74" s="16">
        <f t="shared" si="8"/>
        <v>88102.480736763377</v>
      </c>
      <c r="K74" s="16">
        <f t="shared" si="9"/>
        <v>1588355.0701682714</v>
      </c>
      <c r="L74" s="23">
        <f t="shared" ref="L74:L103" si="12">K74/H74</f>
        <v>17.850587490224161</v>
      </c>
    </row>
    <row r="75" spans="1:12" x14ac:dyDescent="0.2">
      <c r="A75" s="19">
        <v>66</v>
      </c>
      <c r="B75" s="11">
        <v>7</v>
      </c>
      <c r="C75" s="11">
        <v>402</v>
      </c>
      <c r="D75" s="11">
        <v>488</v>
      </c>
      <c r="E75" s="20">
        <v>0.48101761252446185</v>
      </c>
      <c r="F75" s="21">
        <f t="shared" si="10"/>
        <v>1.5730337078651686E-2</v>
      </c>
      <c r="G75" s="21">
        <f t="shared" si="7"/>
        <v>1.5602958149873895E-2</v>
      </c>
      <c r="H75" s="16">
        <f t="shared" ref="H75:H104" si="13">H74-I74</f>
        <v>87468.780717308327</v>
      </c>
      <c r="I75" s="16">
        <f t="shared" si="11"/>
        <v>1364.7717249526586</v>
      </c>
      <c r="J75" s="16">
        <f t="shared" si="8"/>
        <v>86760.488229133291</v>
      </c>
      <c r="K75" s="16">
        <f t="shared" si="9"/>
        <v>1500252.589431508</v>
      </c>
      <c r="L75" s="23">
        <f t="shared" si="12"/>
        <v>17.151863523514717</v>
      </c>
    </row>
    <row r="76" spans="1:12" x14ac:dyDescent="0.2">
      <c r="A76" s="19">
        <v>67</v>
      </c>
      <c r="B76" s="11">
        <v>8</v>
      </c>
      <c r="C76" s="11">
        <v>378</v>
      </c>
      <c r="D76" s="11">
        <v>393</v>
      </c>
      <c r="E76" s="20">
        <v>0.58561643835616439</v>
      </c>
      <c r="F76" s="21">
        <f t="shared" si="10"/>
        <v>2.0752269779507133E-2</v>
      </c>
      <c r="G76" s="21">
        <f t="shared" si="7"/>
        <v>2.0575334261102401E-2</v>
      </c>
      <c r="H76" s="16">
        <f t="shared" si="13"/>
        <v>86104.008992355666</v>
      </c>
      <c r="I76" s="16">
        <f t="shared" si="11"/>
        <v>1771.6187662386847</v>
      </c>
      <c r="J76" s="16">
        <f t="shared" si="8"/>
        <v>85369.879298126631</v>
      </c>
      <c r="K76" s="16">
        <f t="shared" si="9"/>
        <v>1413492.1012023748</v>
      </c>
      <c r="L76" s="23">
        <f t="shared" si="12"/>
        <v>16.416100919619957</v>
      </c>
    </row>
    <row r="77" spans="1:12" x14ac:dyDescent="0.2">
      <c r="A77" s="19">
        <v>68</v>
      </c>
      <c r="B77" s="11">
        <v>6</v>
      </c>
      <c r="C77" s="11">
        <v>336</v>
      </c>
      <c r="D77" s="11">
        <v>371</v>
      </c>
      <c r="E77" s="20">
        <v>0.37671232876712335</v>
      </c>
      <c r="F77" s="21">
        <f t="shared" si="10"/>
        <v>1.6973125884016973E-2</v>
      </c>
      <c r="G77" s="21">
        <f t="shared" si="7"/>
        <v>1.6795444523266295E-2</v>
      </c>
      <c r="H77" s="16">
        <f t="shared" si="13"/>
        <v>84332.390226116986</v>
      </c>
      <c r="I77" s="16">
        <f t="shared" si="11"/>
        <v>1416.3999815571926</v>
      </c>
      <c r="J77" s="16">
        <f t="shared" si="8"/>
        <v>83449.56558007792</v>
      </c>
      <c r="K77" s="16">
        <f t="shared" si="9"/>
        <v>1328122.2219042482</v>
      </c>
      <c r="L77" s="23">
        <f t="shared" si="12"/>
        <v>15.748660963399809</v>
      </c>
    </row>
    <row r="78" spans="1:12" x14ac:dyDescent="0.2">
      <c r="A78" s="19">
        <v>69</v>
      </c>
      <c r="B78" s="11">
        <v>3</v>
      </c>
      <c r="C78" s="11">
        <v>316</v>
      </c>
      <c r="D78" s="11">
        <v>329</v>
      </c>
      <c r="E78" s="20">
        <v>0.50867579908675797</v>
      </c>
      <c r="F78" s="21">
        <f t="shared" si="10"/>
        <v>9.3023255813953487E-3</v>
      </c>
      <c r="G78" s="21">
        <f t="shared" si="7"/>
        <v>9.2600031289508285E-3</v>
      </c>
      <c r="H78" s="16">
        <f t="shared" si="13"/>
        <v>82915.990244559798</v>
      </c>
      <c r="I78" s="16">
        <f t="shared" si="11"/>
        <v>767.8023291046801</v>
      </c>
      <c r="J78" s="16">
        <f t="shared" si="8"/>
        <v>82538.750378753117</v>
      </c>
      <c r="K78" s="16">
        <f t="shared" si="9"/>
        <v>1244672.6563241703</v>
      </c>
      <c r="L78" s="23">
        <f t="shared" si="12"/>
        <v>15.011249973051303</v>
      </c>
    </row>
    <row r="79" spans="1:12" x14ac:dyDescent="0.2">
      <c r="A79" s="19">
        <v>70</v>
      </c>
      <c r="B79" s="11">
        <v>6</v>
      </c>
      <c r="C79" s="11">
        <v>211</v>
      </c>
      <c r="D79" s="11">
        <v>315</v>
      </c>
      <c r="E79" s="20">
        <v>0.53242009132420087</v>
      </c>
      <c r="F79" s="21">
        <f t="shared" si="10"/>
        <v>2.2813688212927757E-2</v>
      </c>
      <c r="G79" s="21">
        <f t="shared" si="7"/>
        <v>2.2572898092126283E-2</v>
      </c>
      <c r="H79" s="16">
        <f t="shared" si="13"/>
        <v>82148.187915455113</v>
      </c>
      <c r="I79" s="16">
        <f t="shared" si="11"/>
        <v>1854.322674268408</v>
      </c>
      <c r="J79" s="16">
        <f t="shared" si="8"/>
        <v>81281.143888765233</v>
      </c>
      <c r="K79" s="16">
        <f t="shared" si="9"/>
        <v>1162133.9059454172</v>
      </c>
      <c r="L79" s="23">
        <f t="shared" si="12"/>
        <v>14.146799040064728</v>
      </c>
    </row>
    <row r="80" spans="1:12" x14ac:dyDescent="0.2">
      <c r="A80" s="19">
        <v>71</v>
      </c>
      <c r="B80" s="11">
        <v>5</v>
      </c>
      <c r="C80" s="11">
        <v>221</v>
      </c>
      <c r="D80" s="11">
        <v>203</v>
      </c>
      <c r="E80" s="20">
        <v>0.28876712328767118</v>
      </c>
      <c r="F80" s="21">
        <f t="shared" si="10"/>
        <v>2.358490566037736E-2</v>
      </c>
      <c r="G80" s="21">
        <f t="shared" si="7"/>
        <v>2.3195810773024225E-2</v>
      </c>
      <c r="H80" s="16">
        <f t="shared" si="13"/>
        <v>80293.865241186708</v>
      </c>
      <c r="I80" s="16">
        <f t="shared" si="11"/>
        <v>1862.4813043692741</v>
      </c>
      <c r="J80" s="16">
        <f t="shared" si="8"/>
        <v>78969.207305257223</v>
      </c>
      <c r="K80" s="16">
        <f t="shared" si="9"/>
        <v>1080852.762056652</v>
      </c>
      <c r="L80" s="23">
        <f t="shared" si="12"/>
        <v>13.461212245916753</v>
      </c>
    </row>
    <row r="81" spans="1:12" x14ac:dyDescent="0.2">
      <c r="A81" s="19">
        <v>72</v>
      </c>
      <c r="B81" s="11">
        <v>5</v>
      </c>
      <c r="C81" s="11">
        <v>272</v>
      </c>
      <c r="D81" s="11">
        <v>210</v>
      </c>
      <c r="E81" s="20">
        <v>0.91342465753424651</v>
      </c>
      <c r="F81" s="21">
        <f t="shared" si="10"/>
        <v>2.0746887966804978E-2</v>
      </c>
      <c r="G81" s="21">
        <f t="shared" si="7"/>
        <v>2.0709689865301906E-2</v>
      </c>
      <c r="H81" s="16">
        <f t="shared" si="13"/>
        <v>78431.383936817438</v>
      </c>
      <c r="I81" s="16">
        <f t="shared" si="11"/>
        <v>1624.2896370379108</v>
      </c>
      <c r="J81" s="16">
        <f t="shared" si="8"/>
        <v>78290.760505227299</v>
      </c>
      <c r="K81" s="16">
        <f t="shared" si="9"/>
        <v>1001883.5547513947</v>
      </c>
      <c r="L81" s="23">
        <f t="shared" si="12"/>
        <v>12.774013468364776</v>
      </c>
    </row>
    <row r="82" spans="1:12" x14ac:dyDescent="0.2">
      <c r="A82" s="19">
        <v>73</v>
      </c>
      <c r="B82" s="11">
        <v>2</v>
      </c>
      <c r="C82" s="11">
        <v>158</v>
      </c>
      <c r="D82" s="11">
        <v>263</v>
      </c>
      <c r="E82" s="20">
        <v>0.6095890410958904</v>
      </c>
      <c r="F82" s="21">
        <f t="shared" si="10"/>
        <v>9.5011876484560574E-3</v>
      </c>
      <c r="G82" s="21">
        <f t="shared" si="7"/>
        <v>9.4660744967095672E-3</v>
      </c>
      <c r="H82" s="16">
        <f t="shared" si="13"/>
        <v>76807.094299779521</v>
      </c>
      <c r="I82" s="16">
        <f t="shared" si="11"/>
        <v>727.06167651750968</v>
      </c>
      <c r="J82" s="16">
        <f t="shared" si="8"/>
        <v>76523.241453467897</v>
      </c>
      <c r="K82" s="16">
        <f t="shared" si="9"/>
        <v>923592.79424616741</v>
      </c>
      <c r="L82" s="23">
        <f t="shared" si="12"/>
        <v>12.024837063115127</v>
      </c>
    </row>
    <row r="83" spans="1:12" x14ac:dyDescent="0.2">
      <c r="A83" s="19">
        <v>74</v>
      </c>
      <c r="B83" s="11">
        <v>3</v>
      </c>
      <c r="C83" s="11">
        <v>148</v>
      </c>
      <c r="D83" s="11">
        <v>157</v>
      </c>
      <c r="E83" s="20">
        <v>0.81917808219178079</v>
      </c>
      <c r="F83" s="21">
        <f t="shared" si="10"/>
        <v>1.9672131147540985E-2</v>
      </c>
      <c r="G83" s="21">
        <f t="shared" si="7"/>
        <v>1.9602402413154196E-2</v>
      </c>
      <c r="H83" s="16">
        <f t="shared" si="13"/>
        <v>76080.032623262014</v>
      </c>
      <c r="I83" s="16">
        <f t="shared" si="11"/>
        <v>1491.3514150870813</v>
      </c>
      <c r="J83" s="16">
        <f t="shared" si="8"/>
        <v>75810.363600259967</v>
      </c>
      <c r="K83" s="16">
        <f t="shared" si="9"/>
        <v>847069.55279269954</v>
      </c>
      <c r="L83" s="23">
        <f t="shared" si="12"/>
        <v>11.133927307671815</v>
      </c>
    </row>
    <row r="84" spans="1:12" x14ac:dyDescent="0.2">
      <c r="A84" s="19">
        <v>75</v>
      </c>
      <c r="B84" s="11">
        <v>5</v>
      </c>
      <c r="C84" s="11">
        <v>176</v>
      </c>
      <c r="D84" s="11">
        <v>136</v>
      </c>
      <c r="E84" s="20">
        <v>0.29589041095890412</v>
      </c>
      <c r="F84" s="21">
        <f t="shared" si="10"/>
        <v>3.2051282051282048E-2</v>
      </c>
      <c r="G84" s="21">
        <f t="shared" si="7"/>
        <v>3.1343924431086301E-2</v>
      </c>
      <c r="H84" s="16">
        <f t="shared" si="13"/>
        <v>74588.681208174938</v>
      </c>
      <c r="I84" s="16">
        <f t="shared" si="11"/>
        <v>2337.9019872034219</v>
      </c>
      <c r="J84" s="16">
        <f t="shared" si="8"/>
        <v>72942.542000746776</v>
      </c>
      <c r="K84" s="16">
        <f t="shared" si="9"/>
        <v>771259.18919243955</v>
      </c>
      <c r="L84" s="23">
        <f t="shared" si="12"/>
        <v>10.34016390556466</v>
      </c>
    </row>
    <row r="85" spans="1:12" x14ac:dyDescent="0.2">
      <c r="A85" s="19">
        <v>76</v>
      </c>
      <c r="B85" s="11">
        <v>4</v>
      </c>
      <c r="C85" s="11">
        <v>138</v>
      </c>
      <c r="D85" s="11">
        <v>172</v>
      </c>
      <c r="E85" s="20">
        <v>0.51917808219178085</v>
      </c>
      <c r="F85" s="21">
        <f t="shared" si="10"/>
        <v>2.5806451612903226E-2</v>
      </c>
      <c r="G85" s="21">
        <f t="shared" si="7"/>
        <v>2.5490161845068703E-2</v>
      </c>
      <c r="H85" s="16">
        <f t="shared" si="13"/>
        <v>72250.779220971512</v>
      </c>
      <c r="I85" s="16">
        <f t="shared" si="11"/>
        <v>1841.6840557748908</v>
      </c>
      <c r="J85" s="16">
        <f t="shared" si="8"/>
        <v>71365.257161277012</v>
      </c>
      <c r="K85" s="16">
        <f t="shared" si="9"/>
        <v>698316.64719169273</v>
      </c>
      <c r="L85" s="23">
        <f t="shared" si="12"/>
        <v>9.6651780744947224</v>
      </c>
    </row>
    <row r="86" spans="1:12" x14ac:dyDescent="0.2">
      <c r="A86" s="19">
        <v>77</v>
      </c>
      <c r="B86" s="11">
        <v>5</v>
      </c>
      <c r="C86" s="11">
        <v>120</v>
      </c>
      <c r="D86" s="11">
        <v>133</v>
      </c>
      <c r="E86" s="20">
        <v>0.38739726027397259</v>
      </c>
      <c r="F86" s="21">
        <f t="shared" si="10"/>
        <v>3.9525691699604744E-2</v>
      </c>
      <c r="G86" s="21">
        <f t="shared" si="7"/>
        <v>3.8591260401137646E-2</v>
      </c>
      <c r="H86" s="16">
        <f t="shared" si="13"/>
        <v>70409.095165196617</v>
      </c>
      <c r="I86" s="16">
        <f t="shared" si="11"/>
        <v>2717.1757261285843</v>
      </c>
      <c r="J86" s="16">
        <f t="shared" si="8"/>
        <v>68744.545871053197</v>
      </c>
      <c r="K86" s="16">
        <f t="shared" si="9"/>
        <v>626951.39003041573</v>
      </c>
      <c r="L86" s="23">
        <f t="shared" si="12"/>
        <v>8.9044091329314412</v>
      </c>
    </row>
    <row r="87" spans="1:12" x14ac:dyDescent="0.2">
      <c r="A87" s="19">
        <v>78</v>
      </c>
      <c r="B87" s="11">
        <v>5</v>
      </c>
      <c r="C87" s="11">
        <v>124</v>
      </c>
      <c r="D87" s="11">
        <v>115</v>
      </c>
      <c r="E87" s="20">
        <v>0.46410958904109589</v>
      </c>
      <c r="F87" s="21">
        <f t="shared" si="10"/>
        <v>4.1841004184100417E-2</v>
      </c>
      <c r="G87" s="21">
        <f t="shared" si="7"/>
        <v>4.0923411554977515E-2</v>
      </c>
      <c r="H87" s="16">
        <f t="shared" si="13"/>
        <v>67691.919439068035</v>
      </c>
      <c r="I87" s="16">
        <f t="shared" si="11"/>
        <v>2770.1842781513637</v>
      </c>
      <c r="J87" s="16">
        <f t="shared" si="8"/>
        <v>66207.404247817612</v>
      </c>
      <c r="K87" s="16">
        <f t="shared" si="9"/>
        <v>558206.84415936249</v>
      </c>
      <c r="L87" s="23">
        <f t="shared" si="12"/>
        <v>8.2462847675906836</v>
      </c>
    </row>
    <row r="88" spans="1:12" x14ac:dyDescent="0.2">
      <c r="A88" s="19">
        <v>79</v>
      </c>
      <c r="B88" s="11">
        <v>11</v>
      </c>
      <c r="C88" s="11">
        <v>131</v>
      </c>
      <c r="D88" s="11">
        <v>119</v>
      </c>
      <c r="E88" s="20">
        <v>0.46674968866749689</v>
      </c>
      <c r="F88" s="21">
        <f t="shared" si="10"/>
        <v>8.7999999999999995E-2</v>
      </c>
      <c r="G88" s="21">
        <f t="shared" si="7"/>
        <v>8.4055604404806764E-2</v>
      </c>
      <c r="H88" s="16">
        <f t="shared" si="13"/>
        <v>64921.735160916673</v>
      </c>
      <c r="I88" s="16">
        <f t="shared" si="11"/>
        <v>5457.0356879596457</v>
      </c>
      <c r="J88" s="16">
        <f t="shared" si="8"/>
        <v>62011.76918135961</v>
      </c>
      <c r="K88" s="16">
        <f t="shared" si="9"/>
        <v>491999.43991154485</v>
      </c>
      <c r="L88" s="23">
        <f t="shared" si="12"/>
        <v>7.578347046517818</v>
      </c>
    </row>
    <row r="89" spans="1:12" x14ac:dyDescent="0.2">
      <c r="A89" s="19">
        <v>80</v>
      </c>
      <c r="B89" s="11">
        <v>8</v>
      </c>
      <c r="C89" s="11">
        <v>96</v>
      </c>
      <c r="D89" s="11">
        <v>130</v>
      </c>
      <c r="E89" s="20">
        <v>0.30102739726027394</v>
      </c>
      <c r="F89" s="21">
        <f t="shared" si="10"/>
        <v>7.0796460176991149E-2</v>
      </c>
      <c r="G89" s="21">
        <f t="shared" si="7"/>
        <v>6.7458300605276536E-2</v>
      </c>
      <c r="H89" s="16">
        <f t="shared" si="13"/>
        <v>59464.699472957029</v>
      </c>
      <c r="I89" s="16">
        <f t="shared" si="11"/>
        <v>4011.3875724491645</v>
      </c>
      <c r="J89" s="16">
        <f t="shared" si="8"/>
        <v>56660.849460844445</v>
      </c>
      <c r="K89" s="16">
        <f t="shared" si="9"/>
        <v>429987.67073018523</v>
      </c>
      <c r="L89" s="23">
        <f t="shared" si="12"/>
        <v>7.2309735782946696</v>
      </c>
    </row>
    <row r="90" spans="1:12" x14ac:dyDescent="0.2">
      <c r="A90" s="19">
        <v>81</v>
      </c>
      <c r="B90" s="11">
        <v>5</v>
      </c>
      <c r="C90" s="11">
        <v>89</v>
      </c>
      <c r="D90" s="11">
        <v>89</v>
      </c>
      <c r="E90" s="20">
        <v>0.54575342465753418</v>
      </c>
      <c r="F90" s="21">
        <f t="shared" si="10"/>
        <v>5.6179775280898875E-2</v>
      </c>
      <c r="G90" s="21">
        <f t="shared" si="7"/>
        <v>5.478177342858858E-2</v>
      </c>
      <c r="H90" s="16">
        <f t="shared" si="13"/>
        <v>55453.311900507862</v>
      </c>
      <c r="I90" s="16">
        <f t="shared" si="11"/>
        <v>3037.8307683984767</v>
      </c>
      <c r="J90" s="16">
        <f t="shared" si="8"/>
        <v>54073.387677492887</v>
      </c>
      <c r="K90" s="16">
        <f t="shared" si="9"/>
        <v>373326.82126934075</v>
      </c>
      <c r="L90" s="23">
        <f t="shared" si="12"/>
        <v>6.7322727619794644</v>
      </c>
    </row>
    <row r="91" spans="1:12" x14ac:dyDescent="0.2">
      <c r="A91" s="19">
        <v>82</v>
      </c>
      <c r="B91" s="11">
        <v>6</v>
      </c>
      <c r="C91" s="11">
        <v>90</v>
      </c>
      <c r="D91" s="11">
        <v>86</v>
      </c>
      <c r="E91" s="20">
        <v>0.49680365296803652</v>
      </c>
      <c r="F91" s="21">
        <f t="shared" si="10"/>
        <v>6.8181818181818177E-2</v>
      </c>
      <c r="G91" s="21">
        <f t="shared" si="7"/>
        <v>6.592017337908615E-2</v>
      </c>
      <c r="H91" s="16">
        <f t="shared" si="13"/>
        <v>52415.481132109388</v>
      </c>
      <c r="I91" s="16">
        <f t="shared" si="11"/>
        <v>3455.2376039768697</v>
      </c>
      <c r="J91" s="16">
        <f t="shared" si="8"/>
        <v>50676.81819166075</v>
      </c>
      <c r="K91" s="16">
        <f t="shared" si="9"/>
        <v>319253.43359184789</v>
      </c>
      <c r="L91" s="23">
        <f t="shared" si="12"/>
        <v>6.0908232967888427</v>
      </c>
    </row>
    <row r="92" spans="1:12" x14ac:dyDescent="0.2">
      <c r="A92" s="19">
        <v>83</v>
      </c>
      <c r="B92" s="11">
        <v>11</v>
      </c>
      <c r="C92" s="11">
        <v>80</v>
      </c>
      <c r="D92" s="11">
        <v>84</v>
      </c>
      <c r="E92" s="20">
        <v>0.3332503113325031</v>
      </c>
      <c r="F92" s="21">
        <f t="shared" si="10"/>
        <v>0.13414634146341464</v>
      </c>
      <c r="G92" s="21">
        <f t="shared" si="7"/>
        <v>0.12313306958628514</v>
      </c>
      <c r="H92" s="16">
        <f t="shared" si="13"/>
        <v>48960.243528132516</v>
      </c>
      <c r="I92" s="16">
        <f t="shared" si="11"/>
        <v>6028.6250733110082</v>
      </c>
      <c r="J92" s="16">
        <f t="shared" si="8"/>
        <v>44940.659637409335</v>
      </c>
      <c r="K92" s="16">
        <f t="shared" si="9"/>
        <v>268576.61540018715</v>
      </c>
      <c r="L92" s="23">
        <f t="shared" si="12"/>
        <v>5.4856061989533043</v>
      </c>
    </row>
    <row r="93" spans="1:12" x14ac:dyDescent="0.2">
      <c r="A93" s="19">
        <v>84</v>
      </c>
      <c r="B93" s="11">
        <v>9</v>
      </c>
      <c r="C93" s="11">
        <v>66</v>
      </c>
      <c r="D93" s="11">
        <v>68</v>
      </c>
      <c r="E93" s="20">
        <v>0.66757990867579908</v>
      </c>
      <c r="F93" s="21">
        <f t="shared" si="10"/>
        <v>0.13432835820895522</v>
      </c>
      <c r="G93" s="21">
        <f t="shared" si="7"/>
        <v>0.12858652679375268</v>
      </c>
      <c r="H93" s="16">
        <f t="shared" si="13"/>
        <v>42931.61845482151</v>
      </c>
      <c r="I93" s="16">
        <f t="shared" si="11"/>
        <v>5520.4277067400735</v>
      </c>
      <c r="J93" s="16">
        <f t="shared" si="8"/>
        <v>41096.517372398324</v>
      </c>
      <c r="K93" s="16">
        <f t="shared" si="9"/>
        <v>223635.9557627778</v>
      </c>
      <c r="L93" s="23">
        <f t="shared" si="12"/>
        <v>5.2091200800668158</v>
      </c>
    </row>
    <row r="94" spans="1:12" x14ac:dyDescent="0.2">
      <c r="A94" s="19">
        <v>85</v>
      </c>
      <c r="B94" s="11">
        <v>4</v>
      </c>
      <c r="C94" s="11">
        <v>47</v>
      </c>
      <c r="D94" s="11">
        <v>55</v>
      </c>
      <c r="E94" s="20">
        <v>0.76849315068493151</v>
      </c>
      <c r="F94" s="21">
        <f t="shared" si="10"/>
        <v>7.8431372549019607E-2</v>
      </c>
      <c r="G94" s="21">
        <f t="shared" si="7"/>
        <v>7.7032659737244769E-2</v>
      </c>
      <c r="H94" s="16">
        <f t="shared" si="13"/>
        <v>37411.190748081433</v>
      </c>
      <c r="I94" s="16">
        <f t="shared" si="11"/>
        <v>2881.8835272621168</v>
      </c>
      <c r="J94" s="16">
        <f t="shared" si="8"/>
        <v>36744.014972591984</v>
      </c>
      <c r="K94" s="16">
        <f t="shared" si="9"/>
        <v>182539.43839037948</v>
      </c>
      <c r="L94" s="23">
        <f t="shared" si="12"/>
        <v>4.8792736809570991</v>
      </c>
    </row>
    <row r="95" spans="1:12" x14ac:dyDescent="0.2">
      <c r="A95" s="19">
        <v>86</v>
      </c>
      <c r="B95" s="11">
        <v>9</v>
      </c>
      <c r="C95" s="11">
        <v>45</v>
      </c>
      <c r="D95" s="11">
        <v>46</v>
      </c>
      <c r="E95" s="20">
        <v>0.48888888888888893</v>
      </c>
      <c r="F95" s="21">
        <f t="shared" si="10"/>
        <v>0.19780219780219779</v>
      </c>
      <c r="G95" s="21">
        <f t="shared" si="7"/>
        <v>0.17964071856287422</v>
      </c>
      <c r="H95" s="16">
        <f t="shared" si="13"/>
        <v>34529.307220819319</v>
      </c>
      <c r="I95" s="16">
        <f t="shared" si="11"/>
        <v>6202.8695606262236</v>
      </c>
      <c r="J95" s="16">
        <f t="shared" si="8"/>
        <v>31358.951667610359</v>
      </c>
      <c r="K95" s="16">
        <f t="shared" si="9"/>
        <v>145795.4234177875</v>
      </c>
      <c r="L95" s="23">
        <f t="shared" si="12"/>
        <v>4.2223674655679364</v>
      </c>
    </row>
    <row r="96" spans="1:12" x14ac:dyDescent="0.2">
      <c r="A96" s="19">
        <v>87</v>
      </c>
      <c r="B96" s="11">
        <v>9</v>
      </c>
      <c r="C96" s="11">
        <v>50</v>
      </c>
      <c r="D96" s="11">
        <v>30</v>
      </c>
      <c r="E96" s="20">
        <v>0.48858447488584472</v>
      </c>
      <c r="F96" s="21">
        <f t="shared" si="10"/>
        <v>0.22500000000000001</v>
      </c>
      <c r="G96" s="21">
        <f t="shared" si="7"/>
        <v>0.20178132678132679</v>
      </c>
      <c r="H96" s="16">
        <f t="shared" si="13"/>
        <v>28326.437660193096</v>
      </c>
      <c r="I96" s="16">
        <f t="shared" si="11"/>
        <v>5715.7461740623048</v>
      </c>
      <c r="J96" s="16">
        <f t="shared" si="8"/>
        <v>25403.316329165798</v>
      </c>
      <c r="K96" s="16">
        <f t="shared" si="9"/>
        <v>114436.47175017714</v>
      </c>
      <c r="L96" s="23">
        <f t="shared" si="12"/>
        <v>4.0399175188553178</v>
      </c>
    </row>
    <row r="97" spans="1:12" x14ac:dyDescent="0.2">
      <c r="A97" s="19">
        <v>88</v>
      </c>
      <c r="B97" s="11">
        <v>7</v>
      </c>
      <c r="C97" s="11">
        <v>30</v>
      </c>
      <c r="D97" s="11">
        <v>42</v>
      </c>
      <c r="E97" s="20">
        <v>0.45636007827788644</v>
      </c>
      <c r="F97" s="21">
        <f t="shared" si="10"/>
        <v>0.19444444444444445</v>
      </c>
      <c r="G97" s="21">
        <f t="shared" si="7"/>
        <v>0.17585518617936541</v>
      </c>
      <c r="H97" s="16">
        <f t="shared" si="13"/>
        <v>22610.691486130792</v>
      </c>
      <c r="I97" s="16">
        <f t="shared" si="11"/>
        <v>3976.207360937723</v>
      </c>
      <c r="J97" s="16">
        <f t="shared" si="8"/>
        <v>20449.066427679718</v>
      </c>
      <c r="K97" s="16">
        <f t="shared" si="9"/>
        <v>89033.155421011339</v>
      </c>
      <c r="L97" s="23">
        <f t="shared" si="12"/>
        <v>3.9376573456686863</v>
      </c>
    </row>
    <row r="98" spans="1:12" x14ac:dyDescent="0.2">
      <c r="A98" s="19">
        <v>89</v>
      </c>
      <c r="B98" s="11">
        <v>2</v>
      </c>
      <c r="C98" s="11">
        <v>23</v>
      </c>
      <c r="D98" s="11">
        <v>23</v>
      </c>
      <c r="E98" s="20">
        <v>0.4917808219178082</v>
      </c>
      <c r="F98" s="21">
        <f t="shared" si="10"/>
        <v>8.6956521739130432E-2</v>
      </c>
      <c r="G98" s="21">
        <f t="shared" si="7"/>
        <v>8.3276294775268073E-2</v>
      </c>
      <c r="H98" s="16">
        <f t="shared" si="13"/>
        <v>18634.48412519307</v>
      </c>
      <c r="I98" s="16">
        <f t="shared" si="11"/>
        <v>1551.8107929946316</v>
      </c>
      <c r="J98" s="16">
        <f t="shared" si="8"/>
        <v>17845.824119438264</v>
      </c>
      <c r="K98" s="16">
        <f>K99+J98</f>
        <v>68584.088993331621</v>
      </c>
      <c r="L98" s="23">
        <f t="shared" si="12"/>
        <v>3.680493032839514</v>
      </c>
    </row>
    <row r="99" spans="1:12" x14ac:dyDescent="0.2">
      <c r="A99" s="19">
        <v>90</v>
      </c>
      <c r="B99" s="11">
        <v>4</v>
      </c>
      <c r="C99" s="11">
        <v>26</v>
      </c>
      <c r="D99" s="11">
        <v>21</v>
      </c>
      <c r="E99" s="24">
        <v>0.71986301369863015</v>
      </c>
      <c r="F99" s="25">
        <f t="shared" si="10"/>
        <v>0.1702127659574468</v>
      </c>
      <c r="G99" s="25">
        <f t="shared" si="7"/>
        <v>0.16246592110387803</v>
      </c>
      <c r="H99" s="26">
        <f t="shared" si="13"/>
        <v>17082.673332198439</v>
      </c>
      <c r="I99" s="26">
        <f t="shared" si="11"/>
        <v>2775.3522578322727</v>
      </c>
      <c r="J99" s="26">
        <f t="shared" si="8"/>
        <v>16305.194514764604</v>
      </c>
      <c r="K99" s="26">
        <f t="shared" ref="K99:K102" si="14">K100+J99</f>
        <v>50738.264873893349</v>
      </c>
      <c r="L99" s="27">
        <f t="shared" si="12"/>
        <v>2.9701595228809325</v>
      </c>
    </row>
    <row r="100" spans="1:12" x14ac:dyDescent="0.2">
      <c r="A100" s="19">
        <v>91</v>
      </c>
      <c r="B100" s="11">
        <v>6</v>
      </c>
      <c r="C100" s="11">
        <v>24</v>
      </c>
      <c r="D100" s="11">
        <v>20</v>
      </c>
      <c r="E100" s="24">
        <v>0.4963470319634703</v>
      </c>
      <c r="F100" s="25">
        <f t="shared" si="10"/>
        <v>0.27272727272727271</v>
      </c>
      <c r="G100" s="25">
        <f t="shared" si="7"/>
        <v>0.2397897733493923</v>
      </c>
      <c r="H100" s="26">
        <f t="shared" si="13"/>
        <v>14307.321074366166</v>
      </c>
      <c r="I100" s="26">
        <f t="shared" si="11"/>
        <v>3430.7492776592467</v>
      </c>
      <c r="J100" s="26">
        <f t="shared" si="8"/>
        <v>12579.414018083906</v>
      </c>
      <c r="K100" s="26">
        <f t="shared" si="14"/>
        <v>34433.070359128746</v>
      </c>
      <c r="L100" s="27">
        <f t="shared" si="12"/>
        <v>2.4066748890413212</v>
      </c>
    </row>
    <row r="101" spans="1:12" x14ac:dyDescent="0.2">
      <c r="A101" s="19">
        <v>92</v>
      </c>
      <c r="B101" s="11">
        <v>6</v>
      </c>
      <c r="C101" s="11">
        <v>9</v>
      </c>
      <c r="D101" s="11">
        <v>17</v>
      </c>
      <c r="E101" s="24">
        <v>0.58493150684931505</v>
      </c>
      <c r="F101" s="25">
        <f t="shared" si="10"/>
        <v>0.46153846153846156</v>
      </c>
      <c r="G101" s="25">
        <f t="shared" si="7"/>
        <v>0.38733639900955075</v>
      </c>
      <c r="H101" s="26">
        <f t="shared" si="13"/>
        <v>10876.571796706919</v>
      </c>
      <c r="I101" s="26">
        <f t="shared" si="11"/>
        <v>4212.8921533052981</v>
      </c>
      <c r="J101" s="26">
        <f t="shared" si="8"/>
        <v>9127.9329988281461</v>
      </c>
      <c r="K101" s="26">
        <f t="shared" si="14"/>
        <v>21853.656341044843</v>
      </c>
      <c r="L101" s="27">
        <f t="shared" si="12"/>
        <v>2.0092412158453676</v>
      </c>
    </row>
    <row r="102" spans="1:12" x14ac:dyDescent="0.2">
      <c r="A102" s="19">
        <v>93</v>
      </c>
      <c r="B102" s="11">
        <v>1</v>
      </c>
      <c r="C102" s="11">
        <v>8</v>
      </c>
      <c r="D102" s="11">
        <v>6</v>
      </c>
      <c r="E102" s="24">
        <v>0.86301369863013699</v>
      </c>
      <c r="F102" s="25">
        <f t="shared" si="10"/>
        <v>0.14285714285714285</v>
      </c>
      <c r="G102" s="25">
        <f t="shared" si="7"/>
        <v>0.14011516314779271</v>
      </c>
      <c r="H102" s="26">
        <f t="shared" si="13"/>
        <v>6663.6796434016214</v>
      </c>
      <c r="I102" s="26">
        <f t="shared" si="11"/>
        <v>933.68256039984328</v>
      </c>
      <c r="J102" s="26">
        <f t="shared" si="8"/>
        <v>6535.7779227989031</v>
      </c>
      <c r="K102" s="26">
        <f t="shared" si="14"/>
        <v>12725.723342216697</v>
      </c>
      <c r="L102" s="27">
        <f t="shared" si="12"/>
        <v>1.9097141554242805</v>
      </c>
    </row>
    <row r="103" spans="1:12" x14ac:dyDescent="0.2">
      <c r="A103" s="19">
        <v>94</v>
      </c>
      <c r="B103" s="11">
        <v>4</v>
      </c>
      <c r="C103" s="11">
        <v>10</v>
      </c>
      <c r="D103" s="11">
        <v>6</v>
      </c>
      <c r="E103" s="24">
        <v>0.53013698630136985</v>
      </c>
      <c r="F103" s="25">
        <f t="shared" si="10"/>
        <v>0.5</v>
      </c>
      <c r="G103" s="25">
        <f t="shared" si="7"/>
        <v>0.4048807542983916</v>
      </c>
      <c r="H103" s="26">
        <f t="shared" si="13"/>
        <v>5729.9970830017783</v>
      </c>
      <c r="I103" s="26">
        <f t="shared" si="11"/>
        <v>2319.9655410933437</v>
      </c>
      <c r="J103" s="26">
        <f t="shared" si="8"/>
        <v>4639.9310821866866</v>
      </c>
      <c r="K103" s="26">
        <f>K104+J103</f>
        <v>6189.9454194177933</v>
      </c>
      <c r="L103" s="27">
        <f t="shared" si="12"/>
        <v>1.0802702566429687</v>
      </c>
    </row>
    <row r="104" spans="1:12" x14ac:dyDescent="0.2">
      <c r="A104" s="19" t="s">
        <v>21</v>
      </c>
      <c r="B104" s="11">
        <v>5</v>
      </c>
      <c r="C104" s="11">
        <v>10</v>
      </c>
      <c r="D104" s="11">
        <v>12</v>
      </c>
      <c r="E104" s="24">
        <v>0.72465753424657531</v>
      </c>
      <c r="F104" s="25">
        <f>B104/((C104+D104)/2)</f>
        <v>0.45454545454545453</v>
      </c>
      <c r="G104" s="25">
        <v>1</v>
      </c>
      <c r="H104" s="26">
        <f t="shared" si="13"/>
        <v>3410.0315419084345</v>
      </c>
      <c r="I104" s="26">
        <f>H104*G104</f>
        <v>3410.0315419084345</v>
      </c>
      <c r="J104" s="26">
        <f>H104*F104</f>
        <v>1550.0143372311065</v>
      </c>
      <c r="K104" s="26">
        <f>J104</f>
        <v>1550.0143372311065</v>
      </c>
      <c r="L104" s="27">
        <f>K104/H104</f>
        <v>0.45454545454545453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x14ac:dyDescent="0.2">
      <c r="A107" s="78" t="s">
        <v>24</v>
      </c>
      <c r="L107" s="17"/>
    </row>
    <row r="108" spans="1:12" x14ac:dyDescent="0.2">
      <c r="A108" s="79" t="s">
        <v>11</v>
      </c>
      <c r="B108" s="56"/>
      <c r="C108" s="56"/>
      <c r="D108" s="56"/>
      <c r="E108" s="57"/>
      <c r="F108" s="57"/>
      <c r="G108" s="57"/>
      <c r="H108" s="56"/>
      <c r="I108" s="56"/>
      <c r="J108" s="56"/>
      <c r="K108" s="56"/>
      <c r="L108" s="17"/>
    </row>
    <row r="109" spans="1:12" x14ac:dyDescent="0.2">
      <c r="A109" s="78" t="s">
        <v>22</v>
      </c>
      <c r="B109" s="56"/>
      <c r="C109" s="56"/>
      <c r="D109" s="56"/>
      <c r="E109" s="57"/>
      <c r="F109" s="57"/>
      <c r="G109" s="57"/>
      <c r="H109" s="56"/>
      <c r="I109" s="56"/>
      <c r="J109" s="56"/>
      <c r="K109" s="56"/>
      <c r="L109" s="17"/>
    </row>
    <row r="110" spans="1:12" x14ac:dyDescent="0.2">
      <c r="A110" s="78" t="s">
        <v>12</v>
      </c>
      <c r="B110" s="56"/>
      <c r="C110" s="56"/>
      <c r="D110" s="56"/>
      <c r="E110" s="57"/>
      <c r="F110" s="57"/>
      <c r="G110" s="57"/>
      <c r="H110" s="56"/>
      <c r="I110" s="56"/>
      <c r="J110" s="56"/>
      <c r="K110" s="56"/>
      <c r="L110" s="17"/>
    </row>
    <row r="111" spans="1:12" x14ac:dyDescent="0.2">
      <c r="A111" s="78" t="s">
        <v>13</v>
      </c>
      <c r="B111" s="56"/>
      <c r="C111" s="56"/>
      <c r="D111" s="56"/>
      <c r="E111" s="57"/>
      <c r="F111" s="57"/>
      <c r="G111" s="57"/>
      <c r="H111" s="56"/>
      <c r="I111" s="56"/>
      <c r="J111" s="56"/>
      <c r="K111" s="56"/>
      <c r="L111" s="17"/>
    </row>
    <row r="112" spans="1:12" x14ac:dyDescent="0.2">
      <c r="A112" s="78" t="s">
        <v>14</v>
      </c>
      <c r="B112" s="56"/>
      <c r="C112" s="56"/>
      <c r="D112" s="56"/>
      <c r="E112" s="57"/>
      <c r="F112" s="57"/>
      <c r="G112" s="57"/>
      <c r="H112" s="56"/>
      <c r="I112" s="56"/>
      <c r="J112" s="56"/>
      <c r="K112" s="56"/>
      <c r="L112" s="17"/>
    </row>
    <row r="113" spans="1:12" x14ac:dyDescent="0.2">
      <c r="A113" s="78" t="s">
        <v>15</v>
      </c>
      <c r="B113" s="56"/>
      <c r="C113" s="56"/>
      <c r="D113" s="56"/>
      <c r="E113" s="57"/>
      <c r="F113" s="57"/>
      <c r="G113" s="57"/>
      <c r="H113" s="56"/>
      <c r="I113" s="56"/>
      <c r="J113" s="56"/>
      <c r="K113" s="56"/>
      <c r="L113" s="17"/>
    </row>
    <row r="114" spans="1:12" x14ac:dyDescent="0.2">
      <c r="A114" s="78" t="s">
        <v>16</v>
      </c>
      <c r="B114" s="56"/>
      <c r="C114" s="56"/>
      <c r="D114" s="56"/>
      <c r="E114" s="57"/>
      <c r="F114" s="57"/>
      <c r="G114" s="57"/>
      <c r="H114" s="56"/>
      <c r="I114" s="56"/>
      <c r="J114" s="56"/>
      <c r="K114" s="56"/>
      <c r="L114" s="17"/>
    </row>
    <row r="115" spans="1:12" x14ac:dyDescent="0.2">
      <c r="A115" s="78" t="s">
        <v>17</v>
      </c>
      <c r="B115" s="56"/>
      <c r="C115" s="56"/>
      <c r="D115" s="56"/>
      <c r="E115" s="57"/>
      <c r="F115" s="57"/>
      <c r="G115" s="57"/>
      <c r="H115" s="56"/>
      <c r="I115" s="56"/>
      <c r="J115" s="56"/>
      <c r="K115" s="56"/>
      <c r="L115" s="17"/>
    </row>
    <row r="116" spans="1:12" x14ac:dyDescent="0.2">
      <c r="A116" s="78" t="s">
        <v>23</v>
      </c>
      <c r="B116" s="56"/>
      <c r="C116" s="56"/>
      <c r="D116" s="56"/>
      <c r="E116" s="57"/>
      <c r="F116" s="57"/>
      <c r="G116" s="57"/>
      <c r="H116" s="56"/>
      <c r="I116" s="56"/>
      <c r="J116" s="56"/>
      <c r="K116" s="56"/>
      <c r="L116" s="17"/>
    </row>
    <row r="117" spans="1:12" x14ac:dyDescent="0.2">
      <c r="A117" s="78" t="s">
        <v>18</v>
      </c>
      <c r="B117" s="56"/>
      <c r="C117" s="56"/>
      <c r="D117" s="56"/>
      <c r="E117" s="57"/>
      <c r="F117" s="57"/>
      <c r="G117" s="57"/>
      <c r="H117" s="56"/>
      <c r="I117" s="56"/>
      <c r="J117" s="56"/>
      <c r="K117" s="56"/>
      <c r="L117" s="17"/>
    </row>
    <row r="118" spans="1:12" x14ac:dyDescent="0.2">
      <c r="A118" s="78" t="s">
        <v>19</v>
      </c>
      <c r="B118" s="56"/>
      <c r="C118" s="56"/>
      <c r="D118" s="56"/>
      <c r="E118" s="57"/>
      <c r="F118" s="57"/>
      <c r="G118" s="57"/>
      <c r="H118" s="56"/>
      <c r="I118" s="56"/>
      <c r="J118" s="56"/>
      <c r="K118" s="56"/>
      <c r="L118" s="17"/>
    </row>
    <row r="119" spans="1:12" x14ac:dyDescent="0.2">
      <c r="A119" s="16"/>
      <c r="B119" s="16"/>
      <c r="C119" s="16"/>
      <c r="D119" s="16"/>
      <c r="E119" s="17"/>
      <c r="F119" s="17"/>
      <c r="G119" s="17"/>
      <c r="H119" s="16"/>
      <c r="I119" s="16"/>
      <c r="J119" s="16"/>
      <c r="K119" s="16"/>
      <c r="L119" s="17"/>
    </row>
    <row r="120" spans="1:12" x14ac:dyDescent="0.2">
      <c r="A120" s="80" t="s">
        <v>53</v>
      </c>
      <c r="L120" s="17"/>
    </row>
    <row r="121" spans="1:12" x14ac:dyDescent="0.2">
      <c r="L121" s="17"/>
    </row>
    <row r="122" spans="1:12" x14ac:dyDescent="0.2">
      <c r="L122" s="17"/>
    </row>
    <row r="123" spans="1:12" x14ac:dyDescent="0.2">
      <c r="L123" s="17"/>
    </row>
    <row r="124" spans="1:12" x14ac:dyDescent="0.2">
      <c r="L124" s="17"/>
    </row>
    <row r="125" spans="1:12" x14ac:dyDescent="0.2">
      <c r="L125" s="17"/>
    </row>
    <row r="126" spans="1:12" x14ac:dyDescent="0.2">
      <c r="L126" s="17"/>
    </row>
    <row r="127" spans="1:12" x14ac:dyDescent="0.2">
      <c r="L127" s="17"/>
    </row>
    <row r="128" spans="1:12" x14ac:dyDescent="0.2">
      <c r="L128" s="17"/>
    </row>
    <row r="129" spans="12:12" x14ac:dyDescent="0.2">
      <c r="L129" s="17"/>
    </row>
    <row r="130" spans="12:12" x14ac:dyDescent="0.2">
      <c r="L130" s="17"/>
    </row>
    <row r="131" spans="12:12" x14ac:dyDescent="0.2">
      <c r="L131" s="17"/>
    </row>
    <row r="132" spans="12:12" x14ac:dyDescent="0.2">
      <c r="L132" s="17"/>
    </row>
    <row r="133" spans="12:12" x14ac:dyDescent="0.2">
      <c r="L133" s="17"/>
    </row>
    <row r="134" spans="12:12" x14ac:dyDescent="0.2">
      <c r="L134" s="17"/>
    </row>
    <row r="135" spans="12:12" x14ac:dyDescent="0.2">
      <c r="L135" s="17"/>
    </row>
    <row r="136" spans="12:12" x14ac:dyDescent="0.2">
      <c r="L136" s="17"/>
    </row>
    <row r="137" spans="12:12" x14ac:dyDescent="0.2">
      <c r="L137" s="17"/>
    </row>
    <row r="138" spans="12:12" x14ac:dyDescent="0.2">
      <c r="L138" s="17"/>
    </row>
    <row r="139" spans="12:12" x14ac:dyDescent="0.2">
      <c r="L139" s="17"/>
    </row>
    <row r="140" spans="12:12" x14ac:dyDescent="0.2">
      <c r="L140" s="17"/>
    </row>
    <row r="141" spans="12:12" x14ac:dyDescent="0.2">
      <c r="L141" s="17"/>
    </row>
    <row r="142" spans="12:12" x14ac:dyDescent="0.2">
      <c r="L142" s="17"/>
    </row>
    <row r="143" spans="12:12" x14ac:dyDescent="0.2">
      <c r="L143" s="17"/>
    </row>
    <row r="144" spans="12:12" x14ac:dyDescent="0.2">
      <c r="L144" s="17"/>
    </row>
    <row r="145" spans="12:12" x14ac:dyDescent="0.2">
      <c r="L145" s="17"/>
    </row>
    <row r="146" spans="12:12" x14ac:dyDescent="0.2">
      <c r="L146" s="17"/>
    </row>
    <row r="147" spans="12:12" x14ac:dyDescent="0.2">
      <c r="L147" s="17"/>
    </row>
    <row r="148" spans="12:12" x14ac:dyDescent="0.2">
      <c r="L148" s="17"/>
    </row>
    <row r="149" spans="12:12" x14ac:dyDescent="0.2">
      <c r="L149" s="17"/>
    </row>
    <row r="150" spans="12:12" x14ac:dyDescent="0.2">
      <c r="L150" s="17"/>
    </row>
    <row r="151" spans="12:12" x14ac:dyDescent="0.2">
      <c r="L151" s="17"/>
    </row>
    <row r="152" spans="12:12" x14ac:dyDescent="0.2">
      <c r="L152" s="17"/>
    </row>
    <row r="153" spans="12:12" x14ac:dyDescent="0.2">
      <c r="L153" s="17"/>
    </row>
    <row r="154" spans="12:12" x14ac:dyDescent="0.2">
      <c r="L154" s="17"/>
    </row>
    <row r="155" spans="12:12" x14ac:dyDescent="0.2">
      <c r="L155" s="17"/>
    </row>
    <row r="156" spans="12:12" x14ac:dyDescent="0.2">
      <c r="L156" s="17"/>
    </row>
    <row r="157" spans="12:12" x14ac:dyDescent="0.2">
      <c r="L157" s="17"/>
    </row>
    <row r="158" spans="12:12" x14ac:dyDescent="0.2">
      <c r="L158" s="17"/>
    </row>
    <row r="159" spans="12:12" x14ac:dyDescent="0.2">
      <c r="L159" s="17"/>
    </row>
    <row r="160" spans="12:12" x14ac:dyDescent="0.2">
      <c r="L160" s="17"/>
    </row>
    <row r="161" spans="12:12" x14ac:dyDescent="0.2">
      <c r="L161" s="17"/>
    </row>
    <row r="162" spans="12:12" x14ac:dyDescent="0.2">
      <c r="L162" s="17"/>
    </row>
    <row r="163" spans="12:12" x14ac:dyDescent="0.2">
      <c r="L163" s="17"/>
    </row>
    <row r="164" spans="12:12" x14ac:dyDescent="0.2">
      <c r="L164" s="17"/>
    </row>
    <row r="165" spans="12:12" x14ac:dyDescent="0.2">
      <c r="L165" s="17"/>
    </row>
    <row r="166" spans="12:12" x14ac:dyDescent="0.2">
      <c r="L166" s="17"/>
    </row>
    <row r="167" spans="12:12" x14ac:dyDescent="0.2">
      <c r="L167" s="17"/>
    </row>
    <row r="168" spans="12:12" x14ac:dyDescent="0.2">
      <c r="L168" s="17"/>
    </row>
    <row r="169" spans="12:12" x14ac:dyDescent="0.2">
      <c r="L169" s="17"/>
    </row>
    <row r="170" spans="12:12" x14ac:dyDescent="0.2">
      <c r="L170" s="17"/>
    </row>
    <row r="171" spans="12:12" x14ac:dyDescent="0.2">
      <c r="L171" s="17"/>
    </row>
    <row r="172" spans="12:12" x14ac:dyDescent="0.2">
      <c r="L172" s="17"/>
    </row>
    <row r="173" spans="12:12" x14ac:dyDescent="0.2">
      <c r="L173" s="17"/>
    </row>
    <row r="174" spans="12:12" x14ac:dyDescent="0.2">
      <c r="L174" s="17"/>
    </row>
    <row r="175" spans="12:12" x14ac:dyDescent="0.2">
      <c r="L175" s="17"/>
    </row>
    <row r="176" spans="12:12" x14ac:dyDescent="0.2">
      <c r="L176" s="17"/>
    </row>
    <row r="177" spans="12:12" x14ac:dyDescent="0.2">
      <c r="L177" s="17"/>
    </row>
    <row r="178" spans="12:12" x14ac:dyDescent="0.2">
      <c r="L178" s="17"/>
    </row>
    <row r="179" spans="12:12" x14ac:dyDescent="0.2">
      <c r="L179" s="17"/>
    </row>
    <row r="180" spans="12:12" x14ac:dyDescent="0.2">
      <c r="L180" s="17"/>
    </row>
    <row r="181" spans="12:12" x14ac:dyDescent="0.2">
      <c r="L181" s="17"/>
    </row>
    <row r="182" spans="12:12" x14ac:dyDescent="0.2">
      <c r="L182" s="17"/>
    </row>
    <row r="183" spans="12:12" x14ac:dyDescent="0.2">
      <c r="L183" s="17"/>
    </row>
    <row r="184" spans="12:12" x14ac:dyDescent="0.2">
      <c r="L184" s="17"/>
    </row>
    <row r="185" spans="12:12" x14ac:dyDescent="0.2">
      <c r="L185" s="17"/>
    </row>
    <row r="186" spans="12:12" x14ac:dyDescent="0.2">
      <c r="L186" s="17"/>
    </row>
    <row r="187" spans="12:12" x14ac:dyDescent="0.2">
      <c r="L187" s="17"/>
    </row>
    <row r="188" spans="12:12" x14ac:dyDescent="0.2">
      <c r="L188" s="17"/>
    </row>
    <row r="189" spans="12:12" x14ac:dyDescent="0.2">
      <c r="L189" s="17"/>
    </row>
    <row r="190" spans="12:12" x14ac:dyDescent="0.2">
      <c r="L190" s="17"/>
    </row>
    <row r="191" spans="12:12" x14ac:dyDescent="0.2">
      <c r="L191" s="17"/>
    </row>
    <row r="192" spans="12:12" x14ac:dyDescent="0.2">
      <c r="L192" s="17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07"/>
  <sheetViews>
    <sheetView workbookViewId="0">
      <pane ySplit="8" topLeftCell="A63" activePane="bottomLeft" state="frozen"/>
      <selection activeCell="D40" sqref="D40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6" t="s">
        <v>2</v>
      </c>
      <c r="D6" s="8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">
      <c r="A7" s="43"/>
      <c r="B7" s="44"/>
      <c r="C7" s="45">
        <v>40909</v>
      </c>
      <c r="D7" s="46">
        <v>41275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0">
        <v>3</v>
      </c>
      <c r="C9" s="11">
        <v>1175</v>
      </c>
      <c r="D9" s="11">
        <v>1024</v>
      </c>
      <c r="E9" s="20">
        <v>0.5</v>
      </c>
      <c r="F9" s="21">
        <f t="shared" ref="F9:F40" si="0">B9/((C9+D9)/2)</f>
        <v>2.7285129604365621E-3</v>
      </c>
      <c r="G9" s="21">
        <f t="shared" ref="G9:G72" si="1">F9/((1+(1-E9)*F9))</f>
        <v>2.7247956403269754E-3</v>
      </c>
      <c r="H9" s="16">
        <v>100000</v>
      </c>
      <c r="I9" s="16">
        <f>H9*G9</f>
        <v>272.47956403269751</v>
      </c>
      <c r="J9" s="16">
        <f t="shared" ref="J9:J72" si="2">H10+I9*E9</f>
        <v>99863.760217983654</v>
      </c>
      <c r="K9" s="16">
        <f t="shared" ref="K9:K72" si="3">K10+J9</f>
        <v>7882050.1892365757</v>
      </c>
      <c r="L9" s="22">
        <f>K9/H9</f>
        <v>78.820501892365755</v>
      </c>
    </row>
    <row r="10" spans="1:13" x14ac:dyDescent="0.2">
      <c r="A10" s="19">
        <v>1</v>
      </c>
      <c r="B10" s="60">
        <v>1</v>
      </c>
      <c r="C10" s="11">
        <v>1155</v>
      </c>
      <c r="D10" s="11">
        <v>1157</v>
      </c>
      <c r="E10" s="20">
        <v>0.5</v>
      </c>
      <c r="F10" s="21">
        <f t="shared" si="0"/>
        <v>8.6505190311418688E-4</v>
      </c>
      <c r="G10" s="21">
        <f t="shared" si="1"/>
        <v>8.6467790747946386E-4</v>
      </c>
      <c r="H10" s="16">
        <f>H9-I9</f>
        <v>99727.520435967308</v>
      </c>
      <c r="I10" s="16">
        <f t="shared" ref="I10:I73" si="4">H10*G10</f>
        <v>86.232183688687684</v>
      </c>
      <c r="J10" s="16">
        <f t="shared" si="2"/>
        <v>99684.404344122973</v>
      </c>
      <c r="K10" s="16">
        <f t="shared" si="3"/>
        <v>7782186.4290185925</v>
      </c>
      <c r="L10" s="23">
        <f t="shared" ref="L10:L73" si="5">K10/H10</f>
        <v>78.034492334694619</v>
      </c>
    </row>
    <row r="11" spans="1:13" ht="15" x14ac:dyDescent="0.25">
      <c r="A11" s="19">
        <v>2</v>
      </c>
      <c r="B11" s="1">
        <v>0</v>
      </c>
      <c r="C11" s="11">
        <v>1062</v>
      </c>
      <c r="D11" s="11">
        <v>1114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99641.288252278624</v>
      </c>
      <c r="I11" s="16">
        <f t="shared" si="4"/>
        <v>0</v>
      </c>
      <c r="J11" s="16">
        <f t="shared" si="2"/>
        <v>99641.288252278624</v>
      </c>
      <c r="K11" s="16">
        <f t="shared" si="3"/>
        <v>7682502.0246744696</v>
      </c>
      <c r="L11" s="23">
        <f t="shared" si="5"/>
        <v>77.101592717502669</v>
      </c>
    </row>
    <row r="12" spans="1:13" x14ac:dyDescent="0.2">
      <c r="A12" s="19">
        <v>3</v>
      </c>
      <c r="B12" s="60">
        <v>1</v>
      </c>
      <c r="C12" s="11">
        <v>1050</v>
      </c>
      <c r="D12" s="11">
        <v>1059</v>
      </c>
      <c r="E12" s="20">
        <v>0.5</v>
      </c>
      <c r="F12" s="21">
        <f t="shared" si="0"/>
        <v>9.4831673779042201E-4</v>
      </c>
      <c r="G12" s="21">
        <f t="shared" si="1"/>
        <v>9.4786729857819908E-4</v>
      </c>
      <c r="H12" s="16">
        <f t="shared" si="6"/>
        <v>99641.288252278624</v>
      </c>
      <c r="I12" s="16">
        <f t="shared" si="4"/>
        <v>94.446718722538989</v>
      </c>
      <c r="J12" s="16">
        <f t="shared" si="2"/>
        <v>99594.064892917362</v>
      </c>
      <c r="K12" s="16">
        <f t="shared" si="3"/>
        <v>7582860.7364221914</v>
      </c>
      <c r="L12" s="23">
        <f t="shared" si="5"/>
        <v>76.101592717502669</v>
      </c>
    </row>
    <row r="13" spans="1:13" x14ac:dyDescent="0.2">
      <c r="A13" s="19">
        <v>4</v>
      </c>
      <c r="B13" s="60">
        <v>1</v>
      </c>
      <c r="C13" s="11">
        <v>872</v>
      </c>
      <c r="D13" s="11">
        <v>1048</v>
      </c>
      <c r="E13" s="20">
        <v>0.5</v>
      </c>
      <c r="F13" s="21">
        <f t="shared" si="0"/>
        <v>1.0416666666666667E-3</v>
      </c>
      <c r="G13" s="21">
        <f t="shared" si="1"/>
        <v>1.0411244143675169E-3</v>
      </c>
      <c r="H13" s="16">
        <f t="shared" si="6"/>
        <v>99546.841533556086</v>
      </c>
      <c r="I13" s="16">
        <f t="shared" si="4"/>
        <v>103.64064709375958</v>
      </c>
      <c r="J13" s="16">
        <f t="shared" si="2"/>
        <v>99495.021210009203</v>
      </c>
      <c r="K13" s="16">
        <f t="shared" si="3"/>
        <v>7483266.6715292744</v>
      </c>
      <c r="L13" s="23">
        <f t="shared" si="5"/>
        <v>75.173320983838067</v>
      </c>
    </row>
    <row r="14" spans="1:13" ht="15" x14ac:dyDescent="0.25">
      <c r="A14" s="19">
        <v>5</v>
      </c>
      <c r="B14" s="1">
        <v>0</v>
      </c>
      <c r="C14" s="11">
        <v>841</v>
      </c>
      <c r="D14" s="11">
        <v>884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99443.20088646232</v>
      </c>
      <c r="I14" s="16">
        <f t="shared" si="4"/>
        <v>0</v>
      </c>
      <c r="J14" s="16">
        <f t="shared" si="2"/>
        <v>99443.20088646232</v>
      </c>
      <c r="K14" s="16">
        <f t="shared" si="3"/>
        <v>7383771.6503192652</v>
      </c>
      <c r="L14" s="23">
        <f t="shared" si="5"/>
        <v>74.251146227177145</v>
      </c>
    </row>
    <row r="15" spans="1:13" ht="15" x14ac:dyDescent="0.25">
      <c r="A15" s="19">
        <v>6</v>
      </c>
      <c r="B15" s="1">
        <v>0</v>
      </c>
      <c r="C15" s="11">
        <v>739</v>
      </c>
      <c r="D15" s="11">
        <v>838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99443.20088646232</v>
      </c>
      <c r="I15" s="16">
        <f t="shared" si="4"/>
        <v>0</v>
      </c>
      <c r="J15" s="16">
        <f t="shared" si="2"/>
        <v>99443.20088646232</v>
      </c>
      <c r="K15" s="16">
        <f t="shared" si="3"/>
        <v>7284328.4494328033</v>
      </c>
      <c r="L15" s="23">
        <f t="shared" si="5"/>
        <v>73.251146227177145</v>
      </c>
    </row>
    <row r="16" spans="1:13" x14ac:dyDescent="0.2">
      <c r="A16" s="19">
        <v>7</v>
      </c>
      <c r="B16" s="60">
        <v>1</v>
      </c>
      <c r="C16" s="11">
        <v>797</v>
      </c>
      <c r="D16" s="11">
        <v>738</v>
      </c>
      <c r="E16" s="20">
        <v>0.5</v>
      </c>
      <c r="F16" s="21">
        <f t="shared" si="0"/>
        <v>1.3029315960912053E-3</v>
      </c>
      <c r="G16" s="21">
        <f t="shared" si="1"/>
        <v>1.3020833333333333E-3</v>
      </c>
      <c r="H16" s="16">
        <f t="shared" si="6"/>
        <v>99443.20088646232</v>
      </c>
      <c r="I16" s="16">
        <f t="shared" si="4"/>
        <v>129.48333448758115</v>
      </c>
      <c r="J16" s="16">
        <f t="shared" si="2"/>
        <v>99378.459219218537</v>
      </c>
      <c r="K16" s="16">
        <f t="shared" si="3"/>
        <v>7184885.2485463414</v>
      </c>
      <c r="L16" s="23">
        <f t="shared" si="5"/>
        <v>72.251146227177145</v>
      </c>
    </row>
    <row r="17" spans="1:12" ht="15" x14ac:dyDescent="0.25">
      <c r="A17" s="19">
        <v>8</v>
      </c>
      <c r="B17" s="1">
        <v>0</v>
      </c>
      <c r="C17" s="11">
        <v>752</v>
      </c>
      <c r="D17" s="11">
        <v>795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99313.71755197474</v>
      </c>
      <c r="I17" s="16">
        <f t="shared" si="4"/>
        <v>0</v>
      </c>
      <c r="J17" s="16">
        <f t="shared" si="2"/>
        <v>99313.71755197474</v>
      </c>
      <c r="K17" s="16">
        <f t="shared" si="3"/>
        <v>7085506.7893271232</v>
      </c>
      <c r="L17" s="23">
        <f t="shared" si="5"/>
        <v>71.344694005830576</v>
      </c>
    </row>
    <row r="18" spans="1:12" ht="15" x14ac:dyDescent="0.25">
      <c r="A18" s="19">
        <v>9</v>
      </c>
      <c r="B18" s="1">
        <v>0</v>
      </c>
      <c r="C18" s="11">
        <v>640</v>
      </c>
      <c r="D18" s="11">
        <v>741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99313.71755197474</v>
      </c>
      <c r="I18" s="16">
        <f t="shared" si="4"/>
        <v>0</v>
      </c>
      <c r="J18" s="16">
        <f t="shared" si="2"/>
        <v>99313.71755197474</v>
      </c>
      <c r="K18" s="16">
        <f t="shared" si="3"/>
        <v>6986193.0717751486</v>
      </c>
      <c r="L18" s="23">
        <f t="shared" si="5"/>
        <v>70.344694005830576</v>
      </c>
    </row>
    <row r="19" spans="1:12" ht="15" x14ac:dyDescent="0.25">
      <c r="A19" s="19">
        <v>10</v>
      </c>
      <c r="B19" s="1">
        <v>0</v>
      </c>
      <c r="C19" s="11">
        <v>629</v>
      </c>
      <c r="D19" s="11">
        <v>634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99313.71755197474</v>
      </c>
      <c r="I19" s="16">
        <f t="shared" si="4"/>
        <v>0</v>
      </c>
      <c r="J19" s="16">
        <f t="shared" si="2"/>
        <v>99313.71755197474</v>
      </c>
      <c r="K19" s="16">
        <f t="shared" si="3"/>
        <v>6886879.354223174</v>
      </c>
      <c r="L19" s="23">
        <f t="shared" si="5"/>
        <v>69.344694005830576</v>
      </c>
    </row>
    <row r="20" spans="1:12" ht="15" x14ac:dyDescent="0.25">
      <c r="A20" s="19">
        <v>11</v>
      </c>
      <c r="B20" s="1">
        <v>0</v>
      </c>
      <c r="C20" s="11">
        <v>654</v>
      </c>
      <c r="D20" s="11">
        <v>627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99313.71755197474</v>
      </c>
      <c r="I20" s="16">
        <f t="shared" si="4"/>
        <v>0</v>
      </c>
      <c r="J20" s="16">
        <f t="shared" si="2"/>
        <v>99313.71755197474</v>
      </c>
      <c r="K20" s="16">
        <f t="shared" si="3"/>
        <v>6787565.6366711995</v>
      </c>
      <c r="L20" s="23">
        <f t="shared" si="5"/>
        <v>68.344694005830576</v>
      </c>
    </row>
    <row r="21" spans="1:12" ht="15" x14ac:dyDescent="0.25">
      <c r="A21" s="19">
        <v>12</v>
      </c>
      <c r="B21" s="1">
        <v>0</v>
      </c>
      <c r="C21" s="11">
        <v>570</v>
      </c>
      <c r="D21" s="11">
        <v>659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99313.71755197474</v>
      </c>
      <c r="I21" s="16">
        <f t="shared" si="4"/>
        <v>0</v>
      </c>
      <c r="J21" s="16">
        <f t="shared" si="2"/>
        <v>99313.71755197474</v>
      </c>
      <c r="K21" s="16">
        <f t="shared" si="3"/>
        <v>6688251.9191192249</v>
      </c>
      <c r="L21" s="23">
        <f t="shared" si="5"/>
        <v>67.34469400583059</v>
      </c>
    </row>
    <row r="22" spans="1:12" ht="15" x14ac:dyDescent="0.25">
      <c r="A22" s="19">
        <v>13</v>
      </c>
      <c r="B22" s="1">
        <v>0</v>
      </c>
      <c r="C22" s="11">
        <v>573</v>
      </c>
      <c r="D22" s="11">
        <v>575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99313.71755197474</v>
      </c>
      <c r="I22" s="16">
        <f t="shared" si="4"/>
        <v>0</v>
      </c>
      <c r="J22" s="16">
        <f t="shared" si="2"/>
        <v>99313.71755197474</v>
      </c>
      <c r="K22" s="16">
        <f t="shared" si="3"/>
        <v>6588938.2015672503</v>
      </c>
      <c r="L22" s="23">
        <f t="shared" si="5"/>
        <v>66.34469400583059</v>
      </c>
    </row>
    <row r="23" spans="1:12" ht="15" x14ac:dyDescent="0.25">
      <c r="A23" s="19">
        <v>14</v>
      </c>
      <c r="B23" s="1">
        <v>0</v>
      </c>
      <c r="C23" s="11">
        <v>542</v>
      </c>
      <c r="D23" s="11">
        <v>567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99313.71755197474</v>
      </c>
      <c r="I23" s="16">
        <f t="shared" si="4"/>
        <v>0</v>
      </c>
      <c r="J23" s="16">
        <f t="shared" si="2"/>
        <v>99313.71755197474</v>
      </c>
      <c r="K23" s="16">
        <f t="shared" si="3"/>
        <v>6489624.4840152757</v>
      </c>
      <c r="L23" s="23">
        <f t="shared" si="5"/>
        <v>65.34469400583059</v>
      </c>
    </row>
    <row r="24" spans="1:12" ht="15" x14ac:dyDescent="0.25">
      <c r="A24" s="19">
        <v>15</v>
      </c>
      <c r="B24" s="1">
        <v>0</v>
      </c>
      <c r="C24" s="11">
        <v>517</v>
      </c>
      <c r="D24" s="11">
        <v>541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99313.71755197474</v>
      </c>
      <c r="I24" s="16">
        <f t="shared" si="4"/>
        <v>0</v>
      </c>
      <c r="J24" s="16">
        <f t="shared" si="2"/>
        <v>99313.71755197474</v>
      </c>
      <c r="K24" s="16">
        <f t="shared" si="3"/>
        <v>6390310.7664633011</v>
      </c>
      <c r="L24" s="23">
        <f t="shared" si="5"/>
        <v>64.34469400583059</v>
      </c>
    </row>
    <row r="25" spans="1:12" ht="15" x14ac:dyDescent="0.25">
      <c r="A25" s="19">
        <v>16</v>
      </c>
      <c r="B25" s="1">
        <v>0</v>
      </c>
      <c r="C25" s="11">
        <v>578</v>
      </c>
      <c r="D25" s="11">
        <v>509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99313.71755197474</v>
      </c>
      <c r="I25" s="16">
        <f t="shared" si="4"/>
        <v>0</v>
      </c>
      <c r="J25" s="16">
        <f t="shared" si="2"/>
        <v>99313.71755197474</v>
      </c>
      <c r="K25" s="16">
        <f t="shared" si="3"/>
        <v>6290997.0489113266</v>
      </c>
      <c r="L25" s="23">
        <f t="shared" si="5"/>
        <v>63.34469400583059</v>
      </c>
    </row>
    <row r="26" spans="1:12" ht="15" x14ac:dyDescent="0.25">
      <c r="A26" s="19">
        <v>17</v>
      </c>
      <c r="B26" s="1">
        <v>0</v>
      </c>
      <c r="C26" s="11">
        <v>565</v>
      </c>
      <c r="D26" s="11">
        <v>566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99313.71755197474</v>
      </c>
      <c r="I26" s="16">
        <f t="shared" si="4"/>
        <v>0</v>
      </c>
      <c r="J26" s="16">
        <f t="shared" si="2"/>
        <v>99313.71755197474</v>
      </c>
      <c r="K26" s="16">
        <f t="shared" si="3"/>
        <v>6191683.331359352</v>
      </c>
      <c r="L26" s="23">
        <f t="shared" si="5"/>
        <v>62.34469400583059</v>
      </c>
    </row>
    <row r="27" spans="1:12" ht="15" x14ac:dyDescent="0.25">
      <c r="A27" s="19">
        <v>18</v>
      </c>
      <c r="B27" s="1">
        <v>0</v>
      </c>
      <c r="C27" s="11">
        <v>560</v>
      </c>
      <c r="D27" s="11">
        <v>594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99313.71755197474</v>
      </c>
      <c r="I27" s="16">
        <f t="shared" si="4"/>
        <v>0</v>
      </c>
      <c r="J27" s="16">
        <f t="shared" si="2"/>
        <v>99313.71755197474</v>
      </c>
      <c r="K27" s="16">
        <f t="shared" si="3"/>
        <v>6092369.6138073774</v>
      </c>
      <c r="L27" s="23">
        <f t="shared" si="5"/>
        <v>61.34469400583059</v>
      </c>
    </row>
    <row r="28" spans="1:12" ht="15" x14ac:dyDescent="0.25">
      <c r="A28" s="19">
        <v>19</v>
      </c>
      <c r="B28" s="1">
        <v>0</v>
      </c>
      <c r="C28" s="11">
        <v>597</v>
      </c>
      <c r="D28" s="11">
        <v>572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99313.71755197474</v>
      </c>
      <c r="I28" s="16">
        <f t="shared" si="4"/>
        <v>0</v>
      </c>
      <c r="J28" s="16">
        <f t="shared" si="2"/>
        <v>99313.71755197474</v>
      </c>
      <c r="K28" s="16">
        <f t="shared" si="3"/>
        <v>5993055.8962554028</v>
      </c>
      <c r="L28" s="23">
        <f t="shared" si="5"/>
        <v>60.344694005830597</v>
      </c>
    </row>
    <row r="29" spans="1:12" x14ac:dyDescent="0.2">
      <c r="A29" s="19">
        <v>20</v>
      </c>
      <c r="B29" s="60">
        <v>1</v>
      </c>
      <c r="C29" s="11">
        <v>614</v>
      </c>
      <c r="D29" s="11">
        <v>602</v>
      </c>
      <c r="E29" s="20">
        <v>0.5</v>
      </c>
      <c r="F29" s="21">
        <f t="shared" si="0"/>
        <v>1.6447368421052631E-3</v>
      </c>
      <c r="G29" s="21">
        <f t="shared" si="1"/>
        <v>1.6433853738701725E-3</v>
      </c>
      <c r="H29" s="16">
        <f t="shared" si="6"/>
        <v>99313.71755197474</v>
      </c>
      <c r="I29" s="16">
        <f t="shared" si="4"/>
        <v>163.21071084958871</v>
      </c>
      <c r="J29" s="16">
        <f t="shared" si="2"/>
        <v>99232.112196549948</v>
      </c>
      <c r="K29" s="16">
        <f t="shared" si="3"/>
        <v>5893742.1787034282</v>
      </c>
      <c r="L29" s="23">
        <f t="shared" si="5"/>
        <v>59.344694005830597</v>
      </c>
    </row>
    <row r="30" spans="1:12" ht="15" x14ac:dyDescent="0.25">
      <c r="A30" s="19">
        <v>21</v>
      </c>
      <c r="B30" s="1">
        <v>0</v>
      </c>
      <c r="C30" s="11">
        <v>677</v>
      </c>
      <c r="D30" s="11">
        <v>630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99150.506841125156</v>
      </c>
      <c r="I30" s="16">
        <f t="shared" si="4"/>
        <v>0</v>
      </c>
      <c r="J30" s="16">
        <f t="shared" si="2"/>
        <v>99150.506841125156</v>
      </c>
      <c r="K30" s="16">
        <f t="shared" si="3"/>
        <v>5794510.0665068785</v>
      </c>
      <c r="L30" s="23">
        <f t="shared" si="5"/>
        <v>58.441557699667356</v>
      </c>
    </row>
    <row r="31" spans="1:12" ht="15" x14ac:dyDescent="0.25">
      <c r="A31" s="19">
        <v>22</v>
      </c>
      <c r="B31" s="1">
        <v>0</v>
      </c>
      <c r="C31" s="11">
        <v>693</v>
      </c>
      <c r="D31" s="11">
        <v>671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99150.506841125156</v>
      </c>
      <c r="I31" s="16">
        <f t="shared" si="4"/>
        <v>0</v>
      </c>
      <c r="J31" s="16">
        <f t="shared" si="2"/>
        <v>99150.506841125156</v>
      </c>
      <c r="K31" s="16">
        <f t="shared" si="3"/>
        <v>5695359.5596657535</v>
      </c>
      <c r="L31" s="23">
        <f t="shared" si="5"/>
        <v>57.441557699667356</v>
      </c>
    </row>
    <row r="32" spans="1:12" ht="15" x14ac:dyDescent="0.25">
      <c r="A32" s="19">
        <v>23</v>
      </c>
      <c r="B32" s="1">
        <v>0</v>
      </c>
      <c r="C32" s="11">
        <v>716</v>
      </c>
      <c r="D32" s="11">
        <v>681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99150.506841125156</v>
      </c>
      <c r="I32" s="16">
        <f t="shared" si="4"/>
        <v>0</v>
      </c>
      <c r="J32" s="16">
        <f t="shared" si="2"/>
        <v>99150.506841125156</v>
      </c>
      <c r="K32" s="16">
        <f t="shared" si="3"/>
        <v>5596209.0528246285</v>
      </c>
      <c r="L32" s="23">
        <f t="shared" si="5"/>
        <v>56.441557699667356</v>
      </c>
    </row>
    <row r="33" spans="1:12" x14ac:dyDescent="0.2">
      <c r="A33" s="19">
        <v>24</v>
      </c>
      <c r="B33" s="60">
        <v>1</v>
      </c>
      <c r="C33" s="11">
        <v>847</v>
      </c>
      <c r="D33" s="11">
        <v>721</v>
      </c>
      <c r="E33" s="20">
        <v>0.5</v>
      </c>
      <c r="F33" s="21">
        <f t="shared" si="0"/>
        <v>1.2755102040816326E-3</v>
      </c>
      <c r="G33" s="21">
        <f t="shared" si="1"/>
        <v>1.274697259400892E-3</v>
      </c>
      <c r="H33" s="16">
        <f t="shared" si="6"/>
        <v>99150.506841125156</v>
      </c>
      <c r="I33" s="16">
        <f t="shared" si="4"/>
        <v>126.38687933859163</v>
      </c>
      <c r="J33" s="16">
        <f t="shared" si="2"/>
        <v>99087.31340145586</v>
      </c>
      <c r="K33" s="16">
        <f t="shared" si="3"/>
        <v>5497058.5459835036</v>
      </c>
      <c r="L33" s="23">
        <f t="shared" si="5"/>
        <v>55.441557699667356</v>
      </c>
    </row>
    <row r="34" spans="1:12" x14ac:dyDescent="0.2">
      <c r="A34" s="19">
        <v>25</v>
      </c>
      <c r="B34" s="60">
        <v>2</v>
      </c>
      <c r="C34" s="11">
        <v>811</v>
      </c>
      <c r="D34" s="11">
        <v>861</v>
      </c>
      <c r="E34" s="20">
        <v>0.5</v>
      </c>
      <c r="F34" s="21">
        <f t="shared" si="0"/>
        <v>2.3923444976076554E-3</v>
      </c>
      <c r="G34" s="21">
        <f t="shared" si="1"/>
        <v>2.3894862604540022E-3</v>
      </c>
      <c r="H34" s="16">
        <f t="shared" si="6"/>
        <v>99024.119961786564</v>
      </c>
      <c r="I34" s="16">
        <f t="shared" si="4"/>
        <v>236.61677410223788</v>
      </c>
      <c r="J34" s="16">
        <f t="shared" si="2"/>
        <v>98905.811574735446</v>
      </c>
      <c r="K34" s="16">
        <f t="shared" si="3"/>
        <v>5397971.2325820476</v>
      </c>
      <c r="L34" s="23">
        <f t="shared" si="5"/>
        <v>54.511680938594822</v>
      </c>
    </row>
    <row r="35" spans="1:12" ht="15" x14ac:dyDescent="0.25">
      <c r="A35" s="19">
        <v>26</v>
      </c>
      <c r="B35" s="1">
        <v>0</v>
      </c>
      <c r="C35" s="11">
        <v>979</v>
      </c>
      <c r="D35" s="11">
        <v>813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98787.503187684328</v>
      </c>
      <c r="I35" s="16">
        <f t="shared" si="4"/>
        <v>0</v>
      </c>
      <c r="J35" s="16">
        <f t="shared" si="2"/>
        <v>98787.503187684328</v>
      </c>
      <c r="K35" s="16">
        <f t="shared" si="3"/>
        <v>5299065.4210073119</v>
      </c>
      <c r="L35" s="23">
        <f t="shared" si="5"/>
        <v>53.64105023425612</v>
      </c>
    </row>
    <row r="36" spans="1:12" ht="15" x14ac:dyDescent="0.25">
      <c r="A36" s="19">
        <v>27</v>
      </c>
      <c r="B36" s="1">
        <v>0</v>
      </c>
      <c r="C36" s="11">
        <v>1092</v>
      </c>
      <c r="D36" s="11">
        <v>975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98787.503187684328</v>
      </c>
      <c r="I36" s="16">
        <f t="shared" si="4"/>
        <v>0</v>
      </c>
      <c r="J36" s="16">
        <f t="shared" si="2"/>
        <v>98787.503187684328</v>
      </c>
      <c r="K36" s="16">
        <f t="shared" si="3"/>
        <v>5200277.9178196276</v>
      </c>
      <c r="L36" s="23">
        <f t="shared" si="5"/>
        <v>52.64105023425612</v>
      </c>
    </row>
    <row r="37" spans="1:12" ht="15" x14ac:dyDescent="0.25">
      <c r="A37" s="19">
        <v>28</v>
      </c>
      <c r="B37" s="1">
        <v>0</v>
      </c>
      <c r="C37" s="11">
        <v>1109</v>
      </c>
      <c r="D37" s="11">
        <v>1113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98787.503187684328</v>
      </c>
      <c r="I37" s="16">
        <f t="shared" si="4"/>
        <v>0</v>
      </c>
      <c r="J37" s="16">
        <f t="shared" si="2"/>
        <v>98787.503187684328</v>
      </c>
      <c r="K37" s="16">
        <f t="shared" si="3"/>
        <v>5101490.4146319432</v>
      </c>
      <c r="L37" s="23">
        <f t="shared" si="5"/>
        <v>51.64105023425612</v>
      </c>
    </row>
    <row r="38" spans="1:12" ht="15" x14ac:dyDescent="0.25">
      <c r="A38" s="19">
        <v>29</v>
      </c>
      <c r="B38" s="1">
        <v>0</v>
      </c>
      <c r="C38" s="11">
        <v>1292</v>
      </c>
      <c r="D38" s="11">
        <v>1128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98787.503187684328</v>
      </c>
      <c r="I38" s="16">
        <f t="shared" si="4"/>
        <v>0</v>
      </c>
      <c r="J38" s="16">
        <f t="shared" si="2"/>
        <v>98787.503187684328</v>
      </c>
      <c r="K38" s="16">
        <f t="shared" si="3"/>
        <v>5002702.9114442589</v>
      </c>
      <c r="L38" s="23">
        <f t="shared" si="5"/>
        <v>50.64105023425612</v>
      </c>
    </row>
    <row r="39" spans="1:12" ht="15" x14ac:dyDescent="0.25">
      <c r="A39" s="19">
        <v>30</v>
      </c>
      <c r="B39" s="1">
        <v>0</v>
      </c>
      <c r="C39" s="11">
        <v>1451</v>
      </c>
      <c r="D39" s="11">
        <v>1286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98787.503187684328</v>
      </c>
      <c r="I39" s="16">
        <f t="shared" si="4"/>
        <v>0</v>
      </c>
      <c r="J39" s="16">
        <f t="shared" si="2"/>
        <v>98787.503187684328</v>
      </c>
      <c r="K39" s="16">
        <f t="shared" si="3"/>
        <v>4903915.4082565745</v>
      </c>
      <c r="L39" s="23">
        <f t="shared" si="5"/>
        <v>49.64105023425612</v>
      </c>
    </row>
    <row r="40" spans="1:12" ht="15" x14ac:dyDescent="0.25">
      <c r="A40" s="19">
        <v>31</v>
      </c>
      <c r="B40" s="1">
        <v>0</v>
      </c>
      <c r="C40" s="11">
        <v>1670</v>
      </c>
      <c r="D40" s="11">
        <v>1438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98787.503187684328</v>
      </c>
      <c r="I40" s="16">
        <f t="shared" si="4"/>
        <v>0</v>
      </c>
      <c r="J40" s="16">
        <f t="shared" si="2"/>
        <v>98787.503187684328</v>
      </c>
      <c r="K40" s="16">
        <f t="shared" si="3"/>
        <v>4805127.9050688902</v>
      </c>
      <c r="L40" s="23">
        <f t="shared" si="5"/>
        <v>48.64105023425612</v>
      </c>
    </row>
    <row r="41" spans="1:12" ht="15" x14ac:dyDescent="0.25">
      <c r="A41" s="19">
        <v>32</v>
      </c>
      <c r="B41" s="1">
        <v>0</v>
      </c>
      <c r="C41" s="11">
        <v>1720</v>
      </c>
      <c r="D41" s="11">
        <v>1657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98787.503187684328</v>
      </c>
      <c r="I41" s="16">
        <f t="shared" si="4"/>
        <v>0</v>
      </c>
      <c r="J41" s="16">
        <f t="shared" si="2"/>
        <v>98787.503187684328</v>
      </c>
      <c r="K41" s="16">
        <f t="shared" si="3"/>
        <v>4706340.4018812058</v>
      </c>
      <c r="L41" s="23">
        <f t="shared" si="5"/>
        <v>47.64105023425612</v>
      </c>
    </row>
    <row r="42" spans="1:12" x14ac:dyDescent="0.2">
      <c r="A42" s="19">
        <v>33</v>
      </c>
      <c r="B42" s="60">
        <v>2</v>
      </c>
      <c r="C42" s="11">
        <v>1893</v>
      </c>
      <c r="D42" s="11">
        <v>1703</v>
      </c>
      <c r="E42" s="20">
        <v>0.5</v>
      </c>
      <c r="F42" s="21">
        <f t="shared" si="7"/>
        <v>1.1123470522803114E-3</v>
      </c>
      <c r="G42" s="21">
        <f t="shared" si="1"/>
        <v>1.1117287381878821E-3</v>
      </c>
      <c r="H42" s="16">
        <f t="shared" si="6"/>
        <v>98787.503187684328</v>
      </c>
      <c r="I42" s="16">
        <f t="shared" si="4"/>
        <v>109.82490626757568</v>
      </c>
      <c r="J42" s="16">
        <f t="shared" si="2"/>
        <v>98732.59073455054</v>
      </c>
      <c r="K42" s="16">
        <f t="shared" si="3"/>
        <v>4607552.8986935215</v>
      </c>
      <c r="L42" s="23">
        <f t="shared" si="5"/>
        <v>46.64105023425612</v>
      </c>
    </row>
    <row r="43" spans="1:12" ht="15" x14ac:dyDescent="0.25">
      <c r="A43" s="19">
        <v>34</v>
      </c>
      <c r="B43" s="1">
        <v>0</v>
      </c>
      <c r="C43" s="11">
        <v>1810</v>
      </c>
      <c r="D43" s="11">
        <v>1878</v>
      </c>
      <c r="E43" s="20">
        <v>0.5</v>
      </c>
      <c r="F43" s="21">
        <f t="shared" si="7"/>
        <v>0</v>
      </c>
      <c r="G43" s="21">
        <f t="shared" si="1"/>
        <v>0</v>
      </c>
      <c r="H43" s="16">
        <f t="shared" si="6"/>
        <v>98677.678281416753</v>
      </c>
      <c r="I43" s="16">
        <f t="shared" si="4"/>
        <v>0</v>
      </c>
      <c r="J43" s="16">
        <f t="shared" si="2"/>
        <v>98677.678281416753</v>
      </c>
      <c r="K43" s="16">
        <f t="shared" si="3"/>
        <v>4508820.3079589708</v>
      </c>
      <c r="L43" s="23">
        <f t="shared" si="5"/>
        <v>45.692403656887457</v>
      </c>
    </row>
    <row r="44" spans="1:12" ht="15" x14ac:dyDescent="0.25">
      <c r="A44" s="19">
        <v>35</v>
      </c>
      <c r="B44" s="1">
        <v>0</v>
      </c>
      <c r="C44" s="11">
        <v>1880</v>
      </c>
      <c r="D44" s="11">
        <v>1823</v>
      </c>
      <c r="E44" s="20">
        <v>0.5</v>
      </c>
      <c r="F44" s="21">
        <f t="shared" si="7"/>
        <v>0</v>
      </c>
      <c r="G44" s="21">
        <f t="shared" si="1"/>
        <v>0</v>
      </c>
      <c r="H44" s="16">
        <f t="shared" si="6"/>
        <v>98677.678281416753</v>
      </c>
      <c r="I44" s="16">
        <f t="shared" si="4"/>
        <v>0</v>
      </c>
      <c r="J44" s="16">
        <f t="shared" si="2"/>
        <v>98677.678281416753</v>
      </c>
      <c r="K44" s="16">
        <f t="shared" si="3"/>
        <v>4410142.6296775537</v>
      </c>
      <c r="L44" s="23">
        <f t="shared" si="5"/>
        <v>44.69240365688745</v>
      </c>
    </row>
    <row r="45" spans="1:12" ht="15" x14ac:dyDescent="0.25">
      <c r="A45" s="19">
        <v>36</v>
      </c>
      <c r="B45" s="1">
        <v>0</v>
      </c>
      <c r="C45" s="11">
        <v>1734</v>
      </c>
      <c r="D45" s="11">
        <v>1855</v>
      </c>
      <c r="E45" s="20">
        <v>0.5</v>
      </c>
      <c r="F45" s="21">
        <f t="shared" si="7"/>
        <v>0</v>
      </c>
      <c r="G45" s="21">
        <f t="shared" si="1"/>
        <v>0</v>
      </c>
      <c r="H45" s="16">
        <f t="shared" si="6"/>
        <v>98677.678281416753</v>
      </c>
      <c r="I45" s="16">
        <f t="shared" si="4"/>
        <v>0</v>
      </c>
      <c r="J45" s="16">
        <f t="shared" si="2"/>
        <v>98677.678281416753</v>
      </c>
      <c r="K45" s="16">
        <f t="shared" si="3"/>
        <v>4311464.9513961365</v>
      </c>
      <c r="L45" s="23">
        <f t="shared" si="5"/>
        <v>43.69240365688745</v>
      </c>
    </row>
    <row r="46" spans="1:12" ht="15" x14ac:dyDescent="0.25">
      <c r="A46" s="19">
        <v>37</v>
      </c>
      <c r="B46" s="1">
        <v>0</v>
      </c>
      <c r="C46" s="11">
        <v>1499</v>
      </c>
      <c r="D46" s="11">
        <v>1721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98677.678281416753</v>
      </c>
      <c r="I46" s="16">
        <f t="shared" si="4"/>
        <v>0</v>
      </c>
      <c r="J46" s="16">
        <f t="shared" si="2"/>
        <v>98677.678281416753</v>
      </c>
      <c r="K46" s="16">
        <f t="shared" si="3"/>
        <v>4212787.2731147194</v>
      </c>
      <c r="L46" s="23">
        <f t="shared" si="5"/>
        <v>42.692403656887443</v>
      </c>
    </row>
    <row r="47" spans="1:12" x14ac:dyDescent="0.2">
      <c r="A47" s="19">
        <v>38</v>
      </c>
      <c r="B47" s="60">
        <v>2</v>
      </c>
      <c r="C47" s="11">
        <v>1406</v>
      </c>
      <c r="D47" s="11">
        <v>1487</v>
      </c>
      <c r="E47" s="20">
        <v>0.5</v>
      </c>
      <c r="F47" s="21">
        <f t="shared" si="7"/>
        <v>1.3826477704804701E-3</v>
      </c>
      <c r="G47" s="21">
        <f t="shared" si="1"/>
        <v>1.3816925734024181E-3</v>
      </c>
      <c r="H47" s="16">
        <f t="shared" si="6"/>
        <v>98677.678281416753</v>
      </c>
      <c r="I47" s="16">
        <f t="shared" si="4"/>
        <v>136.34221524202661</v>
      </c>
      <c r="J47" s="16">
        <f t="shared" si="2"/>
        <v>98609.507173795748</v>
      </c>
      <c r="K47" s="16">
        <f t="shared" si="3"/>
        <v>4114109.5948333023</v>
      </c>
      <c r="L47" s="23">
        <f t="shared" si="5"/>
        <v>41.692403656887443</v>
      </c>
    </row>
    <row r="48" spans="1:12" x14ac:dyDescent="0.2">
      <c r="A48" s="19">
        <v>39</v>
      </c>
      <c r="B48" s="60">
        <v>3</v>
      </c>
      <c r="C48" s="11">
        <v>1325</v>
      </c>
      <c r="D48" s="11">
        <v>1399</v>
      </c>
      <c r="E48" s="20">
        <v>0.5</v>
      </c>
      <c r="F48" s="21">
        <f t="shared" si="7"/>
        <v>2.2026431718061676E-3</v>
      </c>
      <c r="G48" s="21">
        <f t="shared" si="1"/>
        <v>2.2002200220022005E-3</v>
      </c>
      <c r="H48" s="16">
        <f t="shared" si="6"/>
        <v>98541.336066174728</v>
      </c>
      <c r="I48" s="16">
        <f t="shared" si="4"/>
        <v>216.81262060764519</v>
      </c>
      <c r="J48" s="16">
        <f t="shared" si="2"/>
        <v>98432.929755870908</v>
      </c>
      <c r="K48" s="16">
        <f t="shared" si="3"/>
        <v>4015500.0876595066</v>
      </c>
      <c r="L48" s="23">
        <f t="shared" si="5"/>
        <v>40.749397643268466</v>
      </c>
    </row>
    <row r="49" spans="1:12" x14ac:dyDescent="0.2">
      <c r="A49" s="19">
        <v>40</v>
      </c>
      <c r="B49" s="60">
        <v>1</v>
      </c>
      <c r="C49" s="11">
        <v>1193</v>
      </c>
      <c r="D49" s="11">
        <v>1307</v>
      </c>
      <c r="E49" s="20">
        <v>0.5</v>
      </c>
      <c r="F49" s="21">
        <f t="shared" si="7"/>
        <v>8.0000000000000004E-4</v>
      </c>
      <c r="G49" s="21">
        <f t="shared" si="1"/>
        <v>7.9968012794882058E-4</v>
      </c>
      <c r="H49" s="16">
        <f t="shared" si="6"/>
        <v>98324.523445567087</v>
      </c>
      <c r="I49" s="16">
        <f t="shared" si="4"/>
        <v>78.628167489457894</v>
      </c>
      <c r="J49" s="16">
        <f t="shared" si="2"/>
        <v>98285.209361822359</v>
      </c>
      <c r="K49" s="16">
        <f t="shared" si="3"/>
        <v>3917067.1579036359</v>
      </c>
      <c r="L49" s="23">
        <f t="shared" si="5"/>
        <v>39.838150449538077</v>
      </c>
    </row>
    <row r="50" spans="1:12" ht="15" x14ac:dyDescent="0.25">
      <c r="A50" s="19">
        <v>41</v>
      </c>
      <c r="B50" s="1">
        <v>0</v>
      </c>
      <c r="C50" s="11">
        <v>1113</v>
      </c>
      <c r="D50" s="11">
        <v>1168</v>
      </c>
      <c r="E50" s="20">
        <v>0.5</v>
      </c>
      <c r="F50" s="21">
        <f t="shared" si="7"/>
        <v>0</v>
      </c>
      <c r="G50" s="21">
        <f t="shared" si="1"/>
        <v>0</v>
      </c>
      <c r="H50" s="16">
        <f t="shared" si="6"/>
        <v>98245.895278077631</v>
      </c>
      <c r="I50" s="16">
        <f t="shared" si="4"/>
        <v>0</v>
      </c>
      <c r="J50" s="16">
        <f t="shared" si="2"/>
        <v>98245.895278077631</v>
      </c>
      <c r="K50" s="16">
        <f t="shared" si="3"/>
        <v>3818781.9485418135</v>
      </c>
      <c r="L50" s="23">
        <f t="shared" si="5"/>
        <v>38.869633563143154</v>
      </c>
    </row>
    <row r="51" spans="1:12" x14ac:dyDescent="0.2">
      <c r="A51" s="19">
        <v>42</v>
      </c>
      <c r="B51" s="60">
        <v>1</v>
      </c>
      <c r="C51" s="11">
        <v>1046</v>
      </c>
      <c r="D51" s="11">
        <v>1087</v>
      </c>
      <c r="E51" s="20">
        <v>0.5</v>
      </c>
      <c r="F51" s="21">
        <f t="shared" si="7"/>
        <v>9.3764650726676048E-4</v>
      </c>
      <c r="G51" s="21">
        <f t="shared" si="1"/>
        <v>9.372071227741331E-4</v>
      </c>
      <c r="H51" s="16">
        <f t="shared" si="6"/>
        <v>98245.895278077631</v>
      </c>
      <c r="I51" s="16">
        <f t="shared" si="4"/>
        <v>92.076752837935928</v>
      </c>
      <c r="J51" s="16">
        <f t="shared" si="2"/>
        <v>98199.856901658655</v>
      </c>
      <c r="K51" s="16">
        <f t="shared" si="3"/>
        <v>3720536.053263736</v>
      </c>
      <c r="L51" s="23">
        <f t="shared" si="5"/>
        <v>37.869633563143154</v>
      </c>
    </row>
    <row r="52" spans="1:12" x14ac:dyDescent="0.2">
      <c r="A52" s="19">
        <v>43</v>
      </c>
      <c r="B52" s="60">
        <v>3</v>
      </c>
      <c r="C52" s="11">
        <v>1019</v>
      </c>
      <c r="D52" s="11">
        <v>1035</v>
      </c>
      <c r="E52" s="20">
        <v>0.5</v>
      </c>
      <c r="F52" s="21">
        <f t="shared" si="7"/>
        <v>2.9211295034079843E-3</v>
      </c>
      <c r="G52" s="21">
        <f t="shared" si="1"/>
        <v>2.9168692270296545E-3</v>
      </c>
      <c r="H52" s="16">
        <f t="shared" si="6"/>
        <v>98153.818525239694</v>
      </c>
      <c r="I52" s="16">
        <f t="shared" si="4"/>
        <v>286.3018527717249</v>
      </c>
      <c r="J52" s="16">
        <f t="shared" si="2"/>
        <v>98010.667598853834</v>
      </c>
      <c r="K52" s="16">
        <f t="shared" si="3"/>
        <v>3622336.1963620773</v>
      </c>
      <c r="L52" s="23">
        <f t="shared" si="5"/>
        <v>36.904689504571991</v>
      </c>
    </row>
    <row r="53" spans="1:12" ht="15" x14ac:dyDescent="0.25">
      <c r="A53" s="19">
        <v>44</v>
      </c>
      <c r="B53" s="1">
        <v>0</v>
      </c>
      <c r="C53" s="11">
        <v>967</v>
      </c>
      <c r="D53" s="11">
        <v>998</v>
      </c>
      <c r="E53" s="20">
        <v>0.5</v>
      </c>
      <c r="F53" s="21">
        <f t="shared" si="7"/>
        <v>0</v>
      </c>
      <c r="G53" s="21">
        <f t="shared" si="1"/>
        <v>0</v>
      </c>
      <c r="H53" s="16">
        <f t="shared" si="6"/>
        <v>97867.516672467973</v>
      </c>
      <c r="I53" s="16">
        <f t="shared" si="4"/>
        <v>0</v>
      </c>
      <c r="J53" s="16">
        <f t="shared" si="2"/>
        <v>97867.516672467973</v>
      </c>
      <c r="K53" s="16">
        <f t="shared" si="3"/>
        <v>3524325.5287632234</v>
      </c>
      <c r="L53" s="23">
        <f t="shared" si="5"/>
        <v>36.011187864897408</v>
      </c>
    </row>
    <row r="54" spans="1:12" x14ac:dyDescent="0.2">
      <c r="A54" s="19">
        <v>45</v>
      </c>
      <c r="B54" s="60">
        <v>4</v>
      </c>
      <c r="C54" s="11">
        <v>895</v>
      </c>
      <c r="D54" s="11">
        <v>967</v>
      </c>
      <c r="E54" s="20">
        <v>0.5</v>
      </c>
      <c r="F54" s="21">
        <f t="shared" si="7"/>
        <v>4.296455424274973E-3</v>
      </c>
      <c r="G54" s="21">
        <f t="shared" si="1"/>
        <v>4.2872454448017148E-3</v>
      </c>
      <c r="H54" s="16">
        <f t="shared" si="6"/>
        <v>97867.516672467973</v>
      </c>
      <c r="I54" s="16">
        <f t="shared" si="4"/>
        <v>419.58206504809419</v>
      </c>
      <c r="J54" s="16">
        <f t="shared" si="2"/>
        <v>97657.725639943936</v>
      </c>
      <c r="K54" s="16">
        <f t="shared" si="3"/>
        <v>3426458.0120907556</v>
      </c>
      <c r="L54" s="23">
        <f t="shared" si="5"/>
        <v>35.011187864897408</v>
      </c>
    </row>
    <row r="55" spans="1:12" x14ac:dyDescent="0.2">
      <c r="A55" s="19">
        <v>46</v>
      </c>
      <c r="B55" s="60">
        <v>2</v>
      </c>
      <c r="C55" s="11">
        <v>803</v>
      </c>
      <c r="D55" s="11">
        <v>893</v>
      </c>
      <c r="E55" s="20">
        <v>0.5</v>
      </c>
      <c r="F55" s="21">
        <f t="shared" si="7"/>
        <v>2.3584905660377358E-3</v>
      </c>
      <c r="G55" s="21">
        <f t="shared" si="1"/>
        <v>2.3557126030624262E-3</v>
      </c>
      <c r="H55" s="16">
        <f t="shared" si="6"/>
        <v>97447.934607419884</v>
      </c>
      <c r="I55" s="16">
        <f t="shared" si="4"/>
        <v>229.55932769710219</v>
      </c>
      <c r="J55" s="16">
        <f t="shared" si="2"/>
        <v>97333.154943571324</v>
      </c>
      <c r="K55" s="16">
        <f t="shared" si="3"/>
        <v>3328800.2864508117</v>
      </c>
      <c r="L55" s="23">
        <f t="shared" si="5"/>
        <v>34.15978286108642</v>
      </c>
    </row>
    <row r="56" spans="1:12" ht="15" x14ac:dyDescent="0.25">
      <c r="A56" s="19">
        <v>47</v>
      </c>
      <c r="B56" s="1">
        <v>0</v>
      </c>
      <c r="C56" s="11">
        <v>790</v>
      </c>
      <c r="D56" s="11">
        <v>807</v>
      </c>
      <c r="E56" s="20">
        <v>0.5</v>
      </c>
      <c r="F56" s="21">
        <f t="shared" si="7"/>
        <v>0</v>
      </c>
      <c r="G56" s="21">
        <f t="shared" si="1"/>
        <v>0</v>
      </c>
      <c r="H56" s="16">
        <f t="shared" si="6"/>
        <v>97218.375279722779</v>
      </c>
      <c r="I56" s="16">
        <f t="shared" si="4"/>
        <v>0</v>
      </c>
      <c r="J56" s="16">
        <f t="shared" si="2"/>
        <v>97218.375279722779</v>
      </c>
      <c r="K56" s="16">
        <f t="shared" si="3"/>
        <v>3231467.1315072402</v>
      </c>
      <c r="L56" s="23">
        <f t="shared" si="5"/>
        <v>33.239262867842228</v>
      </c>
    </row>
    <row r="57" spans="1:12" x14ac:dyDescent="0.2">
      <c r="A57" s="19">
        <v>48</v>
      </c>
      <c r="B57" s="60">
        <v>3</v>
      </c>
      <c r="C57" s="11">
        <v>824</v>
      </c>
      <c r="D57" s="11">
        <v>785</v>
      </c>
      <c r="E57" s="20">
        <v>0.5</v>
      </c>
      <c r="F57" s="21">
        <f t="shared" si="7"/>
        <v>3.7290242386575512E-3</v>
      </c>
      <c r="G57" s="21">
        <f t="shared" si="1"/>
        <v>3.7220843672456576E-3</v>
      </c>
      <c r="H57" s="16">
        <f t="shared" si="6"/>
        <v>97218.375279722779</v>
      </c>
      <c r="I57" s="16">
        <f t="shared" si="4"/>
        <v>361.85499483767785</v>
      </c>
      <c r="J57" s="16">
        <f t="shared" si="2"/>
        <v>97037.447782303949</v>
      </c>
      <c r="K57" s="16">
        <f t="shared" si="3"/>
        <v>3134248.7562275175</v>
      </c>
      <c r="L57" s="23">
        <f t="shared" si="5"/>
        <v>32.239262867842228</v>
      </c>
    </row>
    <row r="58" spans="1:12" ht="15" x14ac:dyDescent="0.25">
      <c r="A58" s="19">
        <v>49</v>
      </c>
      <c r="B58" s="1">
        <v>0</v>
      </c>
      <c r="C58" s="11">
        <v>697</v>
      </c>
      <c r="D58" s="11">
        <v>803</v>
      </c>
      <c r="E58" s="20">
        <v>0.5</v>
      </c>
      <c r="F58" s="21">
        <f t="shared" si="7"/>
        <v>0</v>
      </c>
      <c r="G58" s="21">
        <f t="shared" si="1"/>
        <v>0</v>
      </c>
      <c r="H58" s="16">
        <f t="shared" si="6"/>
        <v>96856.520284885104</v>
      </c>
      <c r="I58" s="16">
        <f t="shared" si="4"/>
        <v>0</v>
      </c>
      <c r="J58" s="16">
        <f t="shared" si="2"/>
        <v>96856.520284885104</v>
      </c>
      <c r="K58" s="16">
        <f t="shared" si="3"/>
        <v>3037211.3084452134</v>
      </c>
      <c r="L58" s="23">
        <f t="shared" si="5"/>
        <v>31.357840437709633</v>
      </c>
    </row>
    <row r="59" spans="1:12" x14ac:dyDescent="0.2">
      <c r="A59" s="19">
        <v>50</v>
      </c>
      <c r="B59" s="60">
        <v>1</v>
      </c>
      <c r="C59" s="11">
        <v>652</v>
      </c>
      <c r="D59" s="11">
        <v>693</v>
      </c>
      <c r="E59" s="20">
        <v>0.5</v>
      </c>
      <c r="F59" s="21">
        <f t="shared" si="7"/>
        <v>1.4869888475836431E-3</v>
      </c>
      <c r="G59" s="21">
        <f t="shared" si="1"/>
        <v>1.4858841010401188E-3</v>
      </c>
      <c r="H59" s="16">
        <f t="shared" si="6"/>
        <v>96856.520284885104</v>
      </c>
      <c r="I59" s="16">
        <f t="shared" si="4"/>
        <v>143.91756357338053</v>
      </c>
      <c r="J59" s="16">
        <f t="shared" si="2"/>
        <v>96784.561503098405</v>
      </c>
      <c r="K59" s="16">
        <f t="shared" si="3"/>
        <v>2940354.7881603283</v>
      </c>
      <c r="L59" s="23">
        <f t="shared" si="5"/>
        <v>30.357840437709633</v>
      </c>
    </row>
    <row r="60" spans="1:12" x14ac:dyDescent="0.2">
      <c r="A60" s="19">
        <v>51</v>
      </c>
      <c r="B60" s="60">
        <v>2</v>
      </c>
      <c r="C60" s="11">
        <v>666</v>
      </c>
      <c r="D60" s="11">
        <v>647</v>
      </c>
      <c r="E60" s="20">
        <v>0.5</v>
      </c>
      <c r="F60" s="21">
        <f t="shared" si="7"/>
        <v>3.0464584920030465E-3</v>
      </c>
      <c r="G60" s="21">
        <f t="shared" si="1"/>
        <v>3.0418250950570345E-3</v>
      </c>
      <c r="H60" s="16">
        <f t="shared" si="6"/>
        <v>96712.60272131172</v>
      </c>
      <c r="I60" s="16">
        <f t="shared" si="4"/>
        <v>294.18282196596721</v>
      </c>
      <c r="J60" s="16">
        <f t="shared" si="2"/>
        <v>96565.511310328744</v>
      </c>
      <c r="K60" s="16">
        <f t="shared" si="3"/>
        <v>2843570.2266572299</v>
      </c>
      <c r="L60" s="23">
        <f t="shared" si="5"/>
        <v>29.402271747884797</v>
      </c>
    </row>
    <row r="61" spans="1:12" x14ac:dyDescent="0.2">
      <c r="A61" s="19">
        <v>52</v>
      </c>
      <c r="B61" s="60">
        <v>2</v>
      </c>
      <c r="C61" s="11">
        <v>657</v>
      </c>
      <c r="D61" s="11">
        <v>657</v>
      </c>
      <c r="E61" s="20">
        <v>0.5</v>
      </c>
      <c r="F61" s="21">
        <f t="shared" si="7"/>
        <v>3.0441400304414001E-3</v>
      </c>
      <c r="G61" s="21">
        <f t="shared" si="1"/>
        <v>3.0395136778115497E-3</v>
      </c>
      <c r="H61" s="16">
        <f t="shared" si="6"/>
        <v>96418.419899345754</v>
      </c>
      <c r="I61" s="16">
        <f t="shared" si="4"/>
        <v>293.06510607703871</v>
      </c>
      <c r="J61" s="16">
        <f t="shared" si="2"/>
        <v>96271.887346307238</v>
      </c>
      <c r="K61" s="16">
        <f t="shared" si="3"/>
        <v>2747004.7153469012</v>
      </c>
      <c r="L61" s="23">
        <f t="shared" si="5"/>
        <v>28.490455643377963</v>
      </c>
    </row>
    <row r="62" spans="1:12" x14ac:dyDescent="0.2">
      <c r="A62" s="19">
        <v>53</v>
      </c>
      <c r="B62" s="60">
        <v>5</v>
      </c>
      <c r="C62" s="11">
        <v>669</v>
      </c>
      <c r="D62" s="11">
        <v>656</v>
      </c>
      <c r="E62" s="20">
        <v>0.5</v>
      </c>
      <c r="F62" s="21">
        <f t="shared" si="7"/>
        <v>7.5471698113207548E-3</v>
      </c>
      <c r="G62" s="21">
        <f t="shared" si="1"/>
        <v>7.5187969924812035E-3</v>
      </c>
      <c r="H62" s="16">
        <f t="shared" si="6"/>
        <v>96125.354793268722</v>
      </c>
      <c r="I62" s="16">
        <f t="shared" si="4"/>
        <v>722.74702852081748</v>
      </c>
      <c r="J62" s="16">
        <f t="shared" si="2"/>
        <v>95763.981279008323</v>
      </c>
      <c r="K62" s="16">
        <f t="shared" si="3"/>
        <v>2650732.8280005939</v>
      </c>
      <c r="L62" s="23">
        <f t="shared" si="5"/>
        <v>27.575792398388259</v>
      </c>
    </row>
    <row r="63" spans="1:12" x14ac:dyDescent="0.2">
      <c r="A63" s="19">
        <v>54</v>
      </c>
      <c r="B63" s="60">
        <v>1</v>
      </c>
      <c r="C63" s="11">
        <v>657</v>
      </c>
      <c r="D63" s="11">
        <v>662</v>
      </c>
      <c r="E63" s="20">
        <v>0.5</v>
      </c>
      <c r="F63" s="21">
        <f t="shared" si="7"/>
        <v>1.5163002274450341E-3</v>
      </c>
      <c r="G63" s="21">
        <f t="shared" si="1"/>
        <v>1.5151515151515149E-3</v>
      </c>
      <c r="H63" s="16">
        <f t="shared" si="6"/>
        <v>95402.607764747911</v>
      </c>
      <c r="I63" s="16">
        <f t="shared" si="4"/>
        <v>144.54940570416349</v>
      </c>
      <c r="J63" s="16">
        <f t="shared" si="2"/>
        <v>95330.333061895828</v>
      </c>
      <c r="K63" s="16">
        <f t="shared" si="3"/>
        <v>2554968.8467215858</v>
      </c>
      <c r="L63" s="23">
        <f t="shared" si="5"/>
        <v>26.780912037769987</v>
      </c>
    </row>
    <row r="64" spans="1:12" x14ac:dyDescent="0.2">
      <c r="A64" s="19">
        <v>55</v>
      </c>
      <c r="B64" s="60">
        <v>2</v>
      </c>
      <c r="C64" s="11">
        <v>636</v>
      </c>
      <c r="D64" s="11">
        <v>639</v>
      </c>
      <c r="E64" s="20">
        <v>0.5</v>
      </c>
      <c r="F64" s="21">
        <f t="shared" si="7"/>
        <v>3.1372549019607842E-3</v>
      </c>
      <c r="G64" s="21">
        <f t="shared" si="1"/>
        <v>3.1323414252153485E-3</v>
      </c>
      <c r="H64" s="16">
        <f t="shared" si="6"/>
        <v>95258.058359043745</v>
      </c>
      <c r="I64" s="16">
        <f t="shared" si="4"/>
        <v>298.38076228361393</v>
      </c>
      <c r="J64" s="16">
        <f t="shared" si="2"/>
        <v>95108.867977901929</v>
      </c>
      <c r="K64" s="16">
        <f t="shared" si="3"/>
        <v>2459638.51365969</v>
      </c>
      <c r="L64" s="23">
        <f t="shared" si="5"/>
        <v>25.820792025687698</v>
      </c>
    </row>
    <row r="65" spans="1:12" x14ac:dyDescent="0.2">
      <c r="A65" s="19">
        <v>56</v>
      </c>
      <c r="B65" s="60">
        <v>3</v>
      </c>
      <c r="C65" s="11">
        <v>647</v>
      </c>
      <c r="D65" s="11">
        <v>632</v>
      </c>
      <c r="E65" s="20">
        <v>0.5</v>
      </c>
      <c r="F65" s="21">
        <f t="shared" si="7"/>
        <v>4.6911649726348714E-3</v>
      </c>
      <c r="G65" s="21">
        <f t="shared" si="1"/>
        <v>4.6801872074882997E-3</v>
      </c>
      <c r="H65" s="16">
        <f t="shared" si="6"/>
        <v>94959.677596760128</v>
      </c>
      <c r="I65" s="16">
        <f t="shared" si="4"/>
        <v>444.42906831557002</v>
      </c>
      <c r="J65" s="16">
        <f t="shared" si="2"/>
        <v>94737.463062602343</v>
      </c>
      <c r="K65" s="16">
        <f t="shared" si="3"/>
        <v>2364529.6456817882</v>
      </c>
      <c r="L65" s="23">
        <f t="shared" si="5"/>
        <v>24.900354608643514</v>
      </c>
    </row>
    <row r="66" spans="1:12" x14ac:dyDescent="0.2">
      <c r="A66" s="19">
        <v>57</v>
      </c>
      <c r="B66" s="60">
        <v>1</v>
      </c>
      <c r="C66" s="11">
        <v>609</v>
      </c>
      <c r="D66" s="11">
        <v>638</v>
      </c>
      <c r="E66" s="20">
        <v>0.5</v>
      </c>
      <c r="F66" s="21">
        <f t="shared" si="7"/>
        <v>1.6038492381716118E-3</v>
      </c>
      <c r="G66" s="21">
        <f t="shared" si="1"/>
        <v>1.6025641025641025E-3</v>
      </c>
      <c r="H66" s="16">
        <f t="shared" si="6"/>
        <v>94515.248528444557</v>
      </c>
      <c r="I66" s="16">
        <f t="shared" si="4"/>
        <v>151.46674443660987</v>
      </c>
      <c r="J66" s="16">
        <f t="shared" si="2"/>
        <v>94439.515156226262</v>
      </c>
      <c r="K66" s="16">
        <f t="shared" si="3"/>
        <v>2269792.1826191857</v>
      </c>
      <c r="L66" s="23">
        <f t="shared" si="5"/>
        <v>24.015089818402021</v>
      </c>
    </row>
    <row r="67" spans="1:12" x14ac:dyDescent="0.2">
      <c r="A67" s="19">
        <v>58</v>
      </c>
      <c r="B67" s="60">
        <v>6</v>
      </c>
      <c r="C67" s="11">
        <v>690</v>
      </c>
      <c r="D67" s="11">
        <v>611</v>
      </c>
      <c r="E67" s="20">
        <v>0.5</v>
      </c>
      <c r="F67" s="21">
        <f t="shared" si="7"/>
        <v>9.2236740968485772E-3</v>
      </c>
      <c r="G67" s="21">
        <f t="shared" si="1"/>
        <v>9.1813312930374893E-3</v>
      </c>
      <c r="H67" s="16">
        <f t="shared" si="6"/>
        <v>94363.781784007952</v>
      </c>
      <c r="I67" s="16">
        <f t="shared" si="4"/>
        <v>866.38514262287322</v>
      </c>
      <c r="J67" s="16">
        <f t="shared" si="2"/>
        <v>93930.589212696505</v>
      </c>
      <c r="K67" s="16">
        <f t="shared" si="3"/>
        <v>2175352.6674629594</v>
      </c>
      <c r="L67" s="23">
        <f t="shared" si="5"/>
        <v>23.052834745879395</v>
      </c>
    </row>
    <row r="68" spans="1:12" x14ac:dyDescent="0.2">
      <c r="A68" s="19">
        <v>59</v>
      </c>
      <c r="B68" s="60">
        <v>6</v>
      </c>
      <c r="C68" s="11">
        <v>706</v>
      </c>
      <c r="D68" s="11">
        <v>678</v>
      </c>
      <c r="E68" s="20">
        <v>0.5</v>
      </c>
      <c r="F68" s="21">
        <f t="shared" si="7"/>
        <v>8.670520231213872E-3</v>
      </c>
      <c r="G68" s="21">
        <f t="shared" si="1"/>
        <v>8.6330935251798541E-3</v>
      </c>
      <c r="H68" s="16">
        <f t="shared" si="6"/>
        <v>93497.396641385072</v>
      </c>
      <c r="I68" s="16">
        <f t="shared" si="4"/>
        <v>807.17176956591413</v>
      </c>
      <c r="J68" s="16">
        <f t="shared" si="2"/>
        <v>93093.810756602106</v>
      </c>
      <c r="K68" s="16">
        <f t="shared" si="3"/>
        <v>2081422.0782502631</v>
      </c>
      <c r="L68" s="23">
        <f t="shared" si="5"/>
        <v>22.261818542752412</v>
      </c>
    </row>
    <row r="69" spans="1:12" x14ac:dyDescent="0.2">
      <c r="A69" s="19">
        <v>60</v>
      </c>
      <c r="B69" s="60">
        <v>8</v>
      </c>
      <c r="C69" s="11">
        <v>647</v>
      </c>
      <c r="D69" s="11">
        <v>702</v>
      </c>
      <c r="E69" s="20">
        <v>0.5</v>
      </c>
      <c r="F69" s="21">
        <f t="shared" si="7"/>
        <v>1.1860637509266123E-2</v>
      </c>
      <c r="G69" s="21">
        <f t="shared" si="1"/>
        <v>1.1790714812085481E-2</v>
      </c>
      <c r="H69" s="16">
        <f t="shared" si="6"/>
        <v>92690.224871819155</v>
      </c>
      <c r="I69" s="16">
        <f t="shared" si="4"/>
        <v>1092.8840073316921</v>
      </c>
      <c r="J69" s="16">
        <f t="shared" si="2"/>
        <v>92143.782868153299</v>
      </c>
      <c r="K69" s="16">
        <f t="shared" si="3"/>
        <v>1988328.267493661</v>
      </c>
      <c r="L69" s="23">
        <f t="shared" si="5"/>
        <v>21.45132639653545</v>
      </c>
    </row>
    <row r="70" spans="1:12" x14ac:dyDescent="0.2">
      <c r="A70" s="19">
        <v>61</v>
      </c>
      <c r="B70" s="60">
        <v>8</v>
      </c>
      <c r="C70" s="11">
        <v>585</v>
      </c>
      <c r="D70" s="11">
        <v>643</v>
      </c>
      <c r="E70" s="20">
        <v>0.5</v>
      </c>
      <c r="F70" s="21">
        <f t="shared" si="7"/>
        <v>1.3029315960912053E-2</v>
      </c>
      <c r="G70" s="21">
        <f t="shared" si="1"/>
        <v>1.2944983818770227E-2</v>
      </c>
      <c r="H70" s="16">
        <f t="shared" si="6"/>
        <v>91597.340864487458</v>
      </c>
      <c r="I70" s="16">
        <f t="shared" si="4"/>
        <v>1185.7260953331711</v>
      </c>
      <c r="J70" s="16">
        <f t="shared" si="2"/>
        <v>91004.477816820872</v>
      </c>
      <c r="K70" s="16">
        <f t="shared" si="3"/>
        <v>1896184.4846255076</v>
      </c>
      <c r="L70" s="23">
        <f t="shared" si="5"/>
        <v>20.701304936688</v>
      </c>
    </row>
    <row r="71" spans="1:12" x14ac:dyDescent="0.2">
      <c r="A71" s="19">
        <v>62</v>
      </c>
      <c r="B71" s="60">
        <v>5</v>
      </c>
      <c r="C71" s="11">
        <v>555</v>
      </c>
      <c r="D71" s="11">
        <v>577</v>
      </c>
      <c r="E71" s="20">
        <v>0.5</v>
      </c>
      <c r="F71" s="21">
        <f t="shared" si="7"/>
        <v>8.8339222614840993E-3</v>
      </c>
      <c r="G71" s="21">
        <f t="shared" si="1"/>
        <v>8.795074758135445E-3</v>
      </c>
      <c r="H71" s="16">
        <f t="shared" si="6"/>
        <v>90411.614769154286</v>
      </c>
      <c r="I71" s="16">
        <f t="shared" si="4"/>
        <v>795.17691089845471</v>
      </c>
      <c r="J71" s="16">
        <f t="shared" si="2"/>
        <v>90014.02631370505</v>
      </c>
      <c r="K71" s="16">
        <f t="shared" si="3"/>
        <v>1805180.0068086868</v>
      </c>
      <c r="L71" s="23">
        <f t="shared" si="5"/>
        <v>19.966240083398663</v>
      </c>
    </row>
    <row r="72" spans="1:12" x14ac:dyDescent="0.2">
      <c r="A72" s="19">
        <v>63</v>
      </c>
      <c r="B72" s="60">
        <v>7</v>
      </c>
      <c r="C72" s="11">
        <v>561</v>
      </c>
      <c r="D72" s="11">
        <v>550</v>
      </c>
      <c r="E72" s="20">
        <v>0.5</v>
      </c>
      <c r="F72" s="21">
        <f t="shared" si="7"/>
        <v>1.2601260126012601E-2</v>
      </c>
      <c r="G72" s="21">
        <f t="shared" si="1"/>
        <v>1.2522361359570661E-2</v>
      </c>
      <c r="H72" s="16">
        <f t="shared" si="6"/>
        <v>89616.437858255827</v>
      </c>
      <c r="I72" s="16">
        <f t="shared" si="4"/>
        <v>1122.209418618588</v>
      </c>
      <c r="J72" s="16">
        <f t="shared" si="2"/>
        <v>89055.333148946534</v>
      </c>
      <c r="K72" s="16">
        <f t="shared" si="3"/>
        <v>1715165.9804949816</v>
      </c>
      <c r="L72" s="23">
        <f t="shared" si="5"/>
        <v>19.138966259826333</v>
      </c>
    </row>
    <row r="73" spans="1:12" x14ac:dyDescent="0.2">
      <c r="A73" s="19">
        <v>64</v>
      </c>
      <c r="B73" s="60">
        <v>7</v>
      </c>
      <c r="C73" s="11">
        <v>500</v>
      </c>
      <c r="D73" s="11">
        <v>564</v>
      </c>
      <c r="E73" s="20">
        <v>0.5</v>
      </c>
      <c r="F73" s="21">
        <f t="shared" ref="F73:F104" si="8">B73/((C73+D73)/2)</f>
        <v>1.3157894736842105E-2</v>
      </c>
      <c r="G73" s="21">
        <f t="shared" ref="G73:G103" si="9">F73/((1+(1-E73)*F73))</f>
        <v>1.3071895424836602E-2</v>
      </c>
      <c r="H73" s="16">
        <f t="shared" si="6"/>
        <v>88494.228439637242</v>
      </c>
      <c r="I73" s="16">
        <f t="shared" si="4"/>
        <v>1156.7872998645391</v>
      </c>
      <c r="J73" s="16">
        <f t="shared" ref="J73:J103" si="10">H74+I73*E73</f>
        <v>87915.834789704983</v>
      </c>
      <c r="K73" s="16">
        <f t="shared" ref="K73:K97" si="11">K74+J73</f>
        <v>1626110.6473460351</v>
      </c>
      <c r="L73" s="23">
        <f t="shared" si="5"/>
        <v>18.375329962396595</v>
      </c>
    </row>
    <row r="74" spans="1:12" x14ac:dyDescent="0.2">
      <c r="A74" s="19">
        <v>65</v>
      </c>
      <c r="B74" s="60">
        <v>8</v>
      </c>
      <c r="C74" s="11">
        <v>416</v>
      </c>
      <c r="D74" s="11">
        <v>496</v>
      </c>
      <c r="E74" s="20">
        <v>0.5</v>
      </c>
      <c r="F74" s="21">
        <f t="shared" si="8"/>
        <v>1.7543859649122806E-2</v>
      </c>
      <c r="G74" s="21">
        <f t="shared" si="9"/>
        <v>1.7391304347826087E-2</v>
      </c>
      <c r="H74" s="16">
        <f t="shared" si="6"/>
        <v>87337.441139772709</v>
      </c>
      <c r="I74" s="16">
        <f t="shared" ref="I74:I103" si="12">H74*G74</f>
        <v>1518.9120198221342</v>
      </c>
      <c r="J74" s="16">
        <f t="shared" si="10"/>
        <v>86577.985129861641</v>
      </c>
      <c r="K74" s="16">
        <f t="shared" si="11"/>
        <v>1538194.8125563301</v>
      </c>
      <c r="L74" s="23">
        <f t="shared" ref="L74:L103" si="13">K74/H74</f>
        <v>17.612089299646879</v>
      </c>
    </row>
    <row r="75" spans="1:12" x14ac:dyDescent="0.2">
      <c r="A75" s="19">
        <v>66</v>
      </c>
      <c r="B75" s="60">
        <v>6</v>
      </c>
      <c r="C75" s="11">
        <v>382</v>
      </c>
      <c r="D75" s="11">
        <v>402</v>
      </c>
      <c r="E75" s="20">
        <v>0.5</v>
      </c>
      <c r="F75" s="21">
        <f t="shared" si="8"/>
        <v>1.5306122448979591E-2</v>
      </c>
      <c r="G75" s="21">
        <f t="shared" si="9"/>
        <v>1.5189873417721518E-2</v>
      </c>
      <c r="H75" s="16">
        <f t="shared" ref="H75:H104" si="14">H74-I74</f>
        <v>85818.529119950574</v>
      </c>
      <c r="I75" s="16">
        <f t="shared" si="12"/>
        <v>1303.5725942270972</v>
      </c>
      <c r="J75" s="16">
        <f t="shared" si="10"/>
        <v>85166.742822837026</v>
      </c>
      <c r="K75" s="16">
        <f t="shared" si="11"/>
        <v>1451616.8274264685</v>
      </c>
      <c r="L75" s="23">
        <f t="shared" si="13"/>
        <v>16.914958136808771</v>
      </c>
    </row>
    <row r="76" spans="1:12" x14ac:dyDescent="0.2">
      <c r="A76" s="19">
        <v>67</v>
      </c>
      <c r="B76" s="60">
        <v>6</v>
      </c>
      <c r="C76" s="11">
        <v>346</v>
      </c>
      <c r="D76" s="11">
        <v>378</v>
      </c>
      <c r="E76" s="20">
        <v>0.5</v>
      </c>
      <c r="F76" s="21">
        <f t="shared" si="8"/>
        <v>1.6574585635359115E-2</v>
      </c>
      <c r="G76" s="21">
        <f t="shared" si="9"/>
        <v>1.643835616438356E-2</v>
      </c>
      <c r="H76" s="16">
        <f t="shared" si="14"/>
        <v>84514.956525723479</v>
      </c>
      <c r="I76" s="16">
        <f t="shared" si="12"/>
        <v>1389.2869565872352</v>
      </c>
      <c r="J76" s="16">
        <f t="shared" si="10"/>
        <v>83820.313047429852</v>
      </c>
      <c r="K76" s="16">
        <f t="shared" si="11"/>
        <v>1366450.0846036314</v>
      </c>
      <c r="L76" s="23">
        <f t="shared" si="13"/>
        <v>16.168145151772404</v>
      </c>
    </row>
    <row r="77" spans="1:12" x14ac:dyDescent="0.2">
      <c r="A77" s="19">
        <v>68</v>
      </c>
      <c r="B77" s="60">
        <v>7</v>
      </c>
      <c r="C77" s="11">
        <v>323</v>
      </c>
      <c r="D77" s="11">
        <v>336</v>
      </c>
      <c r="E77" s="20">
        <v>0.5</v>
      </c>
      <c r="F77" s="21">
        <f t="shared" si="8"/>
        <v>2.1244309559939303E-2</v>
      </c>
      <c r="G77" s="21">
        <f t="shared" si="9"/>
        <v>2.1021021021021023E-2</v>
      </c>
      <c r="H77" s="16">
        <f t="shared" si="14"/>
        <v>83125.66956913624</v>
      </c>
      <c r="I77" s="16">
        <f t="shared" si="12"/>
        <v>1747.3864473992605</v>
      </c>
      <c r="J77" s="16">
        <f t="shared" si="10"/>
        <v>82251.976345436618</v>
      </c>
      <c r="K77" s="16">
        <f t="shared" si="11"/>
        <v>1282629.7715562016</v>
      </c>
      <c r="L77" s="23">
        <f t="shared" si="13"/>
        <v>15.430008301941301</v>
      </c>
    </row>
    <row r="78" spans="1:12" x14ac:dyDescent="0.2">
      <c r="A78" s="19">
        <v>69</v>
      </c>
      <c r="B78" s="60">
        <v>7</v>
      </c>
      <c r="C78" s="11">
        <v>222</v>
      </c>
      <c r="D78" s="11">
        <v>316</v>
      </c>
      <c r="E78" s="20">
        <v>0.5</v>
      </c>
      <c r="F78" s="21">
        <f t="shared" si="8"/>
        <v>2.6022304832713755E-2</v>
      </c>
      <c r="G78" s="21">
        <f t="shared" si="9"/>
        <v>2.5688073394495411E-2</v>
      </c>
      <c r="H78" s="16">
        <f t="shared" si="14"/>
        <v>81378.283121736982</v>
      </c>
      <c r="I78" s="16">
        <f t="shared" si="12"/>
        <v>2090.4513095492066</v>
      </c>
      <c r="J78" s="16">
        <f t="shared" si="10"/>
        <v>80333.057466962389</v>
      </c>
      <c r="K78" s="16">
        <f t="shared" si="11"/>
        <v>1200377.795210765</v>
      </c>
      <c r="L78" s="23">
        <f t="shared" si="13"/>
        <v>14.750591302289735</v>
      </c>
    </row>
    <row r="79" spans="1:12" x14ac:dyDescent="0.2">
      <c r="A79" s="19">
        <v>70</v>
      </c>
      <c r="B79" s="60">
        <v>4</v>
      </c>
      <c r="C79" s="11">
        <v>222</v>
      </c>
      <c r="D79" s="11">
        <v>211</v>
      </c>
      <c r="E79" s="20">
        <v>0.5</v>
      </c>
      <c r="F79" s="21">
        <f t="shared" si="8"/>
        <v>1.8475750577367205E-2</v>
      </c>
      <c r="G79" s="21">
        <f t="shared" si="9"/>
        <v>1.8306636155606404E-2</v>
      </c>
      <c r="H79" s="16">
        <f t="shared" si="14"/>
        <v>79287.831812187782</v>
      </c>
      <c r="I79" s="16">
        <f t="shared" si="12"/>
        <v>1451.4934885526366</v>
      </c>
      <c r="J79" s="16">
        <f t="shared" si="10"/>
        <v>78562.085067911466</v>
      </c>
      <c r="K79" s="16">
        <f t="shared" si="11"/>
        <v>1120044.7377438026</v>
      </c>
      <c r="L79" s="23">
        <f t="shared" si="13"/>
        <v>14.126313106869876</v>
      </c>
    </row>
    <row r="80" spans="1:12" x14ac:dyDescent="0.2">
      <c r="A80" s="19">
        <v>71</v>
      </c>
      <c r="B80" s="60">
        <v>7</v>
      </c>
      <c r="C80" s="11">
        <v>273</v>
      </c>
      <c r="D80" s="11">
        <v>221</v>
      </c>
      <c r="E80" s="20">
        <v>0.5</v>
      </c>
      <c r="F80" s="21">
        <f t="shared" si="8"/>
        <v>2.8340080971659919E-2</v>
      </c>
      <c r="G80" s="21">
        <f t="shared" si="9"/>
        <v>2.7944111776447105E-2</v>
      </c>
      <c r="H80" s="16">
        <f t="shared" si="14"/>
        <v>77836.338323635151</v>
      </c>
      <c r="I80" s="16">
        <f t="shared" si="12"/>
        <v>2175.067338385014</v>
      </c>
      <c r="J80" s="16">
        <f t="shared" si="10"/>
        <v>76748.804654442647</v>
      </c>
      <c r="K80" s="16">
        <f t="shared" si="11"/>
        <v>1041482.6526758911</v>
      </c>
      <c r="L80" s="23">
        <f t="shared" si="13"/>
        <v>13.380416847790524</v>
      </c>
    </row>
    <row r="81" spans="1:12" x14ac:dyDescent="0.2">
      <c r="A81" s="19">
        <v>72</v>
      </c>
      <c r="B81" s="60">
        <v>4</v>
      </c>
      <c r="C81" s="11">
        <v>161</v>
      </c>
      <c r="D81" s="11">
        <v>272</v>
      </c>
      <c r="E81" s="20">
        <v>0.5</v>
      </c>
      <c r="F81" s="21">
        <f t="shared" si="8"/>
        <v>1.8475750577367205E-2</v>
      </c>
      <c r="G81" s="21">
        <f t="shared" si="9"/>
        <v>1.8306636155606404E-2</v>
      </c>
      <c r="H81" s="16">
        <f t="shared" si="14"/>
        <v>75661.270985250143</v>
      </c>
      <c r="I81" s="16">
        <f t="shared" si="12"/>
        <v>1385.1033589977139</v>
      </c>
      <c r="J81" s="16">
        <f t="shared" si="10"/>
        <v>74968.719305751278</v>
      </c>
      <c r="K81" s="16">
        <f t="shared" si="11"/>
        <v>964733.84802144836</v>
      </c>
      <c r="L81" s="23">
        <f t="shared" si="13"/>
        <v>12.750695771546308</v>
      </c>
    </row>
    <row r="82" spans="1:12" x14ac:dyDescent="0.2">
      <c r="A82" s="19">
        <v>73</v>
      </c>
      <c r="B82" s="60">
        <v>6</v>
      </c>
      <c r="C82" s="11">
        <v>155</v>
      </c>
      <c r="D82" s="11">
        <v>158</v>
      </c>
      <c r="E82" s="20">
        <v>0.5</v>
      </c>
      <c r="F82" s="21">
        <f t="shared" si="8"/>
        <v>3.8338658146964855E-2</v>
      </c>
      <c r="G82" s="21">
        <f t="shared" si="9"/>
        <v>3.7617554858934164E-2</v>
      </c>
      <c r="H82" s="16">
        <f t="shared" si="14"/>
        <v>74276.167626252427</v>
      </c>
      <c r="I82" s="16">
        <f t="shared" si="12"/>
        <v>2794.0878103919404</v>
      </c>
      <c r="J82" s="16">
        <f t="shared" si="10"/>
        <v>72879.123721056458</v>
      </c>
      <c r="K82" s="16">
        <f t="shared" si="11"/>
        <v>889765.12871569709</v>
      </c>
      <c r="L82" s="23">
        <f t="shared" si="13"/>
        <v>11.979146974745307</v>
      </c>
    </row>
    <row r="83" spans="1:12" x14ac:dyDescent="0.2">
      <c r="A83" s="19">
        <v>74</v>
      </c>
      <c r="B83" s="60">
        <v>5</v>
      </c>
      <c r="C83" s="11">
        <v>179</v>
      </c>
      <c r="D83" s="11">
        <v>148</v>
      </c>
      <c r="E83" s="20">
        <v>0.5</v>
      </c>
      <c r="F83" s="21">
        <f t="shared" si="8"/>
        <v>3.0581039755351681E-2</v>
      </c>
      <c r="G83" s="21">
        <f t="shared" si="9"/>
        <v>3.0120481927710843E-2</v>
      </c>
      <c r="H83" s="16">
        <f t="shared" si="14"/>
        <v>71482.079815860488</v>
      </c>
      <c r="I83" s="16">
        <f t="shared" si="12"/>
        <v>2153.07469324881</v>
      </c>
      <c r="J83" s="16">
        <f t="shared" si="10"/>
        <v>70405.542469236083</v>
      </c>
      <c r="K83" s="16">
        <f t="shared" si="11"/>
        <v>816886.00499464059</v>
      </c>
      <c r="L83" s="23">
        <f t="shared" si="13"/>
        <v>11.427843273432419</v>
      </c>
    </row>
    <row r="84" spans="1:12" x14ac:dyDescent="0.2">
      <c r="A84" s="19">
        <v>75</v>
      </c>
      <c r="B84" s="60">
        <v>6</v>
      </c>
      <c r="C84" s="11">
        <v>146</v>
      </c>
      <c r="D84" s="11">
        <v>176</v>
      </c>
      <c r="E84" s="20">
        <v>0.5</v>
      </c>
      <c r="F84" s="21">
        <f t="shared" si="8"/>
        <v>3.7267080745341616E-2</v>
      </c>
      <c r="G84" s="21">
        <f t="shared" si="9"/>
        <v>3.6585365853658541E-2</v>
      </c>
      <c r="H84" s="16">
        <f t="shared" si="14"/>
        <v>69329.005122611678</v>
      </c>
      <c r="I84" s="16">
        <f t="shared" si="12"/>
        <v>2536.4270166809156</v>
      </c>
      <c r="J84" s="16">
        <f t="shared" si="10"/>
        <v>68060.79161427122</v>
      </c>
      <c r="K84" s="16">
        <f t="shared" si="11"/>
        <v>746480.46252540452</v>
      </c>
      <c r="L84" s="23">
        <f t="shared" si="13"/>
        <v>10.76721728813529</v>
      </c>
    </row>
    <row r="85" spans="1:12" x14ac:dyDescent="0.2">
      <c r="A85" s="19">
        <v>76</v>
      </c>
      <c r="B85" s="60">
        <v>6</v>
      </c>
      <c r="C85" s="11">
        <v>126</v>
      </c>
      <c r="D85" s="11">
        <v>138</v>
      </c>
      <c r="E85" s="20">
        <v>0.5</v>
      </c>
      <c r="F85" s="21">
        <f t="shared" si="8"/>
        <v>4.5454545454545456E-2</v>
      </c>
      <c r="G85" s="21">
        <f t="shared" si="9"/>
        <v>4.4444444444444446E-2</v>
      </c>
      <c r="H85" s="16">
        <f t="shared" si="14"/>
        <v>66792.578105930763</v>
      </c>
      <c r="I85" s="16">
        <f t="shared" si="12"/>
        <v>2968.5590269302561</v>
      </c>
      <c r="J85" s="16">
        <f t="shared" si="10"/>
        <v>65308.298592465639</v>
      </c>
      <c r="K85" s="16">
        <f t="shared" si="11"/>
        <v>678419.67091113329</v>
      </c>
      <c r="L85" s="23">
        <f t="shared" si="13"/>
        <v>10.157111615532832</v>
      </c>
    </row>
    <row r="86" spans="1:12" x14ac:dyDescent="0.2">
      <c r="A86" s="19">
        <v>77</v>
      </c>
      <c r="B86" s="60">
        <v>5</v>
      </c>
      <c r="C86" s="11">
        <v>129</v>
      </c>
      <c r="D86" s="11">
        <v>120</v>
      </c>
      <c r="E86" s="20">
        <v>0.5</v>
      </c>
      <c r="F86" s="21">
        <f t="shared" si="8"/>
        <v>4.0160642570281124E-2</v>
      </c>
      <c r="G86" s="21">
        <f t="shared" si="9"/>
        <v>3.937007874015748E-2</v>
      </c>
      <c r="H86" s="16">
        <f t="shared" si="14"/>
        <v>63824.019079000507</v>
      </c>
      <c r="I86" s="16">
        <f t="shared" si="12"/>
        <v>2512.7566566535634</v>
      </c>
      <c r="J86" s="16">
        <f t="shared" si="10"/>
        <v>62567.640750673731</v>
      </c>
      <c r="K86" s="16">
        <f t="shared" si="11"/>
        <v>613111.37231866771</v>
      </c>
      <c r="L86" s="23">
        <f t="shared" si="13"/>
        <v>9.606279597650639</v>
      </c>
    </row>
    <row r="87" spans="1:12" x14ac:dyDescent="0.2">
      <c r="A87" s="19">
        <v>78</v>
      </c>
      <c r="B87" s="60">
        <v>7</v>
      </c>
      <c r="C87" s="11">
        <v>141</v>
      </c>
      <c r="D87" s="11">
        <v>124</v>
      </c>
      <c r="E87" s="20">
        <v>0.5</v>
      </c>
      <c r="F87" s="21">
        <f t="shared" si="8"/>
        <v>5.2830188679245285E-2</v>
      </c>
      <c r="G87" s="21">
        <f t="shared" si="9"/>
        <v>5.1470588235294122E-2</v>
      </c>
      <c r="H87" s="16">
        <f t="shared" si="14"/>
        <v>61311.262422346947</v>
      </c>
      <c r="I87" s="16">
        <f t="shared" si="12"/>
        <v>3155.7267423266812</v>
      </c>
      <c r="J87" s="16">
        <f t="shared" si="10"/>
        <v>59733.399051183602</v>
      </c>
      <c r="K87" s="16">
        <f t="shared" si="11"/>
        <v>550543.73156799399</v>
      </c>
      <c r="L87" s="23">
        <f t="shared" si="13"/>
        <v>8.9794877778822233</v>
      </c>
    </row>
    <row r="88" spans="1:12" x14ac:dyDescent="0.2">
      <c r="A88" s="19">
        <v>79</v>
      </c>
      <c r="B88" s="60">
        <v>4</v>
      </c>
      <c r="C88" s="11">
        <v>95</v>
      </c>
      <c r="D88" s="11">
        <v>131</v>
      </c>
      <c r="E88" s="20">
        <v>0.5</v>
      </c>
      <c r="F88" s="21">
        <f t="shared" si="8"/>
        <v>3.5398230088495575E-2</v>
      </c>
      <c r="G88" s="21">
        <f t="shared" si="9"/>
        <v>3.4782608695652174E-2</v>
      </c>
      <c r="H88" s="16">
        <f t="shared" si="14"/>
        <v>58155.535680020264</v>
      </c>
      <c r="I88" s="16">
        <f t="shared" si="12"/>
        <v>2022.8012410441831</v>
      </c>
      <c r="J88" s="16">
        <f t="shared" si="10"/>
        <v>57144.135059498178</v>
      </c>
      <c r="K88" s="16">
        <f t="shared" si="11"/>
        <v>490810.33251681045</v>
      </c>
      <c r="L88" s="23">
        <f t="shared" si="13"/>
        <v>8.4396150216432737</v>
      </c>
    </row>
    <row r="89" spans="1:12" x14ac:dyDescent="0.2">
      <c r="A89" s="19">
        <v>80</v>
      </c>
      <c r="B89" s="60">
        <v>6</v>
      </c>
      <c r="C89" s="11">
        <v>92</v>
      </c>
      <c r="D89" s="11">
        <v>96</v>
      </c>
      <c r="E89" s="20">
        <v>0.5</v>
      </c>
      <c r="F89" s="21">
        <f t="shared" si="8"/>
        <v>6.3829787234042548E-2</v>
      </c>
      <c r="G89" s="21">
        <f t="shared" si="9"/>
        <v>6.1855670103092779E-2</v>
      </c>
      <c r="H89" s="16">
        <f t="shared" si="14"/>
        <v>56132.734438976084</v>
      </c>
      <c r="I89" s="16">
        <f t="shared" si="12"/>
        <v>3472.1279034418194</v>
      </c>
      <c r="J89" s="16">
        <f t="shared" si="10"/>
        <v>54396.670487255178</v>
      </c>
      <c r="K89" s="16">
        <f t="shared" si="11"/>
        <v>433666.19745731226</v>
      </c>
      <c r="L89" s="23">
        <f t="shared" si="13"/>
        <v>7.7257272746754637</v>
      </c>
    </row>
    <row r="90" spans="1:12" x14ac:dyDescent="0.2">
      <c r="A90" s="19">
        <v>81</v>
      </c>
      <c r="B90" s="60">
        <v>6</v>
      </c>
      <c r="C90" s="11">
        <v>94</v>
      </c>
      <c r="D90" s="11">
        <v>89</v>
      </c>
      <c r="E90" s="20">
        <v>0.5</v>
      </c>
      <c r="F90" s="21">
        <f t="shared" si="8"/>
        <v>6.5573770491803282E-2</v>
      </c>
      <c r="G90" s="21">
        <f t="shared" si="9"/>
        <v>6.3492063492063489E-2</v>
      </c>
      <c r="H90" s="16">
        <f t="shared" si="14"/>
        <v>52660.606535534265</v>
      </c>
      <c r="I90" s="16">
        <f t="shared" si="12"/>
        <v>3343.5305736847149</v>
      </c>
      <c r="J90" s="16">
        <f t="shared" si="10"/>
        <v>50988.841248691911</v>
      </c>
      <c r="K90" s="16">
        <f t="shared" si="11"/>
        <v>379269.52697005711</v>
      </c>
      <c r="L90" s="23">
        <f t="shared" si="13"/>
        <v>7.2021488532254949</v>
      </c>
    </row>
    <row r="91" spans="1:12" x14ac:dyDescent="0.2">
      <c r="A91" s="19">
        <v>82</v>
      </c>
      <c r="B91" s="60">
        <v>6</v>
      </c>
      <c r="C91" s="11">
        <v>80</v>
      </c>
      <c r="D91" s="11">
        <v>90</v>
      </c>
      <c r="E91" s="20">
        <v>0.5</v>
      </c>
      <c r="F91" s="21">
        <f t="shared" si="8"/>
        <v>7.0588235294117646E-2</v>
      </c>
      <c r="G91" s="21">
        <f t="shared" si="9"/>
        <v>6.8181818181818177E-2</v>
      </c>
      <c r="H91" s="16">
        <f t="shared" si="14"/>
        <v>49317.07596184955</v>
      </c>
      <c r="I91" s="16">
        <f t="shared" si="12"/>
        <v>3362.5279064897418</v>
      </c>
      <c r="J91" s="16">
        <f t="shared" si="10"/>
        <v>47635.812008604684</v>
      </c>
      <c r="K91" s="16">
        <f t="shared" si="11"/>
        <v>328280.68572136521</v>
      </c>
      <c r="L91" s="23">
        <f t="shared" si="13"/>
        <v>6.6565318263255282</v>
      </c>
    </row>
    <row r="92" spans="1:12" x14ac:dyDescent="0.2">
      <c r="A92" s="19">
        <v>83</v>
      </c>
      <c r="B92" s="60">
        <v>8</v>
      </c>
      <c r="C92" s="11">
        <v>68</v>
      </c>
      <c r="D92" s="11">
        <v>80</v>
      </c>
      <c r="E92" s="20">
        <v>0.5</v>
      </c>
      <c r="F92" s="21">
        <f t="shared" si="8"/>
        <v>0.10810810810810811</v>
      </c>
      <c r="G92" s="21">
        <f t="shared" si="9"/>
        <v>0.10256410256410257</v>
      </c>
      <c r="H92" s="16">
        <f t="shared" si="14"/>
        <v>45954.54805535981</v>
      </c>
      <c r="I92" s="16">
        <f t="shared" si="12"/>
        <v>4713.2869800369044</v>
      </c>
      <c r="J92" s="16">
        <f t="shared" si="10"/>
        <v>43597.904565341363</v>
      </c>
      <c r="K92" s="16">
        <f t="shared" si="11"/>
        <v>280644.87371276051</v>
      </c>
      <c r="L92" s="23">
        <f t="shared" si="13"/>
        <v>6.1070097648371524</v>
      </c>
    </row>
    <row r="93" spans="1:12" x14ac:dyDescent="0.2">
      <c r="A93" s="19">
        <v>84</v>
      </c>
      <c r="B93" s="60">
        <v>6</v>
      </c>
      <c r="C93" s="11">
        <v>53</v>
      </c>
      <c r="D93" s="11">
        <v>66</v>
      </c>
      <c r="E93" s="20">
        <v>0.5</v>
      </c>
      <c r="F93" s="21">
        <f t="shared" si="8"/>
        <v>0.10084033613445378</v>
      </c>
      <c r="G93" s="21">
        <f t="shared" si="9"/>
        <v>9.6000000000000002E-2</v>
      </c>
      <c r="H93" s="16">
        <f t="shared" si="14"/>
        <v>41241.261075322909</v>
      </c>
      <c r="I93" s="16">
        <f t="shared" si="12"/>
        <v>3959.1610632309994</v>
      </c>
      <c r="J93" s="16">
        <f t="shared" si="10"/>
        <v>39261.680543707414</v>
      </c>
      <c r="K93" s="16">
        <f t="shared" si="11"/>
        <v>237046.96914741918</v>
      </c>
      <c r="L93" s="23">
        <f t="shared" si="13"/>
        <v>5.7478108808185411</v>
      </c>
    </row>
    <row r="94" spans="1:12" x14ac:dyDescent="0.2">
      <c r="A94" s="19">
        <v>85</v>
      </c>
      <c r="B94" s="60">
        <v>3</v>
      </c>
      <c r="C94" s="11">
        <v>49</v>
      </c>
      <c r="D94" s="11">
        <v>47</v>
      </c>
      <c r="E94" s="20">
        <v>0.5</v>
      </c>
      <c r="F94" s="21">
        <f t="shared" si="8"/>
        <v>6.25E-2</v>
      </c>
      <c r="G94" s="21">
        <f t="shared" si="9"/>
        <v>6.0606060606060608E-2</v>
      </c>
      <c r="H94" s="16">
        <f t="shared" si="14"/>
        <v>37282.100012091913</v>
      </c>
      <c r="I94" s="16">
        <f t="shared" si="12"/>
        <v>2259.5212128540552</v>
      </c>
      <c r="J94" s="16">
        <f t="shared" si="10"/>
        <v>36152.33940566489</v>
      </c>
      <c r="K94" s="16">
        <f t="shared" si="11"/>
        <v>197785.28860371176</v>
      </c>
      <c r="L94" s="23">
        <f t="shared" si="13"/>
        <v>5.3051005318789164</v>
      </c>
    </row>
    <row r="95" spans="1:12" x14ac:dyDescent="0.2">
      <c r="A95" s="19">
        <v>86</v>
      </c>
      <c r="B95" s="60">
        <v>10</v>
      </c>
      <c r="C95" s="11">
        <v>52</v>
      </c>
      <c r="D95" s="11">
        <v>45</v>
      </c>
      <c r="E95" s="20">
        <v>0.5</v>
      </c>
      <c r="F95" s="21">
        <f t="shared" si="8"/>
        <v>0.20618556701030927</v>
      </c>
      <c r="G95" s="21">
        <f t="shared" si="9"/>
        <v>0.18691588785046725</v>
      </c>
      <c r="H95" s="16">
        <f t="shared" si="14"/>
        <v>35022.578799237861</v>
      </c>
      <c r="I95" s="16">
        <f t="shared" si="12"/>
        <v>6546.2764110724966</v>
      </c>
      <c r="J95" s="16">
        <f t="shared" si="10"/>
        <v>31749.440593701613</v>
      </c>
      <c r="K95" s="16">
        <f t="shared" si="11"/>
        <v>161632.94919804687</v>
      </c>
      <c r="L95" s="23">
        <f t="shared" si="13"/>
        <v>4.6151070178065883</v>
      </c>
    </row>
    <row r="96" spans="1:12" x14ac:dyDescent="0.2">
      <c r="A96" s="19">
        <v>87</v>
      </c>
      <c r="B96" s="60">
        <v>2</v>
      </c>
      <c r="C96" s="11">
        <v>33</v>
      </c>
      <c r="D96" s="11">
        <v>50</v>
      </c>
      <c r="E96" s="20">
        <v>0.5</v>
      </c>
      <c r="F96" s="21">
        <f t="shared" si="8"/>
        <v>4.8192771084337352E-2</v>
      </c>
      <c r="G96" s="21">
        <f t="shared" si="9"/>
        <v>4.7058823529411764E-2</v>
      </c>
      <c r="H96" s="16">
        <f t="shared" si="14"/>
        <v>28476.302388165364</v>
      </c>
      <c r="I96" s="16">
        <f t="shared" si="12"/>
        <v>1340.0612888548408</v>
      </c>
      <c r="J96" s="16">
        <f t="shared" si="10"/>
        <v>27806.271743737943</v>
      </c>
      <c r="K96" s="16">
        <f t="shared" si="11"/>
        <v>129883.50860434528</v>
      </c>
      <c r="L96" s="23">
        <f t="shared" si="13"/>
        <v>4.5611086310954594</v>
      </c>
    </row>
    <row r="97" spans="1:12" x14ac:dyDescent="0.2">
      <c r="A97" s="19">
        <v>88</v>
      </c>
      <c r="B97" s="60">
        <v>4</v>
      </c>
      <c r="C97" s="11">
        <v>30</v>
      </c>
      <c r="D97" s="11">
        <v>30</v>
      </c>
      <c r="E97" s="20">
        <v>0.5</v>
      </c>
      <c r="F97" s="21">
        <f t="shared" si="8"/>
        <v>0.13333333333333333</v>
      </c>
      <c r="G97" s="21">
        <f t="shared" si="9"/>
        <v>0.125</v>
      </c>
      <c r="H97" s="16">
        <f t="shared" si="14"/>
        <v>27136.241099310522</v>
      </c>
      <c r="I97" s="16">
        <f t="shared" si="12"/>
        <v>3392.0301374138153</v>
      </c>
      <c r="J97" s="16">
        <f t="shared" si="10"/>
        <v>25440.226030603615</v>
      </c>
      <c r="K97" s="16">
        <f t="shared" si="11"/>
        <v>102077.23686060733</v>
      </c>
      <c r="L97" s="23">
        <f t="shared" si="13"/>
        <v>3.7616572054705437</v>
      </c>
    </row>
    <row r="98" spans="1:12" x14ac:dyDescent="0.2">
      <c r="A98" s="19">
        <v>89</v>
      </c>
      <c r="B98" s="60">
        <v>6</v>
      </c>
      <c r="C98" s="11">
        <v>27</v>
      </c>
      <c r="D98" s="11">
        <v>23</v>
      </c>
      <c r="E98" s="20">
        <v>0.5</v>
      </c>
      <c r="F98" s="21">
        <f t="shared" si="8"/>
        <v>0.24</v>
      </c>
      <c r="G98" s="21">
        <f t="shared" si="9"/>
        <v>0.21428571428571425</v>
      </c>
      <c r="H98" s="16">
        <f t="shared" si="14"/>
        <v>23744.210961896708</v>
      </c>
      <c r="I98" s="16">
        <f t="shared" si="12"/>
        <v>5088.0452061207225</v>
      </c>
      <c r="J98" s="16">
        <f t="shared" si="10"/>
        <v>21200.188358836349</v>
      </c>
      <c r="K98" s="16">
        <f>K99+J98</f>
        <v>76637.01083000371</v>
      </c>
      <c r="L98" s="23">
        <f t="shared" si="13"/>
        <v>3.227608234823478</v>
      </c>
    </row>
    <row r="99" spans="1:12" x14ac:dyDescent="0.2">
      <c r="A99" s="19">
        <v>90</v>
      </c>
      <c r="B99" s="60">
        <v>6</v>
      </c>
      <c r="C99" s="11">
        <v>31</v>
      </c>
      <c r="D99" s="11">
        <v>26</v>
      </c>
      <c r="E99" s="24">
        <v>0.5</v>
      </c>
      <c r="F99" s="25">
        <f t="shared" si="8"/>
        <v>0.21052631578947367</v>
      </c>
      <c r="G99" s="25">
        <f t="shared" si="9"/>
        <v>0.19047619047619049</v>
      </c>
      <c r="H99" s="26">
        <f t="shared" si="14"/>
        <v>18656.165755775986</v>
      </c>
      <c r="I99" s="26">
        <f t="shared" si="12"/>
        <v>3553.5553820525693</v>
      </c>
      <c r="J99" s="26">
        <f t="shared" si="10"/>
        <v>16879.388064749703</v>
      </c>
      <c r="K99" s="26">
        <f t="shared" ref="K99:K102" si="15">K100+J99</f>
        <v>55436.822471167368</v>
      </c>
      <c r="L99" s="27">
        <f t="shared" si="13"/>
        <v>2.9715013897753355</v>
      </c>
    </row>
    <row r="100" spans="1:12" x14ac:dyDescent="0.2">
      <c r="A100" s="19">
        <v>91</v>
      </c>
      <c r="B100" s="60">
        <v>4</v>
      </c>
      <c r="C100" s="11">
        <v>18</v>
      </c>
      <c r="D100" s="11">
        <v>24</v>
      </c>
      <c r="E100" s="24">
        <v>0.5</v>
      </c>
      <c r="F100" s="25">
        <f t="shared" si="8"/>
        <v>0.19047619047619047</v>
      </c>
      <c r="G100" s="25">
        <f t="shared" si="9"/>
        <v>0.17391304347826084</v>
      </c>
      <c r="H100" s="26">
        <f t="shared" si="14"/>
        <v>15102.610373723417</v>
      </c>
      <c r="I100" s="26">
        <f t="shared" si="12"/>
        <v>2626.540934560594</v>
      </c>
      <c r="J100" s="26">
        <f t="shared" si="10"/>
        <v>13789.339906443121</v>
      </c>
      <c r="K100" s="26">
        <f t="shared" si="15"/>
        <v>38557.434406417669</v>
      </c>
      <c r="L100" s="27">
        <f t="shared" si="13"/>
        <v>2.553031128546003</v>
      </c>
    </row>
    <row r="101" spans="1:12" x14ac:dyDescent="0.2">
      <c r="A101" s="19">
        <v>92</v>
      </c>
      <c r="B101" s="60">
        <v>5</v>
      </c>
      <c r="C101" s="11">
        <v>13</v>
      </c>
      <c r="D101" s="11">
        <v>9</v>
      </c>
      <c r="E101" s="24">
        <v>0.5</v>
      </c>
      <c r="F101" s="25">
        <f t="shared" si="8"/>
        <v>0.45454545454545453</v>
      </c>
      <c r="G101" s="25">
        <f t="shared" si="9"/>
        <v>0.37037037037037035</v>
      </c>
      <c r="H101" s="26">
        <f t="shared" si="14"/>
        <v>12476.069439162824</v>
      </c>
      <c r="I101" s="26">
        <f t="shared" si="12"/>
        <v>4620.7664589491942</v>
      </c>
      <c r="J101" s="26">
        <f t="shared" si="10"/>
        <v>10165.686209688227</v>
      </c>
      <c r="K101" s="26">
        <f t="shared" si="15"/>
        <v>24768.094499974544</v>
      </c>
      <c r="L101" s="27">
        <f t="shared" si="13"/>
        <v>1.9852482082398979</v>
      </c>
    </row>
    <row r="102" spans="1:12" x14ac:dyDescent="0.2">
      <c r="A102" s="19">
        <v>93</v>
      </c>
      <c r="B102" s="60">
        <v>1</v>
      </c>
      <c r="C102" s="11">
        <v>10</v>
      </c>
      <c r="D102" s="11">
        <v>8</v>
      </c>
      <c r="E102" s="24">
        <v>0.5</v>
      </c>
      <c r="F102" s="25">
        <f t="shared" si="8"/>
        <v>0.1111111111111111</v>
      </c>
      <c r="G102" s="25">
        <f t="shared" si="9"/>
        <v>0.10526315789473684</v>
      </c>
      <c r="H102" s="26">
        <f t="shared" si="14"/>
        <v>7855.3029802136298</v>
      </c>
      <c r="I102" s="26">
        <f t="shared" si="12"/>
        <v>826.87399791722419</v>
      </c>
      <c r="J102" s="26">
        <f t="shared" si="10"/>
        <v>7441.8659812550177</v>
      </c>
      <c r="K102" s="26">
        <f t="shared" si="15"/>
        <v>14602.408290286317</v>
      </c>
      <c r="L102" s="27">
        <f t="shared" si="13"/>
        <v>1.8589236248516026</v>
      </c>
    </row>
    <row r="103" spans="1:12" x14ac:dyDescent="0.2">
      <c r="A103" s="19">
        <v>94</v>
      </c>
      <c r="B103" s="60">
        <v>1</v>
      </c>
      <c r="C103" s="11">
        <v>3</v>
      </c>
      <c r="D103" s="11">
        <v>10</v>
      </c>
      <c r="E103" s="24">
        <v>0.5</v>
      </c>
      <c r="F103" s="25">
        <f t="shared" si="8"/>
        <v>0.15384615384615385</v>
      </c>
      <c r="G103" s="25">
        <f t="shared" si="9"/>
        <v>0.14285714285714288</v>
      </c>
      <c r="H103" s="26">
        <f t="shared" si="14"/>
        <v>7028.4289822964056</v>
      </c>
      <c r="I103" s="26">
        <f t="shared" si="12"/>
        <v>1004.061283185201</v>
      </c>
      <c r="J103" s="26">
        <f t="shared" si="10"/>
        <v>6526.3983407038049</v>
      </c>
      <c r="K103" s="26">
        <f>K104+J103</f>
        <v>7160.5423090312997</v>
      </c>
      <c r="L103" s="27">
        <f t="shared" si="13"/>
        <v>1.0187969924812028</v>
      </c>
    </row>
    <row r="104" spans="1:12" x14ac:dyDescent="0.2">
      <c r="A104" s="19" t="s">
        <v>21</v>
      </c>
      <c r="B104" s="60">
        <v>1</v>
      </c>
      <c r="C104" s="11">
        <v>9</v>
      </c>
      <c r="D104" s="11">
        <v>10</v>
      </c>
      <c r="E104" s="24"/>
      <c r="F104" s="25">
        <f t="shared" si="8"/>
        <v>0.10526315789473684</v>
      </c>
      <c r="G104" s="25">
        <v>1</v>
      </c>
      <c r="H104" s="26">
        <f t="shared" si="14"/>
        <v>6024.3676991112043</v>
      </c>
      <c r="I104" s="26">
        <f>H104*G104</f>
        <v>6024.3676991112043</v>
      </c>
      <c r="J104" s="26">
        <f>H104*F104</f>
        <v>634.14396832749514</v>
      </c>
      <c r="K104" s="26">
        <f>J104</f>
        <v>634.14396832749514</v>
      </c>
      <c r="L104" s="27">
        <f>K104/H104</f>
        <v>0.10526315789473684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ht="11.25" x14ac:dyDescent="0.2">
      <c r="A107" s="33" t="s">
        <v>24</v>
      </c>
      <c r="B107" s="34"/>
      <c r="C107" s="34"/>
      <c r="D107" s="34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11</v>
      </c>
      <c r="B108" s="36"/>
      <c r="C108" s="36"/>
      <c r="D108" s="36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12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23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18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53</v>
      </c>
      <c r="B120" s="34"/>
      <c r="C120" s="34"/>
      <c r="D120" s="34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x14ac:dyDescent="0.2">
      <c r="L192" s="17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07"/>
  <sheetViews>
    <sheetView workbookViewId="0">
      <pane ySplit="8" topLeftCell="A9" activePane="bottomLeft" state="frozen"/>
      <selection activeCell="D40" sqref="D40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60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6" t="s">
        <v>2</v>
      </c>
      <c r="D6" s="8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">
      <c r="A7" s="43"/>
      <c r="B7" s="44"/>
      <c r="C7" s="45">
        <v>40544</v>
      </c>
      <c r="D7" s="46">
        <v>40909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11">
        <v>1147</v>
      </c>
      <c r="D9" s="11">
        <v>1175</v>
      </c>
      <c r="E9" s="20">
        <v>0.5</v>
      </c>
      <c r="F9" s="21">
        <f t="shared" ref="F9:F40" si="0">B9/((C9+D9)/2)</f>
        <v>2.5839793281653748E-3</v>
      </c>
      <c r="G9" s="21">
        <f t="shared" ref="G9:G72" si="1">F9/((1+(1-E9)*F9))</f>
        <v>2.580645161290323E-3</v>
      </c>
      <c r="H9" s="16">
        <v>100000</v>
      </c>
      <c r="I9" s="16">
        <f>H9*G9</f>
        <v>258.06451612903231</v>
      </c>
      <c r="J9" s="16">
        <f t="shared" ref="J9:J72" si="2">H10+I9*E9</f>
        <v>99870.967741935485</v>
      </c>
      <c r="K9" s="16">
        <f t="shared" ref="K9:K72" si="3">K10+J9</f>
        <v>7914936.1814408908</v>
      </c>
      <c r="L9" s="22">
        <f>K9/H9</f>
        <v>79.149361814408906</v>
      </c>
    </row>
    <row r="10" spans="1:13" x14ac:dyDescent="0.2">
      <c r="A10" s="19">
        <v>1</v>
      </c>
      <c r="B10" s="11">
        <v>2</v>
      </c>
      <c r="C10" s="11">
        <v>1094</v>
      </c>
      <c r="D10" s="11">
        <v>1155</v>
      </c>
      <c r="E10" s="20">
        <v>0.5</v>
      </c>
      <c r="F10" s="21">
        <f t="shared" si="0"/>
        <v>1.7785682525566918E-3</v>
      </c>
      <c r="G10" s="21">
        <f t="shared" si="1"/>
        <v>1.7769880053309639E-3</v>
      </c>
      <c r="H10" s="16">
        <f>H9-I9</f>
        <v>99741.93548387097</v>
      </c>
      <c r="I10" s="16">
        <f t="shared" ref="I10:I73" si="4">H10*G10</f>
        <v>177.24022298333358</v>
      </c>
      <c r="J10" s="16">
        <f t="shared" si="2"/>
        <v>99653.315372379293</v>
      </c>
      <c r="K10" s="16">
        <f t="shared" si="3"/>
        <v>7815065.2136989553</v>
      </c>
      <c r="L10" s="23">
        <f t="shared" ref="L10:L73" si="5">K10/H10</f>
        <v>78.352853048081371</v>
      </c>
    </row>
    <row r="11" spans="1:13" ht="15" x14ac:dyDescent="0.25">
      <c r="A11" s="19">
        <v>2</v>
      </c>
      <c r="B11" s="1">
        <v>0</v>
      </c>
      <c r="C11" s="11">
        <v>1016</v>
      </c>
      <c r="D11" s="11">
        <v>1062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99564.695260887631</v>
      </c>
      <c r="I11" s="16">
        <f t="shared" si="4"/>
        <v>0</v>
      </c>
      <c r="J11" s="16">
        <f t="shared" si="2"/>
        <v>99564.695260887631</v>
      </c>
      <c r="K11" s="16">
        <f t="shared" si="3"/>
        <v>7715411.8983265758</v>
      </c>
      <c r="L11" s="23">
        <f t="shared" si="5"/>
        <v>77.491442906644934</v>
      </c>
    </row>
    <row r="12" spans="1:13" ht="15" x14ac:dyDescent="0.25">
      <c r="A12" s="19">
        <v>3</v>
      </c>
      <c r="B12" s="1">
        <v>0</v>
      </c>
      <c r="C12" s="11">
        <v>872</v>
      </c>
      <c r="D12" s="11">
        <v>1050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99564.695260887631</v>
      </c>
      <c r="I12" s="16">
        <f t="shared" si="4"/>
        <v>0</v>
      </c>
      <c r="J12" s="16">
        <f t="shared" si="2"/>
        <v>99564.695260887631</v>
      </c>
      <c r="K12" s="16">
        <f t="shared" si="3"/>
        <v>7615847.2030656878</v>
      </c>
      <c r="L12" s="23">
        <f t="shared" si="5"/>
        <v>76.491442906644934</v>
      </c>
    </row>
    <row r="13" spans="1:13" ht="15" x14ac:dyDescent="0.25">
      <c r="A13" s="19">
        <v>4</v>
      </c>
      <c r="B13" s="1">
        <v>0</v>
      </c>
      <c r="C13" s="11">
        <v>829</v>
      </c>
      <c r="D13" s="11">
        <v>872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99564.695260887631</v>
      </c>
      <c r="I13" s="16">
        <f t="shared" si="4"/>
        <v>0</v>
      </c>
      <c r="J13" s="16">
        <f t="shared" si="2"/>
        <v>99564.695260887631</v>
      </c>
      <c r="K13" s="16">
        <f t="shared" si="3"/>
        <v>7516282.5078047998</v>
      </c>
      <c r="L13" s="23">
        <f t="shared" si="5"/>
        <v>75.491442906644934</v>
      </c>
    </row>
    <row r="14" spans="1:13" ht="15" x14ac:dyDescent="0.25">
      <c r="A14" s="19">
        <v>5</v>
      </c>
      <c r="B14" s="1">
        <v>0</v>
      </c>
      <c r="C14" s="11">
        <v>744</v>
      </c>
      <c r="D14" s="11">
        <v>841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99564.695260887631</v>
      </c>
      <c r="I14" s="16">
        <f t="shared" si="4"/>
        <v>0</v>
      </c>
      <c r="J14" s="16">
        <f t="shared" si="2"/>
        <v>99564.695260887631</v>
      </c>
      <c r="K14" s="16">
        <f t="shared" si="3"/>
        <v>7416717.8125439119</v>
      </c>
      <c r="L14" s="23">
        <f t="shared" si="5"/>
        <v>74.491442906644934</v>
      </c>
    </row>
    <row r="15" spans="1:13" x14ac:dyDescent="0.2">
      <c r="A15" s="19">
        <v>6</v>
      </c>
      <c r="B15" s="11">
        <v>1</v>
      </c>
      <c r="C15" s="11">
        <v>794</v>
      </c>
      <c r="D15" s="11">
        <v>739</v>
      </c>
      <c r="E15" s="20">
        <v>0.5</v>
      </c>
      <c r="F15" s="21">
        <f t="shared" si="0"/>
        <v>1.3046314416177429E-3</v>
      </c>
      <c r="G15" s="21">
        <f t="shared" si="1"/>
        <v>1.3037809647979139E-3</v>
      </c>
      <c r="H15" s="16">
        <f t="shared" si="6"/>
        <v>99564.695260887631</v>
      </c>
      <c r="I15" s="16">
        <f t="shared" si="4"/>
        <v>129.81055444705035</v>
      </c>
      <c r="J15" s="16">
        <f t="shared" si="2"/>
        <v>99499.789983664115</v>
      </c>
      <c r="K15" s="16">
        <f t="shared" si="3"/>
        <v>7317153.1172830239</v>
      </c>
      <c r="L15" s="23">
        <f t="shared" si="5"/>
        <v>73.49144290664492</v>
      </c>
    </row>
    <row r="16" spans="1:13" ht="15" x14ac:dyDescent="0.25">
      <c r="A16" s="19">
        <v>7</v>
      </c>
      <c r="B16" s="1">
        <v>0</v>
      </c>
      <c r="C16" s="11">
        <v>756</v>
      </c>
      <c r="D16" s="11">
        <v>797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99434.884706440585</v>
      </c>
      <c r="I16" s="16">
        <f t="shared" si="4"/>
        <v>0</v>
      </c>
      <c r="J16" s="16">
        <f t="shared" si="2"/>
        <v>99434.884706440585</v>
      </c>
      <c r="K16" s="16">
        <f t="shared" si="3"/>
        <v>7217653.3272993602</v>
      </c>
      <c r="L16" s="23">
        <f t="shared" si="5"/>
        <v>72.586731996601387</v>
      </c>
    </row>
    <row r="17" spans="1:12" x14ac:dyDescent="0.2">
      <c r="A17" s="19">
        <v>8</v>
      </c>
      <c r="B17" s="11">
        <v>1</v>
      </c>
      <c r="C17" s="11">
        <v>643</v>
      </c>
      <c r="D17" s="11">
        <v>752</v>
      </c>
      <c r="E17" s="20">
        <v>0.5</v>
      </c>
      <c r="F17" s="21">
        <f t="shared" si="0"/>
        <v>1.4336917562724014E-3</v>
      </c>
      <c r="G17" s="21">
        <f t="shared" si="1"/>
        <v>1.4326647564469916E-3</v>
      </c>
      <c r="H17" s="16">
        <f t="shared" si="6"/>
        <v>99434.884706440585</v>
      </c>
      <c r="I17" s="16">
        <f t="shared" si="4"/>
        <v>142.45685488028738</v>
      </c>
      <c r="J17" s="16">
        <f t="shared" si="2"/>
        <v>99363.656279000439</v>
      </c>
      <c r="K17" s="16">
        <f t="shared" si="3"/>
        <v>7118218.4425929198</v>
      </c>
      <c r="L17" s="23">
        <f t="shared" si="5"/>
        <v>71.586731996601387</v>
      </c>
    </row>
    <row r="18" spans="1:12" ht="15" x14ac:dyDescent="0.25">
      <c r="A18" s="19">
        <v>9</v>
      </c>
      <c r="B18" s="1">
        <v>0</v>
      </c>
      <c r="C18" s="11">
        <v>641</v>
      </c>
      <c r="D18" s="11">
        <v>640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99292.427851560293</v>
      </c>
      <c r="I18" s="16">
        <f t="shared" si="4"/>
        <v>0</v>
      </c>
      <c r="J18" s="16">
        <f t="shared" si="2"/>
        <v>99292.427851560293</v>
      </c>
      <c r="K18" s="16">
        <f t="shared" si="3"/>
        <v>7018854.7863139194</v>
      </c>
      <c r="L18" s="23">
        <f t="shared" si="5"/>
        <v>70.688721569049889</v>
      </c>
    </row>
    <row r="19" spans="1:12" ht="15" x14ac:dyDescent="0.25">
      <c r="A19" s="19">
        <v>10</v>
      </c>
      <c r="B19" s="1">
        <v>0</v>
      </c>
      <c r="C19" s="11">
        <v>661</v>
      </c>
      <c r="D19" s="11">
        <v>629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99292.427851560293</v>
      </c>
      <c r="I19" s="16">
        <f t="shared" si="4"/>
        <v>0</v>
      </c>
      <c r="J19" s="16">
        <f t="shared" si="2"/>
        <v>99292.427851560293</v>
      </c>
      <c r="K19" s="16">
        <f t="shared" si="3"/>
        <v>6919562.3584623588</v>
      </c>
      <c r="L19" s="23">
        <f t="shared" si="5"/>
        <v>69.688721569049875</v>
      </c>
    </row>
    <row r="20" spans="1:12" ht="15" x14ac:dyDescent="0.25">
      <c r="A20" s="19">
        <v>11</v>
      </c>
      <c r="B20" s="1">
        <v>0</v>
      </c>
      <c r="C20" s="11">
        <v>581</v>
      </c>
      <c r="D20" s="11">
        <v>654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99292.427851560293</v>
      </c>
      <c r="I20" s="16">
        <f t="shared" si="4"/>
        <v>0</v>
      </c>
      <c r="J20" s="16">
        <f t="shared" si="2"/>
        <v>99292.427851560293</v>
      </c>
      <c r="K20" s="16">
        <f t="shared" si="3"/>
        <v>6820269.9306107983</v>
      </c>
      <c r="L20" s="23">
        <f t="shared" si="5"/>
        <v>68.688721569049875</v>
      </c>
    </row>
    <row r="21" spans="1:12" ht="15" x14ac:dyDescent="0.25">
      <c r="A21" s="19">
        <v>12</v>
      </c>
      <c r="B21" s="1">
        <v>0</v>
      </c>
      <c r="C21" s="11">
        <v>579</v>
      </c>
      <c r="D21" s="11">
        <v>570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99292.427851560293</v>
      </c>
      <c r="I21" s="16">
        <f t="shared" si="4"/>
        <v>0</v>
      </c>
      <c r="J21" s="16">
        <f t="shared" si="2"/>
        <v>99292.427851560293</v>
      </c>
      <c r="K21" s="16">
        <f t="shared" si="3"/>
        <v>6720977.5027592378</v>
      </c>
      <c r="L21" s="23">
        <f t="shared" si="5"/>
        <v>67.688721569049875</v>
      </c>
    </row>
    <row r="22" spans="1:12" ht="15" x14ac:dyDescent="0.25">
      <c r="A22" s="19">
        <v>13</v>
      </c>
      <c r="B22" s="1">
        <v>0</v>
      </c>
      <c r="C22" s="11">
        <v>540</v>
      </c>
      <c r="D22" s="11">
        <v>573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99292.427851560293</v>
      </c>
      <c r="I22" s="16">
        <f t="shared" si="4"/>
        <v>0</v>
      </c>
      <c r="J22" s="16">
        <f t="shared" si="2"/>
        <v>99292.427851560293</v>
      </c>
      <c r="K22" s="16">
        <f t="shared" si="3"/>
        <v>6621685.0749076772</v>
      </c>
      <c r="L22" s="23">
        <f t="shared" si="5"/>
        <v>66.688721569049875</v>
      </c>
    </row>
    <row r="23" spans="1:12" ht="15" x14ac:dyDescent="0.25">
      <c r="A23" s="19">
        <v>14</v>
      </c>
      <c r="B23" s="1">
        <v>0</v>
      </c>
      <c r="C23" s="11">
        <v>517</v>
      </c>
      <c r="D23" s="11">
        <v>542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99292.427851560293</v>
      </c>
      <c r="I23" s="16">
        <f t="shared" si="4"/>
        <v>0</v>
      </c>
      <c r="J23" s="16">
        <f t="shared" si="2"/>
        <v>99292.427851560293</v>
      </c>
      <c r="K23" s="16">
        <f t="shared" si="3"/>
        <v>6522392.6470561167</v>
      </c>
      <c r="L23" s="23">
        <f t="shared" si="5"/>
        <v>65.688721569049875</v>
      </c>
    </row>
    <row r="24" spans="1:12" ht="15" x14ac:dyDescent="0.25">
      <c r="A24" s="19">
        <v>15</v>
      </c>
      <c r="B24" s="1">
        <v>0</v>
      </c>
      <c r="C24" s="11">
        <v>574</v>
      </c>
      <c r="D24" s="11">
        <v>517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99292.427851560293</v>
      </c>
      <c r="I24" s="16">
        <f t="shared" si="4"/>
        <v>0</v>
      </c>
      <c r="J24" s="16">
        <f t="shared" si="2"/>
        <v>99292.427851560293</v>
      </c>
      <c r="K24" s="16">
        <f t="shared" si="3"/>
        <v>6423100.2192045562</v>
      </c>
      <c r="L24" s="23">
        <f t="shared" si="5"/>
        <v>64.688721569049875</v>
      </c>
    </row>
    <row r="25" spans="1:12" ht="15" x14ac:dyDescent="0.25">
      <c r="A25" s="19">
        <v>16</v>
      </c>
      <c r="B25" s="1">
        <v>0</v>
      </c>
      <c r="C25" s="11">
        <v>561</v>
      </c>
      <c r="D25" s="11">
        <v>578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99292.427851560293</v>
      </c>
      <c r="I25" s="16">
        <f t="shared" si="4"/>
        <v>0</v>
      </c>
      <c r="J25" s="16">
        <f t="shared" si="2"/>
        <v>99292.427851560293</v>
      </c>
      <c r="K25" s="16">
        <f t="shared" si="3"/>
        <v>6323807.7913529957</v>
      </c>
      <c r="L25" s="23">
        <f t="shared" si="5"/>
        <v>63.688721569049868</v>
      </c>
    </row>
    <row r="26" spans="1:12" ht="15" x14ac:dyDescent="0.25">
      <c r="A26" s="19">
        <v>17</v>
      </c>
      <c r="B26" s="1">
        <v>0</v>
      </c>
      <c r="C26" s="11">
        <v>558</v>
      </c>
      <c r="D26" s="11">
        <v>565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99292.427851560293</v>
      </c>
      <c r="I26" s="16">
        <f t="shared" si="4"/>
        <v>0</v>
      </c>
      <c r="J26" s="16">
        <f t="shared" si="2"/>
        <v>99292.427851560293</v>
      </c>
      <c r="K26" s="16">
        <f t="shared" si="3"/>
        <v>6224515.3635014351</v>
      </c>
      <c r="L26" s="23">
        <f t="shared" si="5"/>
        <v>62.688721569049861</v>
      </c>
    </row>
    <row r="27" spans="1:12" ht="15" x14ac:dyDescent="0.25">
      <c r="A27" s="19">
        <v>18</v>
      </c>
      <c r="B27" s="1">
        <v>0</v>
      </c>
      <c r="C27" s="11">
        <v>612</v>
      </c>
      <c r="D27" s="11">
        <v>560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99292.427851560293</v>
      </c>
      <c r="I27" s="16">
        <f t="shared" si="4"/>
        <v>0</v>
      </c>
      <c r="J27" s="16">
        <f t="shared" si="2"/>
        <v>99292.427851560293</v>
      </c>
      <c r="K27" s="16">
        <f t="shared" si="3"/>
        <v>6125222.9356498746</v>
      </c>
      <c r="L27" s="23">
        <f t="shared" si="5"/>
        <v>61.688721569049861</v>
      </c>
    </row>
    <row r="28" spans="1:12" ht="15" x14ac:dyDescent="0.25">
      <c r="A28" s="19">
        <v>19</v>
      </c>
      <c r="B28" s="1">
        <v>0</v>
      </c>
      <c r="C28" s="11">
        <v>630</v>
      </c>
      <c r="D28" s="11">
        <v>597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99292.427851560293</v>
      </c>
      <c r="I28" s="16">
        <f t="shared" si="4"/>
        <v>0</v>
      </c>
      <c r="J28" s="16">
        <f t="shared" si="2"/>
        <v>99292.427851560293</v>
      </c>
      <c r="K28" s="16">
        <f t="shared" si="3"/>
        <v>6025930.5077983141</v>
      </c>
      <c r="L28" s="23">
        <f t="shared" si="5"/>
        <v>60.688721569049861</v>
      </c>
    </row>
    <row r="29" spans="1:12" ht="15" x14ac:dyDescent="0.25">
      <c r="A29" s="19">
        <v>20</v>
      </c>
      <c r="B29" s="1">
        <v>0</v>
      </c>
      <c r="C29" s="11">
        <v>679</v>
      </c>
      <c r="D29" s="11">
        <v>614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99292.427851560293</v>
      </c>
      <c r="I29" s="16">
        <f t="shared" si="4"/>
        <v>0</v>
      </c>
      <c r="J29" s="16">
        <f t="shared" si="2"/>
        <v>99292.427851560293</v>
      </c>
      <c r="K29" s="16">
        <f t="shared" si="3"/>
        <v>5926638.0799467536</v>
      </c>
      <c r="L29" s="23">
        <f t="shared" si="5"/>
        <v>59.688721569049854</v>
      </c>
    </row>
    <row r="30" spans="1:12" ht="15" x14ac:dyDescent="0.25">
      <c r="A30" s="19">
        <v>21</v>
      </c>
      <c r="B30" s="1">
        <v>0</v>
      </c>
      <c r="C30" s="11">
        <v>691</v>
      </c>
      <c r="D30" s="11">
        <v>677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99292.427851560293</v>
      </c>
      <c r="I30" s="16">
        <f t="shared" si="4"/>
        <v>0</v>
      </c>
      <c r="J30" s="16">
        <f t="shared" si="2"/>
        <v>99292.427851560293</v>
      </c>
      <c r="K30" s="16">
        <f t="shared" si="3"/>
        <v>5827345.652095193</v>
      </c>
      <c r="L30" s="23">
        <f t="shared" si="5"/>
        <v>58.688721569049854</v>
      </c>
    </row>
    <row r="31" spans="1:12" x14ac:dyDescent="0.2">
      <c r="A31" s="19">
        <v>22</v>
      </c>
      <c r="B31" s="11">
        <v>1</v>
      </c>
      <c r="C31" s="11">
        <v>708</v>
      </c>
      <c r="D31" s="11">
        <v>693</v>
      </c>
      <c r="E31" s="20">
        <v>0.5</v>
      </c>
      <c r="F31" s="21">
        <f t="shared" si="0"/>
        <v>1.4275517487508922E-3</v>
      </c>
      <c r="G31" s="21">
        <f t="shared" si="1"/>
        <v>1.4265335235378032E-3</v>
      </c>
      <c r="H31" s="16">
        <f t="shared" si="6"/>
        <v>99292.427851560293</v>
      </c>
      <c r="I31" s="16">
        <f t="shared" si="4"/>
        <v>141.64397696370941</v>
      </c>
      <c r="J31" s="16">
        <f t="shared" si="2"/>
        <v>99221.605863078439</v>
      </c>
      <c r="K31" s="16">
        <f t="shared" si="3"/>
        <v>5728053.2242436325</v>
      </c>
      <c r="L31" s="23">
        <f t="shared" si="5"/>
        <v>57.688721569049854</v>
      </c>
    </row>
    <row r="32" spans="1:12" ht="15" x14ac:dyDescent="0.25">
      <c r="A32" s="19">
        <v>23</v>
      </c>
      <c r="B32" s="1">
        <v>0</v>
      </c>
      <c r="C32" s="11">
        <v>828</v>
      </c>
      <c r="D32" s="11">
        <v>716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99150.783874596586</v>
      </c>
      <c r="I32" s="16">
        <f t="shared" si="4"/>
        <v>0</v>
      </c>
      <c r="J32" s="16">
        <f t="shared" si="2"/>
        <v>99150.783874596586</v>
      </c>
      <c r="K32" s="16">
        <f t="shared" si="3"/>
        <v>5628831.618380554</v>
      </c>
      <c r="L32" s="23">
        <f t="shared" si="5"/>
        <v>56.770419742719923</v>
      </c>
    </row>
    <row r="33" spans="1:12" ht="15" x14ac:dyDescent="0.25">
      <c r="A33" s="19">
        <v>24</v>
      </c>
      <c r="B33" s="1">
        <v>0</v>
      </c>
      <c r="C33" s="11">
        <v>819</v>
      </c>
      <c r="D33" s="11">
        <v>847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99150.783874596586</v>
      </c>
      <c r="I33" s="16">
        <f t="shared" si="4"/>
        <v>0</v>
      </c>
      <c r="J33" s="16">
        <f t="shared" si="2"/>
        <v>99150.783874596586</v>
      </c>
      <c r="K33" s="16">
        <f t="shared" si="3"/>
        <v>5529680.8345059576</v>
      </c>
      <c r="L33" s="23">
        <f t="shared" si="5"/>
        <v>55.770419742719923</v>
      </c>
    </row>
    <row r="34" spans="1:12" x14ac:dyDescent="0.2">
      <c r="A34" s="19">
        <v>25</v>
      </c>
      <c r="B34" s="11">
        <v>1</v>
      </c>
      <c r="C34" s="11">
        <v>984</v>
      </c>
      <c r="D34" s="11">
        <v>811</v>
      </c>
      <c r="E34" s="20">
        <v>0.5</v>
      </c>
      <c r="F34" s="21">
        <f t="shared" si="0"/>
        <v>1.1142061281337048E-3</v>
      </c>
      <c r="G34" s="21">
        <f t="shared" si="1"/>
        <v>1.1135857461024501E-3</v>
      </c>
      <c r="H34" s="16">
        <f t="shared" si="6"/>
        <v>99150.783874596586</v>
      </c>
      <c r="I34" s="16">
        <f t="shared" si="4"/>
        <v>110.41289963763542</v>
      </c>
      <c r="J34" s="16">
        <f t="shared" si="2"/>
        <v>99095.577424777759</v>
      </c>
      <c r="K34" s="16">
        <f t="shared" si="3"/>
        <v>5430530.0506313611</v>
      </c>
      <c r="L34" s="23">
        <f t="shared" si="5"/>
        <v>54.770419742719923</v>
      </c>
    </row>
    <row r="35" spans="1:12" ht="15" x14ac:dyDescent="0.25">
      <c r="A35" s="19">
        <v>26</v>
      </c>
      <c r="B35" s="1">
        <v>0</v>
      </c>
      <c r="C35" s="11">
        <v>1090</v>
      </c>
      <c r="D35" s="11">
        <v>979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99040.370974958947</v>
      </c>
      <c r="I35" s="16">
        <f t="shared" si="4"/>
        <v>0</v>
      </c>
      <c r="J35" s="16">
        <f t="shared" si="2"/>
        <v>99040.370974958947</v>
      </c>
      <c r="K35" s="16">
        <f t="shared" si="3"/>
        <v>5331434.4732065834</v>
      </c>
      <c r="L35" s="23">
        <f t="shared" si="5"/>
        <v>53.830921882901329</v>
      </c>
    </row>
    <row r="36" spans="1:12" ht="15" x14ac:dyDescent="0.25">
      <c r="A36" s="19">
        <v>27</v>
      </c>
      <c r="B36" s="1">
        <v>0</v>
      </c>
      <c r="C36" s="11">
        <v>1092</v>
      </c>
      <c r="D36" s="11">
        <v>1092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99040.370974958947</v>
      </c>
      <c r="I36" s="16">
        <f t="shared" si="4"/>
        <v>0</v>
      </c>
      <c r="J36" s="16">
        <f t="shared" si="2"/>
        <v>99040.370974958947</v>
      </c>
      <c r="K36" s="16">
        <f t="shared" si="3"/>
        <v>5232394.1022316245</v>
      </c>
      <c r="L36" s="23">
        <f t="shared" si="5"/>
        <v>52.830921882901329</v>
      </c>
    </row>
    <row r="37" spans="1:12" ht="15" x14ac:dyDescent="0.25">
      <c r="A37" s="19">
        <v>28</v>
      </c>
      <c r="B37" s="1">
        <v>0</v>
      </c>
      <c r="C37" s="11">
        <v>1300</v>
      </c>
      <c r="D37" s="11">
        <v>1109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99040.370974958947</v>
      </c>
      <c r="I37" s="16">
        <f t="shared" si="4"/>
        <v>0</v>
      </c>
      <c r="J37" s="16">
        <f t="shared" si="2"/>
        <v>99040.370974958947</v>
      </c>
      <c r="K37" s="16">
        <f t="shared" si="3"/>
        <v>5133353.7312566657</v>
      </c>
      <c r="L37" s="23">
        <f t="shared" si="5"/>
        <v>51.830921882901329</v>
      </c>
    </row>
    <row r="38" spans="1:12" ht="15" x14ac:dyDescent="0.25">
      <c r="A38" s="19">
        <v>29</v>
      </c>
      <c r="B38" s="1">
        <v>0</v>
      </c>
      <c r="C38" s="11">
        <v>1429</v>
      </c>
      <c r="D38" s="11">
        <v>1292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99040.370974958947</v>
      </c>
      <c r="I38" s="16">
        <f t="shared" si="4"/>
        <v>0</v>
      </c>
      <c r="J38" s="16">
        <f t="shared" si="2"/>
        <v>99040.370974958947</v>
      </c>
      <c r="K38" s="16">
        <f t="shared" si="3"/>
        <v>5034313.3602817068</v>
      </c>
      <c r="L38" s="23">
        <f t="shared" si="5"/>
        <v>50.830921882901336</v>
      </c>
    </row>
    <row r="39" spans="1:12" x14ac:dyDescent="0.2">
      <c r="A39" s="19">
        <v>30</v>
      </c>
      <c r="B39" s="11">
        <v>1</v>
      </c>
      <c r="C39" s="11">
        <v>1685</v>
      </c>
      <c r="D39" s="11">
        <v>1451</v>
      </c>
      <c r="E39" s="20">
        <v>0.5</v>
      </c>
      <c r="F39" s="21">
        <f t="shared" si="0"/>
        <v>6.3775510204081628E-4</v>
      </c>
      <c r="G39" s="21">
        <f t="shared" si="1"/>
        <v>6.3755180108383803E-4</v>
      </c>
      <c r="H39" s="16">
        <f t="shared" si="6"/>
        <v>99040.370974958947</v>
      </c>
      <c r="I39" s="16">
        <f t="shared" si="4"/>
        <v>63.143366895096548</v>
      </c>
      <c r="J39" s="16">
        <f t="shared" si="2"/>
        <v>99008.799291511401</v>
      </c>
      <c r="K39" s="16">
        <f t="shared" si="3"/>
        <v>4935272.9893067479</v>
      </c>
      <c r="L39" s="23">
        <f t="shared" si="5"/>
        <v>49.830921882901336</v>
      </c>
    </row>
    <row r="40" spans="1:12" ht="15" x14ac:dyDescent="0.25">
      <c r="A40" s="19">
        <v>31</v>
      </c>
      <c r="B40" s="1">
        <v>0</v>
      </c>
      <c r="C40" s="11">
        <v>1689</v>
      </c>
      <c r="D40" s="11">
        <v>1670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98977.227608063855</v>
      </c>
      <c r="I40" s="16">
        <f t="shared" si="4"/>
        <v>0</v>
      </c>
      <c r="J40" s="16">
        <f t="shared" si="2"/>
        <v>98977.227608063855</v>
      </c>
      <c r="K40" s="16">
        <f t="shared" si="3"/>
        <v>4836264.1900152368</v>
      </c>
      <c r="L40" s="23">
        <f t="shared" si="5"/>
        <v>48.862392965442261</v>
      </c>
    </row>
    <row r="41" spans="1:12" ht="15" x14ac:dyDescent="0.25">
      <c r="A41" s="19">
        <v>32</v>
      </c>
      <c r="B41" s="1">
        <v>0</v>
      </c>
      <c r="C41" s="11">
        <v>1882</v>
      </c>
      <c r="D41" s="11">
        <v>1720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98977.227608063855</v>
      </c>
      <c r="I41" s="16">
        <f t="shared" si="4"/>
        <v>0</v>
      </c>
      <c r="J41" s="16">
        <f t="shared" si="2"/>
        <v>98977.227608063855</v>
      </c>
      <c r="K41" s="16">
        <f t="shared" si="3"/>
        <v>4737286.9624071727</v>
      </c>
      <c r="L41" s="23">
        <f t="shared" si="5"/>
        <v>47.862392965442261</v>
      </c>
    </row>
    <row r="42" spans="1:12" ht="15" x14ac:dyDescent="0.25">
      <c r="A42" s="19">
        <v>33</v>
      </c>
      <c r="B42" s="1">
        <v>0</v>
      </c>
      <c r="C42" s="11">
        <v>1828</v>
      </c>
      <c r="D42" s="11">
        <v>1893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98977.227608063855</v>
      </c>
      <c r="I42" s="16">
        <f t="shared" si="4"/>
        <v>0</v>
      </c>
      <c r="J42" s="16">
        <f t="shared" si="2"/>
        <v>98977.227608063855</v>
      </c>
      <c r="K42" s="16">
        <f t="shared" si="3"/>
        <v>4638309.7347991085</v>
      </c>
      <c r="L42" s="23">
        <f t="shared" si="5"/>
        <v>46.862392965442254</v>
      </c>
    </row>
    <row r="43" spans="1:12" x14ac:dyDescent="0.2">
      <c r="A43" s="19">
        <v>34</v>
      </c>
      <c r="B43" s="11">
        <v>1</v>
      </c>
      <c r="C43" s="11">
        <v>1895</v>
      </c>
      <c r="D43" s="11">
        <v>1810</v>
      </c>
      <c r="E43" s="20">
        <v>0.5</v>
      </c>
      <c r="F43" s="21">
        <f t="shared" si="7"/>
        <v>5.3981106612685558E-4</v>
      </c>
      <c r="G43" s="21">
        <f t="shared" si="1"/>
        <v>5.3966540744738252E-4</v>
      </c>
      <c r="H43" s="16">
        <f t="shared" si="6"/>
        <v>98977.227608063855</v>
      </c>
      <c r="I43" s="16">
        <f t="shared" si="4"/>
        <v>53.414585865118099</v>
      </c>
      <c r="J43" s="16">
        <f t="shared" si="2"/>
        <v>98950.520315131304</v>
      </c>
      <c r="K43" s="16">
        <f t="shared" si="3"/>
        <v>4539332.5071910443</v>
      </c>
      <c r="L43" s="23">
        <f t="shared" si="5"/>
        <v>45.862392965442254</v>
      </c>
    </row>
    <row r="44" spans="1:12" x14ac:dyDescent="0.2">
      <c r="A44" s="19">
        <v>35</v>
      </c>
      <c r="B44" s="11">
        <v>2</v>
      </c>
      <c r="C44" s="11">
        <v>1722</v>
      </c>
      <c r="D44" s="11">
        <v>1880</v>
      </c>
      <c r="E44" s="20">
        <v>0.5</v>
      </c>
      <c r="F44" s="21">
        <f t="shared" si="7"/>
        <v>1.1104941699056081E-3</v>
      </c>
      <c r="G44" s="21">
        <f t="shared" si="1"/>
        <v>1.1098779134295228E-3</v>
      </c>
      <c r="H44" s="16">
        <f t="shared" si="6"/>
        <v>98923.813022198738</v>
      </c>
      <c r="I44" s="16">
        <f t="shared" si="4"/>
        <v>109.79335518557019</v>
      </c>
      <c r="J44" s="16">
        <f t="shared" si="2"/>
        <v>98868.916344605954</v>
      </c>
      <c r="K44" s="16">
        <f t="shared" si="3"/>
        <v>4440381.9868759131</v>
      </c>
      <c r="L44" s="23">
        <f t="shared" si="5"/>
        <v>44.886886698144977</v>
      </c>
    </row>
    <row r="45" spans="1:12" x14ac:dyDescent="0.2">
      <c r="A45" s="19">
        <v>36</v>
      </c>
      <c r="B45" s="11">
        <v>1</v>
      </c>
      <c r="C45" s="11">
        <v>1506</v>
      </c>
      <c r="D45" s="11">
        <v>1734</v>
      </c>
      <c r="E45" s="20">
        <v>0.5</v>
      </c>
      <c r="F45" s="21">
        <f t="shared" si="7"/>
        <v>6.1728395061728394E-4</v>
      </c>
      <c r="G45" s="21">
        <f t="shared" si="1"/>
        <v>6.1709348966368404E-4</v>
      </c>
      <c r="H45" s="16">
        <f t="shared" si="6"/>
        <v>98814.01966701317</v>
      </c>
      <c r="I45" s="16">
        <f t="shared" si="4"/>
        <v>60.977488224013065</v>
      </c>
      <c r="J45" s="16">
        <f t="shared" si="2"/>
        <v>98783.530922901162</v>
      </c>
      <c r="K45" s="16">
        <f t="shared" si="3"/>
        <v>4341513.0705313068</v>
      </c>
      <c r="L45" s="23">
        <f t="shared" si="5"/>
        <v>43.936205461142912</v>
      </c>
    </row>
    <row r="46" spans="1:12" ht="15" x14ac:dyDescent="0.25">
      <c r="A46" s="19">
        <v>37</v>
      </c>
      <c r="B46" s="1">
        <v>0</v>
      </c>
      <c r="C46" s="11">
        <v>1430</v>
      </c>
      <c r="D46" s="11">
        <v>1499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98753.042178789154</v>
      </c>
      <c r="I46" s="16">
        <f t="shared" si="4"/>
        <v>0</v>
      </c>
      <c r="J46" s="16">
        <f t="shared" si="2"/>
        <v>98753.042178789154</v>
      </c>
      <c r="K46" s="16">
        <f t="shared" si="3"/>
        <v>4242729.5396084059</v>
      </c>
      <c r="L46" s="23">
        <f t="shared" si="5"/>
        <v>42.963026211659212</v>
      </c>
    </row>
    <row r="47" spans="1:12" x14ac:dyDescent="0.2">
      <c r="A47" s="19">
        <v>38</v>
      </c>
      <c r="B47" s="11">
        <v>2</v>
      </c>
      <c r="C47" s="11">
        <v>1335</v>
      </c>
      <c r="D47" s="11">
        <v>1406</v>
      </c>
      <c r="E47" s="20">
        <v>0.5</v>
      </c>
      <c r="F47" s="21">
        <f t="shared" si="7"/>
        <v>1.4593214155417731E-3</v>
      </c>
      <c r="G47" s="21">
        <f t="shared" si="1"/>
        <v>1.4582573824279985E-3</v>
      </c>
      <c r="H47" s="16">
        <f t="shared" si="6"/>
        <v>98753.042178789154</v>
      </c>
      <c r="I47" s="16">
        <f t="shared" si="4"/>
        <v>144.0073527944428</v>
      </c>
      <c r="J47" s="16">
        <f t="shared" si="2"/>
        <v>98681.038502391923</v>
      </c>
      <c r="K47" s="16">
        <f t="shared" si="3"/>
        <v>4143976.4974296172</v>
      </c>
      <c r="L47" s="23">
        <f t="shared" si="5"/>
        <v>41.963026211659212</v>
      </c>
    </row>
    <row r="48" spans="1:12" ht="15" x14ac:dyDescent="0.25">
      <c r="A48" s="19">
        <v>39</v>
      </c>
      <c r="B48" s="1">
        <v>0</v>
      </c>
      <c r="C48" s="11">
        <v>1207</v>
      </c>
      <c r="D48" s="11">
        <v>1325</v>
      </c>
      <c r="E48" s="20">
        <v>0.5</v>
      </c>
      <c r="F48" s="21">
        <f t="shared" si="7"/>
        <v>0</v>
      </c>
      <c r="G48" s="21">
        <f t="shared" si="1"/>
        <v>0</v>
      </c>
      <c r="H48" s="16">
        <f t="shared" si="6"/>
        <v>98609.034825994706</v>
      </c>
      <c r="I48" s="16">
        <f t="shared" si="4"/>
        <v>0</v>
      </c>
      <c r="J48" s="16">
        <f t="shared" si="2"/>
        <v>98609.034825994706</v>
      </c>
      <c r="K48" s="16">
        <f t="shared" si="3"/>
        <v>4045295.4589272253</v>
      </c>
      <c r="L48" s="23">
        <f t="shared" si="5"/>
        <v>41.023578276225351</v>
      </c>
    </row>
    <row r="49" spans="1:12" x14ac:dyDescent="0.2">
      <c r="A49" s="19">
        <v>40</v>
      </c>
      <c r="B49" s="11">
        <v>2</v>
      </c>
      <c r="C49" s="11">
        <v>1113</v>
      </c>
      <c r="D49" s="11">
        <v>1193</v>
      </c>
      <c r="E49" s="20">
        <v>0.5</v>
      </c>
      <c r="F49" s="21">
        <f t="shared" si="7"/>
        <v>1.7346053772766695E-3</v>
      </c>
      <c r="G49" s="21">
        <f t="shared" si="1"/>
        <v>1.7331022530329288E-3</v>
      </c>
      <c r="H49" s="16">
        <f t="shared" si="6"/>
        <v>98609.034825994706</v>
      </c>
      <c r="I49" s="16">
        <f t="shared" si="4"/>
        <v>170.89954042633397</v>
      </c>
      <c r="J49" s="16">
        <f t="shared" si="2"/>
        <v>98523.585055781528</v>
      </c>
      <c r="K49" s="16">
        <f t="shared" si="3"/>
        <v>3946686.4241012307</v>
      </c>
      <c r="L49" s="23">
        <f t="shared" si="5"/>
        <v>40.023578276225351</v>
      </c>
    </row>
    <row r="50" spans="1:12" ht="15" x14ac:dyDescent="0.25">
      <c r="A50" s="19">
        <v>41</v>
      </c>
      <c r="B50" s="1">
        <v>0</v>
      </c>
      <c r="C50" s="11">
        <v>1050</v>
      </c>
      <c r="D50" s="11">
        <v>1113</v>
      </c>
      <c r="E50" s="20">
        <v>0.5</v>
      </c>
      <c r="F50" s="21">
        <f t="shared" si="7"/>
        <v>0</v>
      </c>
      <c r="G50" s="21">
        <f t="shared" si="1"/>
        <v>0</v>
      </c>
      <c r="H50" s="16">
        <f t="shared" si="6"/>
        <v>98438.135285568365</v>
      </c>
      <c r="I50" s="16">
        <f t="shared" si="4"/>
        <v>0</v>
      </c>
      <c r="J50" s="16">
        <f t="shared" si="2"/>
        <v>98438.135285568365</v>
      </c>
      <c r="K50" s="16">
        <f t="shared" si="3"/>
        <v>3848162.8390454492</v>
      </c>
      <c r="L50" s="23">
        <f t="shared" si="5"/>
        <v>39.092195599621576</v>
      </c>
    </row>
    <row r="51" spans="1:12" x14ac:dyDescent="0.2">
      <c r="A51" s="19">
        <v>42</v>
      </c>
      <c r="B51" s="11">
        <v>1</v>
      </c>
      <c r="C51" s="11">
        <v>1030</v>
      </c>
      <c r="D51" s="11">
        <v>1046</v>
      </c>
      <c r="E51" s="20">
        <v>0.5</v>
      </c>
      <c r="F51" s="21">
        <f t="shared" si="7"/>
        <v>9.6339113680154141E-4</v>
      </c>
      <c r="G51" s="21">
        <f t="shared" si="1"/>
        <v>9.6292729898892631E-4</v>
      </c>
      <c r="H51" s="16">
        <f t="shared" si="6"/>
        <v>98438.135285568365</v>
      </c>
      <c r="I51" s="16">
        <f t="shared" si="4"/>
        <v>94.788767728038863</v>
      </c>
      <c r="J51" s="16">
        <f t="shared" si="2"/>
        <v>98390.740901704354</v>
      </c>
      <c r="K51" s="16">
        <f t="shared" si="3"/>
        <v>3749724.7037598807</v>
      </c>
      <c r="L51" s="23">
        <f t="shared" si="5"/>
        <v>38.092195599621576</v>
      </c>
    </row>
    <row r="52" spans="1:12" x14ac:dyDescent="0.2">
      <c r="A52" s="19">
        <v>43</v>
      </c>
      <c r="B52" s="11">
        <v>4</v>
      </c>
      <c r="C52" s="11">
        <v>974</v>
      </c>
      <c r="D52" s="11">
        <v>1019</v>
      </c>
      <c r="E52" s="20">
        <v>0.5</v>
      </c>
      <c r="F52" s="21">
        <f t="shared" si="7"/>
        <v>4.014049172102358E-3</v>
      </c>
      <c r="G52" s="21">
        <f t="shared" si="1"/>
        <v>4.00600901352028E-3</v>
      </c>
      <c r="H52" s="16">
        <f t="shared" si="6"/>
        <v>98343.346517840328</v>
      </c>
      <c r="I52" s="16">
        <f t="shared" si="4"/>
        <v>393.96433257021658</v>
      </c>
      <c r="J52" s="16">
        <f t="shared" si="2"/>
        <v>98146.36435155521</v>
      </c>
      <c r="K52" s="16">
        <f t="shared" si="3"/>
        <v>3651333.9628581763</v>
      </c>
      <c r="L52" s="23">
        <f t="shared" si="5"/>
        <v>37.128429041163379</v>
      </c>
    </row>
    <row r="53" spans="1:12" x14ac:dyDescent="0.2">
      <c r="A53" s="19">
        <v>44</v>
      </c>
      <c r="B53" s="11">
        <v>3</v>
      </c>
      <c r="C53" s="11">
        <v>900</v>
      </c>
      <c r="D53" s="11">
        <v>967</v>
      </c>
      <c r="E53" s="20">
        <v>0.5</v>
      </c>
      <c r="F53" s="21">
        <f t="shared" si="7"/>
        <v>3.2137118371719335E-3</v>
      </c>
      <c r="G53" s="21">
        <f t="shared" si="1"/>
        <v>3.20855614973262E-3</v>
      </c>
      <c r="H53" s="16">
        <f t="shared" si="6"/>
        <v>97949.382185270108</v>
      </c>
      <c r="I53" s="16">
        <f t="shared" si="4"/>
        <v>314.27609257305915</v>
      </c>
      <c r="J53" s="16">
        <f t="shared" si="2"/>
        <v>97792.244138983588</v>
      </c>
      <c r="K53" s="16">
        <f t="shared" si="3"/>
        <v>3553187.5985066211</v>
      </c>
      <c r="L53" s="23">
        <f t="shared" si="5"/>
        <v>36.275753039317884</v>
      </c>
    </row>
    <row r="54" spans="1:12" ht="15" x14ac:dyDescent="0.25">
      <c r="A54" s="19">
        <v>45</v>
      </c>
      <c r="B54" s="1">
        <v>0</v>
      </c>
      <c r="C54" s="11">
        <v>813</v>
      </c>
      <c r="D54" s="11">
        <v>895</v>
      </c>
      <c r="E54" s="20">
        <v>0.5</v>
      </c>
      <c r="F54" s="21">
        <f t="shared" si="7"/>
        <v>0</v>
      </c>
      <c r="G54" s="21">
        <f t="shared" si="1"/>
        <v>0</v>
      </c>
      <c r="H54" s="16">
        <f t="shared" si="6"/>
        <v>97635.106092697053</v>
      </c>
      <c r="I54" s="16">
        <f t="shared" si="4"/>
        <v>0</v>
      </c>
      <c r="J54" s="16">
        <f t="shared" si="2"/>
        <v>97635.106092697053</v>
      </c>
      <c r="K54" s="16">
        <f t="shared" si="3"/>
        <v>3455395.3543676375</v>
      </c>
      <c r="L54" s="23">
        <f t="shared" si="5"/>
        <v>35.390911042663326</v>
      </c>
    </row>
    <row r="55" spans="1:12" x14ac:dyDescent="0.2">
      <c r="A55" s="19">
        <v>46</v>
      </c>
      <c r="B55" s="11">
        <v>1</v>
      </c>
      <c r="C55" s="11">
        <v>794</v>
      </c>
      <c r="D55" s="11">
        <v>803</v>
      </c>
      <c r="E55" s="20">
        <v>0.5</v>
      </c>
      <c r="F55" s="21">
        <f t="shared" si="7"/>
        <v>1.2523481527864746E-3</v>
      </c>
      <c r="G55" s="21">
        <f t="shared" si="1"/>
        <v>1.2515644555694616E-3</v>
      </c>
      <c r="H55" s="16">
        <f t="shared" si="6"/>
        <v>97635.106092697053</v>
      </c>
      <c r="I55" s="16">
        <f t="shared" si="4"/>
        <v>122.19662840137302</v>
      </c>
      <c r="J55" s="16">
        <f t="shared" si="2"/>
        <v>97574.007778496365</v>
      </c>
      <c r="K55" s="16">
        <f t="shared" si="3"/>
        <v>3357760.2482749405</v>
      </c>
      <c r="L55" s="23">
        <f t="shared" si="5"/>
        <v>34.390911042663326</v>
      </c>
    </row>
    <row r="56" spans="1:12" x14ac:dyDescent="0.2">
      <c r="A56" s="19">
        <v>47</v>
      </c>
      <c r="B56" s="11">
        <v>3</v>
      </c>
      <c r="C56" s="11">
        <v>830</v>
      </c>
      <c r="D56" s="11">
        <v>790</v>
      </c>
      <c r="E56" s="20">
        <v>0.5</v>
      </c>
      <c r="F56" s="21">
        <f t="shared" si="7"/>
        <v>3.7037037037037038E-3</v>
      </c>
      <c r="G56" s="21">
        <f t="shared" si="1"/>
        <v>3.6968576709796677E-3</v>
      </c>
      <c r="H56" s="16">
        <f t="shared" si="6"/>
        <v>97512.909464295677</v>
      </c>
      <c r="I56" s="16">
        <f t="shared" si="4"/>
        <v>360.49134737262733</v>
      </c>
      <c r="J56" s="16">
        <f t="shared" si="2"/>
        <v>97332.663790609353</v>
      </c>
      <c r="K56" s="16">
        <f t="shared" si="3"/>
        <v>3260186.2404964441</v>
      </c>
      <c r="L56" s="23">
        <f t="shared" si="5"/>
        <v>33.433380855999999</v>
      </c>
    </row>
    <row r="57" spans="1:12" x14ac:dyDescent="0.2">
      <c r="A57" s="19">
        <v>48</v>
      </c>
      <c r="B57" s="11">
        <v>1</v>
      </c>
      <c r="C57" s="11">
        <v>697</v>
      </c>
      <c r="D57" s="11">
        <v>824</v>
      </c>
      <c r="E57" s="20">
        <v>0.5</v>
      </c>
      <c r="F57" s="21">
        <f t="shared" si="7"/>
        <v>1.3149243918474688E-3</v>
      </c>
      <c r="G57" s="21">
        <f t="shared" si="1"/>
        <v>1.3140604467805521E-3</v>
      </c>
      <c r="H57" s="16">
        <f t="shared" si="6"/>
        <v>97152.418116923043</v>
      </c>
      <c r="I57" s="16">
        <f t="shared" si="4"/>
        <v>127.6641499565349</v>
      </c>
      <c r="J57" s="16">
        <f t="shared" si="2"/>
        <v>97088.586041944785</v>
      </c>
      <c r="K57" s="16">
        <f t="shared" si="3"/>
        <v>3162853.5767058348</v>
      </c>
      <c r="L57" s="23">
        <f t="shared" si="5"/>
        <v>32.555582640252318</v>
      </c>
    </row>
    <row r="58" spans="1:12" ht="15" x14ac:dyDescent="0.25">
      <c r="A58" s="19">
        <v>49</v>
      </c>
      <c r="B58" s="1">
        <v>0</v>
      </c>
      <c r="C58" s="11">
        <v>662</v>
      </c>
      <c r="D58" s="11">
        <v>697</v>
      </c>
      <c r="E58" s="20">
        <v>0.5</v>
      </c>
      <c r="F58" s="21">
        <f t="shared" si="7"/>
        <v>0</v>
      </c>
      <c r="G58" s="21">
        <f t="shared" si="1"/>
        <v>0</v>
      </c>
      <c r="H58" s="16">
        <f t="shared" si="6"/>
        <v>97024.753966966513</v>
      </c>
      <c r="I58" s="16">
        <f t="shared" si="4"/>
        <v>0</v>
      </c>
      <c r="J58" s="16">
        <f t="shared" si="2"/>
        <v>97024.753966966513</v>
      </c>
      <c r="K58" s="16">
        <f t="shared" si="3"/>
        <v>3065764.9906638903</v>
      </c>
      <c r="L58" s="23">
        <f t="shared" si="5"/>
        <v>31.59776103846318</v>
      </c>
    </row>
    <row r="59" spans="1:12" x14ac:dyDescent="0.2">
      <c r="A59" s="19">
        <v>50</v>
      </c>
      <c r="B59" s="11">
        <v>2</v>
      </c>
      <c r="C59" s="11">
        <v>678</v>
      </c>
      <c r="D59" s="11">
        <v>652</v>
      </c>
      <c r="E59" s="20">
        <v>0.5</v>
      </c>
      <c r="F59" s="21">
        <f t="shared" si="7"/>
        <v>3.0075187969924814E-3</v>
      </c>
      <c r="G59" s="21">
        <f t="shared" si="1"/>
        <v>3.003003003003003E-3</v>
      </c>
      <c r="H59" s="16">
        <f t="shared" si="6"/>
        <v>97024.753966966513</v>
      </c>
      <c r="I59" s="16">
        <f t="shared" si="4"/>
        <v>291.36562752842798</v>
      </c>
      <c r="J59" s="16">
        <f t="shared" si="2"/>
        <v>96879.071153202298</v>
      </c>
      <c r="K59" s="16">
        <f t="shared" si="3"/>
        <v>2968740.2366969236</v>
      </c>
      <c r="L59" s="23">
        <f t="shared" si="5"/>
        <v>30.59776103846318</v>
      </c>
    </row>
    <row r="60" spans="1:12" x14ac:dyDescent="0.2">
      <c r="A60" s="19">
        <v>51</v>
      </c>
      <c r="B60" s="11">
        <v>4</v>
      </c>
      <c r="C60" s="11">
        <v>653</v>
      </c>
      <c r="D60" s="11">
        <v>666</v>
      </c>
      <c r="E60" s="20">
        <v>0.5</v>
      </c>
      <c r="F60" s="21">
        <f t="shared" si="7"/>
        <v>6.0652009097801364E-3</v>
      </c>
      <c r="G60" s="21">
        <f t="shared" si="1"/>
        <v>6.0468631897203319E-3</v>
      </c>
      <c r="H60" s="16">
        <f t="shared" si="6"/>
        <v>96733.388339438083</v>
      </c>
      <c r="I60" s="16">
        <f t="shared" si="4"/>
        <v>584.93356516667018</v>
      </c>
      <c r="J60" s="16">
        <f t="shared" si="2"/>
        <v>96440.921556854737</v>
      </c>
      <c r="K60" s="16">
        <f t="shared" si="3"/>
        <v>2871861.1655437215</v>
      </c>
      <c r="L60" s="23">
        <f t="shared" si="5"/>
        <v>29.688416945205539</v>
      </c>
    </row>
    <row r="61" spans="1:12" x14ac:dyDescent="0.2">
      <c r="A61" s="19">
        <v>52</v>
      </c>
      <c r="B61" s="11">
        <v>1</v>
      </c>
      <c r="C61" s="11">
        <v>663</v>
      </c>
      <c r="D61" s="11">
        <v>657</v>
      </c>
      <c r="E61" s="20">
        <v>0.5</v>
      </c>
      <c r="F61" s="21">
        <f t="shared" si="7"/>
        <v>1.5151515151515152E-3</v>
      </c>
      <c r="G61" s="21">
        <f t="shared" si="1"/>
        <v>1.514004542013626E-3</v>
      </c>
      <c r="H61" s="16">
        <f t="shared" si="6"/>
        <v>96148.454774271406</v>
      </c>
      <c r="I61" s="16">
        <f t="shared" si="4"/>
        <v>145.56919723583863</v>
      </c>
      <c r="J61" s="16">
        <f t="shared" si="2"/>
        <v>96075.670175653489</v>
      </c>
      <c r="K61" s="16">
        <f t="shared" si="3"/>
        <v>2775420.2439868669</v>
      </c>
      <c r="L61" s="23">
        <f t="shared" si="5"/>
        <v>28.86598906350337</v>
      </c>
    </row>
    <row r="62" spans="1:12" x14ac:dyDescent="0.2">
      <c r="A62" s="19">
        <v>53</v>
      </c>
      <c r="B62" s="11">
        <v>3</v>
      </c>
      <c r="C62" s="11">
        <v>651</v>
      </c>
      <c r="D62" s="11">
        <v>669</v>
      </c>
      <c r="E62" s="20">
        <v>0.5</v>
      </c>
      <c r="F62" s="21">
        <f t="shared" si="7"/>
        <v>4.5454545454545452E-3</v>
      </c>
      <c r="G62" s="21">
        <f t="shared" si="1"/>
        <v>4.5351473922902496E-3</v>
      </c>
      <c r="H62" s="16">
        <f t="shared" si="6"/>
        <v>96002.885577035573</v>
      </c>
      <c r="I62" s="16">
        <f t="shared" si="4"/>
        <v>435.38723617703209</v>
      </c>
      <c r="J62" s="16">
        <f t="shared" si="2"/>
        <v>95785.191958947049</v>
      </c>
      <c r="K62" s="16">
        <f t="shared" si="3"/>
        <v>2679344.5738112135</v>
      </c>
      <c r="L62" s="23">
        <f t="shared" si="5"/>
        <v>27.909000419172063</v>
      </c>
    </row>
    <row r="63" spans="1:12" x14ac:dyDescent="0.2">
      <c r="A63" s="19">
        <v>54</v>
      </c>
      <c r="B63" s="11">
        <v>2</v>
      </c>
      <c r="C63" s="11">
        <v>635</v>
      </c>
      <c r="D63" s="11">
        <v>657</v>
      </c>
      <c r="E63" s="20">
        <v>0.5</v>
      </c>
      <c r="F63" s="21">
        <f t="shared" si="7"/>
        <v>3.0959752321981426E-3</v>
      </c>
      <c r="G63" s="21">
        <f t="shared" si="1"/>
        <v>3.0911901081916537E-3</v>
      </c>
      <c r="H63" s="16">
        <f t="shared" si="6"/>
        <v>95567.498340858539</v>
      </c>
      <c r="I63" s="16">
        <f t="shared" si="4"/>
        <v>295.41730553588417</v>
      </c>
      <c r="J63" s="16">
        <f t="shared" si="2"/>
        <v>95419.78968809059</v>
      </c>
      <c r="K63" s="16">
        <f t="shared" si="3"/>
        <v>2583559.3818522664</v>
      </c>
      <c r="L63" s="23">
        <f t="shared" si="5"/>
        <v>27.033870580535034</v>
      </c>
    </row>
    <row r="64" spans="1:12" x14ac:dyDescent="0.2">
      <c r="A64" s="19">
        <v>55</v>
      </c>
      <c r="B64" s="11">
        <v>4</v>
      </c>
      <c r="C64" s="11">
        <v>653</v>
      </c>
      <c r="D64" s="11">
        <v>636</v>
      </c>
      <c r="E64" s="20">
        <v>0.5</v>
      </c>
      <c r="F64" s="21">
        <f t="shared" si="7"/>
        <v>6.2063615205585725E-3</v>
      </c>
      <c r="G64" s="21">
        <f t="shared" si="1"/>
        <v>6.1871616395978348E-3</v>
      </c>
      <c r="H64" s="16">
        <f t="shared" si="6"/>
        <v>95272.081035322655</v>
      </c>
      <c r="I64" s="16">
        <f t="shared" si="4"/>
        <v>589.46376510640471</v>
      </c>
      <c r="J64" s="16">
        <f t="shared" si="2"/>
        <v>94977.349152769442</v>
      </c>
      <c r="K64" s="16">
        <f t="shared" si="3"/>
        <v>2488139.5921641756</v>
      </c>
      <c r="L64" s="23">
        <f t="shared" si="5"/>
        <v>26.116146148226616</v>
      </c>
    </row>
    <row r="65" spans="1:12" x14ac:dyDescent="0.2">
      <c r="A65" s="19">
        <v>56</v>
      </c>
      <c r="B65" s="11">
        <v>3</v>
      </c>
      <c r="C65" s="11">
        <v>608</v>
      </c>
      <c r="D65" s="11">
        <v>647</v>
      </c>
      <c r="E65" s="20">
        <v>0.5</v>
      </c>
      <c r="F65" s="21">
        <f t="shared" si="7"/>
        <v>4.7808764940239041E-3</v>
      </c>
      <c r="G65" s="21">
        <f t="shared" si="1"/>
        <v>4.7694753577106515E-3</v>
      </c>
      <c r="H65" s="16">
        <f t="shared" si="6"/>
        <v>94682.617270216244</v>
      </c>
      <c r="I65" s="16">
        <f t="shared" si="4"/>
        <v>451.58640987384535</v>
      </c>
      <c r="J65" s="16">
        <f t="shared" si="2"/>
        <v>94456.824065279332</v>
      </c>
      <c r="K65" s="16">
        <f t="shared" si="3"/>
        <v>2393162.2430114062</v>
      </c>
      <c r="L65" s="23">
        <f t="shared" si="5"/>
        <v>25.275624100900401</v>
      </c>
    </row>
    <row r="66" spans="1:12" x14ac:dyDescent="0.2">
      <c r="A66" s="19">
        <v>57</v>
      </c>
      <c r="B66" s="11">
        <v>7</v>
      </c>
      <c r="C66" s="11">
        <v>689</v>
      </c>
      <c r="D66" s="11">
        <v>609</v>
      </c>
      <c r="E66" s="20">
        <v>0.5</v>
      </c>
      <c r="F66" s="21">
        <f t="shared" si="7"/>
        <v>1.078582434514638E-2</v>
      </c>
      <c r="G66" s="21">
        <f t="shared" si="1"/>
        <v>1.0727969348659005E-2</v>
      </c>
      <c r="H66" s="16">
        <f t="shared" si="6"/>
        <v>94231.030860342406</v>
      </c>
      <c r="I66" s="16">
        <f t="shared" si="4"/>
        <v>1010.9076107622941</v>
      </c>
      <c r="J66" s="16">
        <f t="shared" si="2"/>
        <v>93725.57705496125</v>
      </c>
      <c r="K66" s="16">
        <f t="shared" si="3"/>
        <v>2298705.4189461269</v>
      </c>
      <c r="L66" s="23">
        <f t="shared" si="5"/>
        <v>24.394357123748165</v>
      </c>
    </row>
    <row r="67" spans="1:12" x14ac:dyDescent="0.2">
      <c r="A67" s="19">
        <v>58</v>
      </c>
      <c r="B67" s="11">
        <v>4</v>
      </c>
      <c r="C67" s="11">
        <v>713</v>
      </c>
      <c r="D67" s="11">
        <v>690</v>
      </c>
      <c r="E67" s="20">
        <v>0.5</v>
      </c>
      <c r="F67" s="21">
        <f t="shared" si="7"/>
        <v>5.7020669992872419E-3</v>
      </c>
      <c r="G67" s="21">
        <f t="shared" si="1"/>
        <v>5.6858564321250887E-3</v>
      </c>
      <c r="H67" s="16">
        <f t="shared" si="6"/>
        <v>93220.123249580109</v>
      </c>
      <c r="I67" s="16">
        <f t="shared" si="4"/>
        <v>530.03623738211854</v>
      </c>
      <c r="J67" s="16">
        <f t="shared" si="2"/>
        <v>92955.10513088906</v>
      </c>
      <c r="K67" s="16">
        <f t="shared" si="3"/>
        <v>2204979.8418911658</v>
      </c>
      <c r="L67" s="23">
        <f t="shared" si="5"/>
        <v>23.653474861728395</v>
      </c>
    </row>
    <row r="68" spans="1:12" x14ac:dyDescent="0.2">
      <c r="A68" s="19">
        <v>59</v>
      </c>
      <c r="B68" s="11">
        <v>4</v>
      </c>
      <c r="C68" s="11">
        <v>640</v>
      </c>
      <c r="D68" s="11">
        <v>706</v>
      </c>
      <c r="E68" s="20">
        <v>0.5</v>
      </c>
      <c r="F68" s="21">
        <f t="shared" si="7"/>
        <v>5.9435364041604752E-3</v>
      </c>
      <c r="G68" s="21">
        <f t="shared" si="1"/>
        <v>5.9259259259259256E-3</v>
      </c>
      <c r="H68" s="16">
        <f t="shared" si="6"/>
        <v>92690.087012197997</v>
      </c>
      <c r="I68" s="16">
        <f t="shared" si="4"/>
        <v>549.27458970191401</v>
      </c>
      <c r="J68" s="16">
        <f t="shared" si="2"/>
        <v>92415.44971734703</v>
      </c>
      <c r="K68" s="16">
        <f t="shared" si="3"/>
        <v>2112024.7367602768</v>
      </c>
      <c r="L68" s="23">
        <f t="shared" si="5"/>
        <v>22.785875003896962</v>
      </c>
    </row>
    <row r="69" spans="1:12" x14ac:dyDescent="0.2">
      <c r="A69" s="19">
        <v>60</v>
      </c>
      <c r="B69" s="11">
        <v>2</v>
      </c>
      <c r="C69" s="11">
        <v>589</v>
      </c>
      <c r="D69" s="11">
        <v>647</v>
      </c>
      <c r="E69" s="20">
        <v>0.5</v>
      </c>
      <c r="F69" s="21">
        <f t="shared" si="7"/>
        <v>3.2362459546925568E-3</v>
      </c>
      <c r="G69" s="21">
        <f t="shared" si="1"/>
        <v>3.2310177705977385E-3</v>
      </c>
      <c r="H69" s="16">
        <f t="shared" si="6"/>
        <v>92140.812422496077</v>
      </c>
      <c r="I69" s="16">
        <f t="shared" si="4"/>
        <v>297.70860233439771</v>
      </c>
      <c r="J69" s="16">
        <f t="shared" si="2"/>
        <v>91991.958121328877</v>
      </c>
      <c r="K69" s="16">
        <f t="shared" si="3"/>
        <v>2019609.28704293</v>
      </c>
      <c r="L69" s="23">
        <f t="shared" si="5"/>
        <v>21.918726717780107</v>
      </c>
    </row>
    <row r="70" spans="1:12" x14ac:dyDescent="0.2">
      <c r="A70" s="19">
        <v>61</v>
      </c>
      <c r="B70" s="11">
        <v>3</v>
      </c>
      <c r="C70" s="11">
        <v>556</v>
      </c>
      <c r="D70" s="11">
        <v>585</v>
      </c>
      <c r="E70" s="20">
        <v>0.5</v>
      </c>
      <c r="F70" s="21">
        <f t="shared" si="7"/>
        <v>5.2585451358457495E-3</v>
      </c>
      <c r="G70" s="21">
        <f t="shared" si="1"/>
        <v>5.244755244755245E-3</v>
      </c>
      <c r="H70" s="16">
        <f t="shared" si="6"/>
        <v>91843.103820161676</v>
      </c>
      <c r="I70" s="16">
        <f t="shared" si="4"/>
        <v>481.69460045539341</v>
      </c>
      <c r="J70" s="16">
        <f t="shared" si="2"/>
        <v>91602.256519933988</v>
      </c>
      <c r="K70" s="16">
        <f t="shared" si="3"/>
        <v>1927617.3289216012</v>
      </c>
      <c r="L70" s="23">
        <f t="shared" si="5"/>
        <v>20.988155329507112</v>
      </c>
    </row>
    <row r="71" spans="1:12" x14ac:dyDescent="0.2">
      <c r="A71" s="19">
        <v>62</v>
      </c>
      <c r="B71" s="11">
        <v>6</v>
      </c>
      <c r="C71" s="11">
        <v>563</v>
      </c>
      <c r="D71" s="11">
        <v>555</v>
      </c>
      <c r="E71" s="20">
        <v>0.5</v>
      </c>
      <c r="F71" s="21">
        <f t="shared" si="7"/>
        <v>1.0733452593917709E-2</v>
      </c>
      <c r="G71" s="21">
        <f t="shared" si="1"/>
        <v>1.0676156583629894E-2</v>
      </c>
      <c r="H71" s="16">
        <f t="shared" si="6"/>
        <v>91361.409219706286</v>
      </c>
      <c r="I71" s="16">
        <f t="shared" si="4"/>
        <v>975.38871053067214</v>
      </c>
      <c r="J71" s="16">
        <f t="shared" si="2"/>
        <v>90873.714864440946</v>
      </c>
      <c r="K71" s="16">
        <f t="shared" si="3"/>
        <v>1836015.0724016672</v>
      </c>
      <c r="L71" s="23">
        <f t="shared" si="5"/>
        <v>20.096177238098537</v>
      </c>
    </row>
    <row r="72" spans="1:12" x14ac:dyDescent="0.2">
      <c r="A72" s="19">
        <v>63</v>
      </c>
      <c r="B72" s="11">
        <v>6</v>
      </c>
      <c r="C72" s="11">
        <v>509</v>
      </c>
      <c r="D72" s="11">
        <v>561</v>
      </c>
      <c r="E72" s="20">
        <v>0.5</v>
      </c>
      <c r="F72" s="21">
        <f t="shared" si="7"/>
        <v>1.1214953271028037E-2</v>
      </c>
      <c r="G72" s="21">
        <f t="shared" si="1"/>
        <v>1.1152416356877321E-2</v>
      </c>
      <c r="H72" s="16">
        <f t="shared" si="6"/>
        <v>90386.020509175607</v>
      </c>
      <c r="I72" s="16">
        <f t="shared" si="4"/>
        <v>1008.0225335595791</v>
      </c>
      <c r="J72" s="16">
        <f t="shared" si="2"/>
        <v>89882.009242395827</v>
      </c>
      <c r="K72" s="16">
        <f t="shared" si="3"/>
        <v>1745141.3575372263</v>
      </c>
      <c r="L72" s="23">
        <f t="shared" si="5"/>
        <v>19.307646776639171</v>
      </c>
    </row>
    <row r="73" spans="1:12" x14ac:dyDescent="0.2">
      <c r="A73" s="19">
        <v>64</v>
      </c>
      <c r="B73" s="11">
        <v>3</v>
      </c>
      <c r="C73" s="11">
        <v>418</v>
      </c>
      <c r="D73" s="11">
        <v>500</v>
      </c>
      <c r="E73" s="20">
        <v>0.5</v>
      </c>
      <c r="F73" s="21">
        <f t="shared" ref="F73:F104" si="8">B73/((C73+D73)/2)</f>
        <v>6.5359477124183009E-3</v>
      </c>
      <c r="G73" s="21">
        <f t="shared" ref="G73:G103" si="9">F73/((1+(1-E73)*F73))</f>
        <v>6.5146579804560263E-3</v>
      </c>
      <c r="H73" s="16">
        <f t="shared" si="6"/>
        <v>89377.997975616032</v>
      </c>
      <c r="I73" s="16">
        <f t="shared" si="4"/>
        <v>582.26708778902957</v>
      </c>
      <c r="J73" s="16">
        <f t="shared" ref="J73:J103" si="10">H74+I73*E73</f>
        <v>89086.864431721508</v>
      </c>
      <c r="K73" s="16">
        <f t="shared" ref="K73:K97" si="11">K74+J73</f>
        <v>1655259.3482948304</v>
      </c>
      <c r="L73" s="23">
        <f t="shared" si="5"/>
        <v>18.519763093668931</v>
      </c>
    </row>
    <row r="74" spans="1:12" x14ac:dyDescent="0.2">
      <c r="A74" s="19">
        <v>65</v>
      </c>
      <c r="B74" s="11">
        <v>6</v>
      </c>
      <c r="C74" s="11">
        <v>395</v>
      </c>
      <c r="D74" s="11">
        <v>416</v>
      </c>
      <c r="E74" s="20">
        <v>0.5</v>
      </c>
      <c r="F74" s="21">
        <f t="shared" si="8"/>
        <v>1.4796547472256474E-2</v>
      </c>
      <c r="G74" s="21">
        <f t="shared" si="9"/>
        <v>1.4687882496940025E-2</v>
      </c>
      <c r="H74" s="16">
        <f t="shared" si="6"/>
        <v>88795.730887826998</v>
      </c>
      <c r="I74" s="16">
        <f t="shared" ref="I74:I103" si="12">H74*G74</f>
        <v>1304.2212615103108</v>
      </c>
      <c r="J74" s="16">
        <f t="shared" si="10"/>
        <v>88143.620257071845</v>
      </c>
      <c r="K74" s="16">
        <f t="shared" si="11"/>
        <v>1566172.4838631088</v>
      </c>
      <c r="L74" s="23">
        <f t="shared" ref="L74:L103" si="13">K74/H74</f>
        <v>17.637925474611023</v>
      </c>
    </row>
    <row r="75" spans="1:12" x14ac:dyDescent="0.2">
      <c r="A75" s="19">
        <v>66</v>
      </c>
      <c r="B75" s="11">
        <v>8</v>
      </c>
      <c r="C75" s="11">
        <v>352</v>
      </c>
      <c r="D75" s="11">
        <v>382</v>
      </c>
      <c r="E75" s="20">
        <v>0.5</v>
      </c>
      <c r="F75" s="21">
        <f t="shared" si="8"/>
        <v>2.1798365122615803E-2</v>
      </c>
      <c r="G75" s="21">
        <f t="shared" si="9"/>
        <v>2.15633423180593E-2</v>
      </c>
      <c r="H75" s="16">
        <f t="shared" ref="H75:H104" si="14">H74-I74</f>
        <v>87491.509626316692</v>
      </c>
      <c r="I75" s="16">
        <f t="shared" si="12"/>
        <v>1886.6093719960475</v>
      </c>
      <c r="J75" s="16">
        <f t="shared" si="10"/>
        <v>86548.204940318668</v>
      </c>
      <c r="K75" s="16">
        <f t="shared" si="11"/>
        <v>1478028.8636060369</v>
      </c>
      <c r="L75" s="23">
        <f t="shared" si="13"/>
        <v>16.893397655599014</v>
      </c>
    </row>
    <row r="76" spans="1:12" x14ac:dyDescent="0.2">
      <c r="A76" s="19">
        <v>67</v>
      </c>
      <c r="B76" s="11">
        <v>4</v>
      </c>
      <c r="C76" s="11">
        <v>335</v>
      </c>
      <c r="D76" s="11">
        <v>346</v>
      </c>
      <c r="E76" s="20">
        <v>0.5</v>
      </c>
      <c r="F76" s="21">
        <f t="shared" si="8"/>
        <v>1.1747430249632892E-2</v>
      </c>
      <c r="G76" s="21">
        <f t="shared" si="9"/>
        <v>1.167883211678832E-2</v>
      </c>
      <c r="H76" s="16">
        <f t="shared" si="14"/>
        <v>85604.900254320644</v>
      </c>
      <c r="I76" s="16">
        <f t="shared" si="12"/>
        <v>999.7652584446206</v>
      </c>
      <c r="J76" s="16">
        <f t="shared" si="10"/>
        <v>85105.017625098335</v>
      </c>
      <c r="K76" s="16">
        <f t="shared" si="11"/>
        <v>1391480.6586657183</v>
      </c>
      <c r="L76" s="23">
        <f t="shared" si="13"/>
        <v>16.254684656273373</v>
      </c>
    </row>
    <row r="77" spans="1:12" x14ac:dyDescent="0.2">
      <c r="A77" s="19">
        <v>68</v>
      </c>
      <c r="B77" s="11">
        <v>5</v>
      </c>
      <c r="C77" s="11">
        <v>222</v>
      </c>
      <c r="D77" s="11">
        <v>323</v>
      </c>
      <c r="E77" s="20">
        <v>0.5</v>
      </c>
      <c r="F77" s="21">
        <f t="shared" si="8"/>
        <v>1.834862385321101E-2</v>
      </c>
      <c r="G77" s="21">
        <f t="shared" si="9"/>
        <v>1.8181818181818184E-2</v>
      </c>
      <c r="H77" s="16">
        <f t="shared" si="14"/>
        <v>84605.134995876026</v>
      </c>
      <c r="I77" s="16">
        <f t="shared" si="12"/>
        <v>1538.2751817432006</v>
      </c>
      <c r="J77" s="16">
        <f t="shared" si="10"/>
        <v>83835.997405004426</v>
      </c>
      <c r="K77" s="16">
        <f t="shared" si="11"/>
        <v>1306375.6410406199</v>
      </c>
      <c r="L77" s="23">
        <f t="shared" si="13"/>
        <v>15.44085522828251</v>
      </c>
    </row>
    <row r="78" spans="1:12" x14ac:dyDescent="0.2">
      <c r="A78" s="19">
        <v>69</v>
      </c>
      <c r="B78" s="11">
        <v>2</v>
      </c>
      <c r="C78" s="11">
        <v>224</v>
      </c>
      <c r="D78" s="11">
        <v>222</v>
      </c>
      <c r="E78" s="20">
        <v>0.5</v>
      </c>
      <c r="F78" s="21">
        <f t="shared" si="8"/>
        <v>8.9686098654708519E-3</v>
      </c>
      <c r="G78" s="21">
        <f t="shared" si="9"/>
        <v>8.9285714285714281E-3</v>
      </c>
      <c r="H78" s="16">
        <f t="shared" si="14"/>
        <v>83066.859814132826</v>
      </c>
      <c r="I78" s="16">
        <f t="shared" si="12"/>
        <v>741.66839119761448</v>
      </c>
      <c r="J78" s="16">
        <f t="shared" si="10"/>
        <v>82696.025618534026</v>
      </c>
      <c r="K78" s="16">
        <f t="shared" si="11"/>
        <v>1222539.6436356155</v>
      </c>
      <c r="L78" s="23">
        <f t="shared" si="13"/>
        <v>14.717537732509964</v>
      </c>
    </row>
    <row r="79" spans="1:12" x14ac:dyDescent="0.2">
      <c r="A79" s="19">
        <v>70</v>
      </c>
      <c r="B79" s="11">
        <v>5</v>
      </c>
      <c r="C79" s="11">
        <v>281</v>
      </c>
      <c r="D79" s="11">
        <v>222</v>
      </c>
      <c r="E79" s="20">
        <v>0.5</v>
      </c>
      <c r="F79" s="21">
        <f t="shared" si="8"/>
        <v>1.9880715705765408E-2</v>
      </c>
      <c r="G79" s="21">
        <f t="shared" si="9"/>
        <v>1.968503937007874E-2</v>
      </c>
      <c r="H79" s="16">
        <f t="shared" si="14"/>
        <v>82325.191422935211</v>
      </c>
      <c r="I79" s="16">
        <f t="shared" si="12"/>
        <v>1620.5746343097483</v>
      </c>
      <c r="J79" s="16">
        <f t="shared" si="10"/>
        <v>81514.904105780341</v>
      </c>
      <c r="K79" s="16">
        <f t="shared" si="11"/>
        <v>1139843.6180170814</v>
      </c>
      <c r="L79" s="23">
        <f t="shared" si="13"/>
        <v>13.845623658028071</v>
      </c>
    </row>
    <row r="80" spans="1:12" x14ac:dyDescent="0.2">
      <c r="A80" s="19">
        <v>71</v>
      </c>
      <c r="B80" s="11">
        <v>11</v>
      </c>
      <c r="C80" s="11">
        <v>170</v>
      </c>
      <c r="D80" s="11">
        <v>273</v>
      </c>
      <c r="E80" s="20">
        <v>0.5</v>
      </c>
      <c r="F80" s="21">
        <f t="shared" si="8"/>
        <v>4.9661399548532728E-2</v>
      </c>
      <c r="G80" s="21">
        <f t="shared" si="9"/>
        <v>4.8458149779735678E-2</v>
      </c>
      <c r="H80" s="16">
        <f t="shared" si="14"/>
        <v>80704.61678862547</v>
      </c>
      <c r="I80" s="16">
        <f t="shared" si="12"/>
        <v>3910.7964082593835</v>
      </c>
      <c r="J80" s="16">
        <f t="shared" si="10"/>
        <v>78749.218584495786</v>
      </c>
      <c r="K80" s="16">
        <f t="shared" si="11"/>
        <v>1058328.713911301</v>
      </c>
      <c r="L80" s="23">
        <f t="shared" si="13"/>
        <v>13.113608068831846</v>
      </c>
    </row>
    <row r="81" spans="1:12" x14ac:dyDescent="0.2">
      <c r="A81" s="19">
        <v>72</v>
      </c>
      <c r="B81" s="11">
        <v>5</v>
      </c>
      <c r="C81" s="11">
        <v>160</v>
      </c>
      <c r="D81" s="11">
        <v>161</v>
      </c>
      <c r="E81" s="20">
        <v>0.5</v>
      </c>
      <c r="F81" s="21">
        <f t="shared" si="8"/>
        <v>3.1152647975077882E-2</v>
      </c>
      <c r="G81" s="21">
        <f t="shared" si="9"/>
        <v>3.0674846625766874E-2</v>
      </c>
      <c r="H81" s="16">
        <f t="shared" si="14"/>
        <v>76793.820380366087</v>
      </c>
      <c r="I81" s="16">
        <f t="shared" si="12"/>
        <v>2355.6386619744203</v>
      </c>
      <c r="J81" s="16">
        <f t="shared" si="10"/>
        <v>75616.001049378887</v>
      </c>
      <c r="K81" s="16">
        <f t="shared" si="11"/>
        <v>979579.49532680516</v>
      </c>
      <c r="L81" s="23">
        <f t="shared" si="13"/>
        <v>12.755967739003836</v>
      </c>
    </row>
    <row r="82" spans="1:12" x14ac:dyDescent="0.2">
      <c r="A82" s="19">
        <v>73</v>
      </c>
      <c r="B82" s="11">
        <v>7</v>
      </c>
      <c r="C82" s="11">
        <v>184</v>
      </c>
      <c r="D82" s="11">
        <v>155</v>
      </c>
      <c r="E82" s="20">
        <v>0.5</v>
      </c>
      <c r="F82" s="21">
        <f t="shared" si="8"/>
        <v>4.1297935103244837E-2</v>
      </c>
      <c r="G82" s="21">
        <f t="shared" si="9"/>
        <v>4.046242774566474E-2</v>
      </c>
      <c r="H82" s="16">
        <f t="shared" si="14"/>
        <v>74438.181718391672</v>
      </c>
      <c r="I82" s="16">
        <f t="shared" si="12"/>
        <v>3011.949549299085</v>
      </c>
      <c r="J82" s="16">
        <f t="shared" si="10"/>
        <v>72932.206943742131</v>
      </c>
      <c r="K82" s="16">
        <f t="shared" si="11"/>
        <v>903963.49427742627</v>
      </c>
      <c r="L82" s="23">
        <f t="shared" si="13"/>
        <v>12.143814819352059</v>
      </c>
    </row>
    <row r="83" spans="1:12" x14ac:dyDescent="0.2">
      <c r="A83" s="19">
        <v>74</v>
      </c>
      <c r="B83" s="11">
        <v>6</v>
      </c>
      <c r="C83" s="11">
        <v>147</v>
      </c>
      <c r="D83" s="11">
        <v>179</v>
      </c>
      <c r="E83" s="20">
        <v>0.5</v>
      </c>
      <c r="F83" s="21">
        <f t="shared" si="8"/>
        <v>3.6809815950920248E-2</v>
      </c>
      <c r="G83" s="21">
        <f t="shared" si="9"/>
        <v>3.6144578313253017E-2</v>
      </c>
      <c r="H83" s="16">
        <f t="shared" si="14"/>
        <v>71426.232169092589</v>
      </c>
      <c r="I83" s="16">
        <f t="shared" si="12"/>
        <v>2581.6710422563592</v>
      </c>
      <c r="J83" s="16">
        <f t="shared" si="10"/>
        <v>70135.3966479644</v>
      </c>
      <c r="K83" s="16">
        <f t="shared" si="11"/>
        <v>831031.28733368416</v>
      </c>
      <c r="L83" s="23">
        <f t="shared" si="13"/>
        <v>11.634819058722327</v>
      </c>
    </row>
    <row r="84" spans="1:12" x14ac:dyDescent="0.2">
      <c r="A84" s="19">
        <v>75</v>
      </c>
      <c r="B84" s="11">
        <v>4</v>
      </c>
      <c r="C84" s="11">
        <v>130</v>
      </c>
      <c r="D84" s="11">
        <v>146</v>
      </c>
      <c r="E84" s="20">
        <v>0.5</v>
      </c>
      <c r="F84" s="21">
        <f t="shared" si="8"/>
        <v>2.8985507246376812E-2</v>
      </c>
      <c r="G84" s="21">
        <f t="shared" si="9"/>
        <v>2.8571428571428571E-2</v>
      </c>
      <c r="H84" s="16">
        <f t="shared" si="14"/>
        <v>68844.561126836226</v>
      </c>
      <c r="I84" s="16">
        <f t="shared" si="12"/>
        <v>1966.9874607667493</v>
      </c>
      <c r="J84" s="16">
        <f t="shared" si="10"/>
        <v>67861.067396452854</v>
      </c>
      <c r="K84" s="16">
        <f t="shared" si="11"/>
        <v>760895.89068571979</v>
      </c>
      <c r="L84" s="23">
        <f t="shared" si="13"/>
        <v>11.052374773424415</v>
      </c>
    </row>
    <row r="85" spans="1:12" x14ac:dyDescent="0.2">
      <c r="A85" s="19">
        <v>76</v>
      </c>
      <c r="B85" s="11">
        <v>1</v>
      </c>
      <c r="C85" s="11">
        <v>129</v>
      </c>
      <c r="D85" s="11">
        <v>126</v>
      </c>
      <c r="E85" s="20">
        <v>0.5</v>
      </c>
      <c r="F85" s="21">
        <f t="shared" si="8"/>
        <v>7.8431372549019607E-3</v>
      </c>
      <c r="G85" s="21">
        <f t="shared" si="9"/>
        <v>7.8125E-3</v>
      </c>
      <c r="H85" s="16">
        <f t="shared" si="14"/>
        <v>66877.573666069482</v>
      </c>
      <c r="I85" s="16">
        <f t="shared" si="12"/>
        <v>522.48104426616783</v>
      </c>
      <c r="J85" s="16">
        <f t="shared" si="10"/>
        <v>66616.333143936397</v>
      </c>
      <c r="K85" s="16">
        <f t="shared" si="11"/>
        <v>693034.8232892669</v>
      </c>
      <c r="L85" s="23">
        <f t="shared" si="13"/>
        <v>10.362738737348661</v>
      </c>
    </row>
    <row r="86" spans="1:12" x14ac:dyDescent="0.2">
      <c r="A86" s="19">
        <v>77</v>
      </c>
      <c r="B86" s="11">
        <v>5</v>
      </c>
      <c r="C86" s="11">
        <v>150</v>
      </c>
      <c r="D86" s="11">
        <v>129</v>
      </c>
      <c r="E86" s="20">
        <v>0.5</v>
      </c>
      <c r="F86" s="21">
        <f t="shared" si="8"/>
        <v>3.5842293906810034E-2</v>
      </c>
      <c r="G86" s="21">
        <f t="shared" si="9"/>
        <v>3.5211267605633798E-2</v>
      </c>
      <c r="H86" s="16">
        <f t="shared" si="14"/>
        <v>66355.092621803313</v>
      </c>
      <c r="I86" s="16">
        <f t="shared" si="12"/>
        <v>2336.4469233029331</v>
      </c>
      <c r="J86" s="16">
        <f t="shared" si="10"/>
        <v>65186.869160151851</v>
      </c>
      <c r="K86" s="16">
        <f t="shared" si="11"/>
        <v>626418.49014533055</v>
      </c>
      <c r="L86" s="23">
        <f t="shared" si="13"/>
        <v>9.4403980974852644</v>
      </c>
    </row>
    <row r="87" spans="1:12" x14ac:dyDescent="0.2">
      <c r="A87" s="19">
        <v>78</v>
      </c>
      <c r="B87" s="11">
        <v>2</v>
      </c>
      <c r="C87" s="11">
        <v>101</v>
      </c>
      <c r="D87" s="11">
        <v>141</v>
      </c>
      <c r="E87" s="20">
        <v>0.5</v>
      </c>
      <c r="F87" s="21">
        <f t="shared" si="8"/>
        <v>1.6528925619834711E-2</v>
      </c>
      <c r="G87" s="21">
        <f t="shared" si="9"/>
        <v>1.6393442622950821E-2</v>
      </c>
      <c r="H87" s="16">
        <f t="shared" si="14"/>
        <v>64018.645698500382</v>
      </c>
      <c r="I87" s="16">
        <f t="shared" si="12"/>
        <v>1049.4859950573834</v>
      </c>
      <c r="J87" s="16">
        <f t="shared" si="10"/>
        <v>63493.902700971696</v>
      </c>
      <c r="K87" s="16">
        <f t="shared" si="11"/>
        <v>561231.62098517874</v>
      </c>
      <c r="L87" s="23">
        <f t="shared" si="13"/>
        <v>8.7666899988533409</v>
      </c>
    </row>
    <row r="88" spans="1:12" x14ac:dyDescent="0.2">
      <c r="A88" s="19">
        <v>79</v>
      </c>
      <c r="B88" s="11">
        <v>6</v>
      </c>
      <c r="C88" s="11">
        <v>92</v>
      </c>
      <c r="D88" s="11">
        <v>95</v>
      </c>
      <c r="E88" s="20">
        <v>0.5</v>
      </c>
      <c r="F88" s="21">
        <f t="shared" si="8"/>
        <v>6.4171122994652413E-2</v>
      </c>
      <c r="G88" s="21">
        <f t="shared" si="9"/>
        <v>6.2176165803108821E-2</v>
      </c>
      <c r="H88" s="16">
        <f t="shared" si="14"/>
        <v>62969.159703443001</v>
      </c>
      <c r="I88" s="16">
        <f t="shared" si="12"/>
        <v>3915.1809142037109</v>
      </c>
      <c r="J88" s="16">
        <f t="shared" si="10"/>
        <v>61011.569246341147</v>
      </c>
      <c r="K88" s="16">
        <f t="shared" si="11"/>
        <v>497737.71828420699</v>
      </c>
      <c r="L88" s="23">
        <f t="shared" si="13"/>
        <v>7.9044681655008953</v>
      </c>
    </row>
    <row r="89" spans="1:12" x14ac:dyDescent="0.2">
      <c r="A89" s="19">
        <v>80</v>
      </c>
      <c r="B89" s="11">
        <v>2</v>
      </c>
      <c r="C89" s="11">
        <v>103</v>
      </c>
      <c r="D89" s="11">
        <v>92</v>
      </c>
      <c r="E89" s="20">
        <v>0.5</v>
      </c>
      <c r="F89" s="21">
        <f t="shared" si="8"/>
        <v>2.0512820512820513E-2</v>
      </c>
      <c r="G89" s="21">
        <f t="shared" si="9"/>
        <v>2.0304568527918784E-2</v>
      </c>
      <c r="H89" s="16">
        <f t="shared" si="14"/>
        <v>59053.978789239292</v>
      </c>
      <c r="I89" s="16">
        <f t="shared" si="12"/>
        <v>1199.0655591723714</v>
      </c>
      <c r="J89" s="16">
        <f t="shared" si="10"/>
        <v>58454.446009653111</v>
      </c>
      <c r="K89" s="16">
        <f t="shared" si="11"/>
        <v>436726.14903786586</v>
      </c>
      <c r="L89" s="23">
        <f t="shared" si="13"/>
        <v>7.395372132274435</v>
      </c>
    </row>
    <row r="90" spans="1:12" x14ac:dyDescent="0.2">
      <c r="A90" s="19">
        <v>81</v>
      </c>
      <c r="B90" s="11">
        <v>11</v>
      </c>
      <c r="C90" s="11">
        <v>85</v>
      </c>
      <c r="D90" s="11">
        <v>94</v>
      </c>
      <c r="E90" s="20">
        <v>0.5</v>
      </c>
      <c r="F90" s="21">
        <f t="shared" si="8"/>
        <v>0.12290502793296089</v>
      </c>
      <c r="G90" s="21">
        <f t="shared" si="9"/>
        <v>0.11578947368421051</v>
      </c>
      <c r="H90" s="16">
        <f t="shared" si="14"/>
        <v>57854.913230066923</v>
      </c>
      <c r="I90" s="16">
        <f t="shared" si="12"/>
        <v>6698.9899529551167</v>
      </c>
      <c r="J90" s="16">
        <f t="shared" si="10"/>
        <v>54505.418253589363</v>
      </c>
      <c r="K90" s="16">
        <f t="shared" si="11"/>
        <v>378271.70302821277</v>
      </c>
      <c r="L90" s="23">
        <f t="shared" si="13"/>
        <v>6.5382813992645792</v>
      </c>
    </row>
    <row r="91" spans="1:12" x14ac:dyDescent="0.2">
      <c r="A91" s="19">
        <v>82</v>
      </c>
      <c r="B91" s="11">
        <v>9</v>
      </c>
      <c r="C91" s="11">
        <v>77</v>
      </c>
      <c r="D91" s="11">
        <v>80</v>
      </c>
      <c r="E91" s="20">
        <v>0.5</v>
      </c>
      <c r="F91" s="21">
        <f t="shared" si="8"/>
        <v>0.11464968152866242</v>
      </c>
      <c r="G91" s="21">
        <f t="shared" si="9"/>
        <v>0.10843373493975904</v>
      </c>
      <c r="H91" s="16">
        <f t="shared" si="14"/>
        <v>51155.923277111804</v>
      </c>
      <c r="I91" s="16">
        <f t="shared" si="12"/>
        <v>5547.0278252289909</v>
      </c>
      <c r="J91" s="16">
        <f t="shared" si="10"/>
        <v>48382.409364497304</v>
      </c>
      <c r="K91" s="16">
        <f t="shared" si="11"/>
        <v>323766.2847746234</v>
      </c>
      <c r="L91" s="23">
        <f t="shared" si="13"/>
        <v>6.3290087253587499</v>
      </c>
    </row>
    <row r="92" spans="1:12" x14ac:dyDescent="0.2">
      <c r="A92" s="19">
        <v>83</v>
      </c>
      <c r="B92" s="11">
        <v>9</v>
      </c>
      <c r="C92" s="11">
        <v>61</v>
      </c>
      <c r="D92" s="11">
        <v>68</v>
      </c>
      <c r="E92" s="20">
        <v>0.5</v>
      </c>
      <c r="F92" s="21">
        <f t="shared" si="8"/>
        <v>0.13953488372093023</v>
      </c>
      <c r="G92" s="21">
        <f t="shared" si="9"/>
        <v>0.13043478260869565</v>
      </c>
      <c r="H92" s="16">
        <f t="shared" si="14"/>
        <v>45608.89545188281</v>
      </c>
      <c r="I92" s="16">
        <f t="shared" si="12"/>
        <v>5948.986363289062</v>
      </c>
      <c r="J92" s="16">
        <f t="shared" si="10"/>
        <v>42634.402270238279</v>
      </c>
      <c r="K92" s="16">
        <f t="shared" si="11"/>
        <v>275383.87541012611</v>
      </c>
      <c r="L92" s="23">
        <f t="shared" si="13"/>
        <v>6.0379422189834644</v>
      </c>
    </row>
    <row r="93" spans="1:12" x14ac:dyDescent="0.2">
      <c r="A93" s="19">
        <v>84</v>
      </c>
      <c r="B93" s="11">
        <v>5</v>
      </c>
      <c r="C93" s="11">
        <v>55</v>
      </c>
      <c r="D93" s="11">
        <v>53</v>
      </c>
      <c r="E93" s="20">
        <v>0.5</v>
      </c>
      <c r="F93" s="21">
        <f t="shared" si="8"/>
        <v>9.2592592592592587E-2</v>
      </c>
      <c r="G93" s="21">
        <f t="shared" si="9"/>
        <v>8.8495575221238937E-2</v>
      </c>
      <c r="H93" s="16">
        <f t="shared" si="14"/>
        <v>39659.909088593748</v>
      </c>
      <c r="I93" s="16">
        <f t="shared" si="12"/>
        <v>3509.7264680171456</v>
      </c>
      <c r="J93" s="16">
        <f t="shared" si="10"/>
        <v>37905.04585458518</v>
      </c>
      <c r="K93" s="16">
        <f t="shared" si="11"/>
        <v>232749.47313988782</v>
      </c>
      <c r="L93" s="23">
        <f t="shared" si="13"/>
        <v>5.8686335518309836</v>
      </c>
    </row>
    <row r="94" spans="1:12" x14ac:dyDescent="0.2">
      <c r="A94" s="19">
        <v>85</v>
      </c>
      <c r="B94" s="11">
        <v>8</v>
      </c>
      <c r="C94" s="11">
        <v>54</v>
      </c>
      <c r="D94" s="11">
        <v>49</v>
      </c>
      <c r="E94" s="20">
        <v>0.5</v>
      </c>
      <c r="F94" s="21">
        <f t="shared" si="8"/>
        <v>0.1553398058252427</v>
      </c>
      <c r="G94" s="21">
        <f t="shared" si="9"/>
        <v>0.14414414414414414</v>
      </c>
      <c r="H94" s="16">
        <f t="shared" si="14"/>
        <v>36150.182620576605</v>
      </c>
      <c r="I94" s="16">
        <f t="shared" si="12"/>
        <v>5210.8371344975285</v>
      </c>
      <c r="J94" s="16">
        <f t="shared" si="10"/>
        <v>33544.764053327839</v>
      </c>
      <c r="K94" s="16">
        <f t="shared" si="11"/>
        <v>194844.42728530263</v>
      </c>
      <c r="L94" s="23">
        <f t="shared" si="13"/>
        <v>5.389860110261175</v>
      </c>
    </row>
    <row r="95" spans="1:12" x14ac:dyDescent="0.2">
      <c r="A95" s="19">
        <v>86</v>
      </c>
      <c r="B95" s="11">
        <v>3</v>
      </c>
      <c r="C95" s="11">
        <v>39</v>
      </c>
      <c r="D95" s="11">
        <v>52</v>
      </c>
      <c r="E95" s="20">
        <v>0.5</v>
      </c>
      <c r="F95" s="21">
        <f t="shared" si="8"/>
        <v>6.5934065934065936E-2</v>
      </c>
      <c r="G95" s="21">
        <f t="shared" si="9"/>
        <v>6.3829787234042548E-2</v>
      </c>
      <c r="H95" s="16">
        <f t="shared" si="14"/>
        <v>30939.345486079077</v>
      </c>
      <c r="I95" s="16">
        <f t="shared" si="12"/>
        <v>1974.8518395369622</v>
      </c>
      <c r="J95" s="16">
        <f t="shared" si="10"/>
        <v>29951.919566310597</v>
      </c>
      <c r="K95" s="16">
        <f t="shared" si="11"/>
        <v>161299.66323197479</v>
      </c>
      <c r="L95" s="23">
        <f t="shared" si="13"/>
        <v>5.2134154972525302</v>
      </c>
    </row>
    <row r="96" spans="1:12" x14ac:dyDescent="0.2">
      <c r="A96" s="19">
        <v>87</v>
      </c>
      <c r="B96" s="11">
        <v>6</v>
      </c>
      <c r="C96" s="11">
        <v>34</v>
      </c>
      <c r="D96" s="11">
        <v>33</v>
      </c>
      <c r="E96" s="20">
        <v>0.5</v>
      </c>
      <c r="F96" s="21">
        <f t="shared" si="8"/>
        <v>0.17910447761194029</v>
      </c>
      <c r="G96" s="21">
        <f t="shared" si="9"/>
        <v>0.16438356164383561</v>
      </c>
      <c r="H96" s="16">
        <f t="shared" si="14"/>
        <v>28964.493646542116</v>
      </c>
      <c r="I96" s="16">
        <f t="shared" si="12"/>
        <v>4761.2866268288408</v>
      </c>
      <c r="J96" s="16">
        <f t="shared" si="10"/>
        <v>26583.850333127695</v>
      </c>
      <c r="K96" s="16">
        <f t="shared" si="11"/>
        <v>131347.74366566419</v>
      </c>
      <c r="L96" s="23">
        <f t="shared" si="13"/>
        <v>4.5347847357015665</v>
      </c>
    </row>
    <row r="97" spans="1:12" x14ac:dyDescent="0.2">
      <c r="A97" s="19">
        <v>88</v>
      </c>
      <c r="B97" s="11">
        <v>5</v>
      </c>
      <c r="C97" s="11">
        <v>29</v>
      </c>
      <c r="D97" s="11">
        <v>30</v>
      </c>
      <c r="E97" s="20">
        <v>0.5</v>
      </c>
      <c r="F97" s="21">
        <f t="shared" si="8"/>
        <v>0.16949152542372881</v>
      </c>
      <c r="G97" s="21">
        <f t="shared" si="9"/>
        <v>0.15625</v>
      </c>
      <c r="H97" s="16">
        <f t="shared" si="14"/>
        <v>24203.207019713274</v>
      </c>
      <c r="I97" s="16">
        <f t="shared" si="12"/>
        <v>3781.751096830199</v>
      </c>
      <c r="J97" s="16">
        <f t="shared" si="10"/>
        <v>22312.331471298177</v>
      </c>
      <c r="K97" s="16">
        <f t="shared" si="11"/>
        <v>104763.89333253651</v>
      </c>
      <c r="L97" s="23">
        <f t="shared" si="13"/>
        <v>4.3285128804297441</v>
      </c>
    </row>
    <row r="98" spans="1:12" x14ac:dyDescent="0.2">
      <c r="A98" s="19">
        <v>89</v>
      </c>
      <c r="B98" s="11">
        <v>4</v>
      </c>
      <c r="C98" s="11">
        <v>35</v>
      </c>
      <c r="D98" s="11">
        <v>27</v>
      </c>
      <c r="E98" s="20">
        <v>0.5</v>
      </c>
      <c r="F98" s="21">
        <f t="shared" si="8"/>
        <v>0.12903225806451613</v>
      </c>
      <c r="G98" s="21">
        <f t="shared" si="9"/>
        <v>0.12121212121212122</v>
      </c>
      <c r="H98" s="16">
        <f t="shared" si="14"/>
        <v>20421.455922883077</v>
      </c>
      <c r="I98" s="16">
        <f t="shared" si="12"/>
        <v>2475.327990652494</v>
      </c>
      <c r="J98" s="16">
        <f t="shared" si="10"/>
        <v>19183.791927556827</v>
      </c>
      <c r="K98" s="16">
        <f>K99+J98</f>
        <v>82451.561861238326</v>
      </c>
      <c r="L98" s="23">
        <f t="shared" si="13"/>
        <v>4.0374967471759922</v>
      </c>
    </row>
    <row r="99" spans="1:12" x14ac:dyDescent="0.2">
      <c r="A99" s="19">
        <v>90</v>
      </c>
      <c r="B99" s="11">
        <v>4</v>
      </c>
      <c r="C99" s="11">
        <v>18</v>
      </c>
      <c r="D99" s="11">
        <v>31</v>
      </c>
      <c r="E99" s="24">
        <v>0.5</v>
      </c>
      <c r="F99" s="25">
        <f t="shared" si="8"/>
        <v>0.16326530612244897</v>
      </c>
      <c r="G99" s="25">
        <f t="shared" si="9"/>
        <v>0.15094339622641506</v>
      </c>
      <c r="H99" s="26">
        <f t="shared" si="14"/>
        <v>17946.127932230582</v>
      </c>
      <c r="I99" s="26">
        <f t="shared" si="12"/>
        <v>2708.8494992046153</v>
      </c>
      <c r="J99" s="26">
        <f t="shared" si="10"/>
        <v>16591.703182628276</v>
      </c>
      <c r="K99" s="26">
        <f t="shared" ref="K99:K102" si="15">K100+J99</f>
        <v>63267.769933681499</v>
      </c>
      <c r="L99" s="27">
        <f t="shared" si="13"/>
        <v>3.5254273329933707</v>
      </c>
    </row>
    <row r="100" spans="1:12" x14ac:dyDescent="0.2">
      <c r="A100" s="19">
        <v>91</v>
      </c>
      <c r="B100" s="11">
        <v>3</v>
      </c>
      <c r="C100" s="11">
        <v>16</v>
      </c>
      <c r="D100" s="11">
        <v>18</v>
      </c>
      <c r="E100" s="24">
        <v>0.5</v>
      </c>
      <c r="F100" s="25">
        <f t="shared" si="8"/>
        <v>0.17647058823529413</v>
      </c>
      <c r="G100" s="25">
        <f t="shared" si="9"/>
        <v>0.1621621621621622</v>
      </c>
      <c r="H100" s="26">
        <f t="shared" si="14"/>
        <v>15237.278433025967</v>
      </c>
      <c r="I100" s="26">
        <f t="shared" si="12"/>
        <v>2470.9100161663737</v>
      </c>
      <c r="J100" s="26">
        <f t="shared" si="10"/>
        <v>14001.823424942781</v>
      </c>
      <c r="K100" s="26">
        <f t="shared" si="15"/>
        <v>46676.066751053222</v>
      </c>
      <c r="L100" s="27">
        <f t="shared" si="13"/>
        <v>3.0632810810810809</v>
      </c>
    </row>
    <row r="101" spans="1:12" x14ac:dyDescent="0.2">
      <c r="A101" s="19">
        <v>92</v>
      </c>
      <c r="B101" s="11">
        <v>2</v>
      </c>
      <c r="C101" s="11">
        <v>10</v>
      </c>
      <c r="D101" s="11">
        <v>13</v>
      </c>
      <c r="E101" s="24">
        <v>0.5</v>
      </c>
      <c r="F101" s="25">
        <f t="shared" si="8"/>
        <v>0.17391304347826086</v>
      </c>
      <c r="G101" s="25">
        <f t="shared" si="9"/>
        <v>0.16</v>
      </c>
      <c r="H101" s="26">
        <f t="shared" si="14"/>
        <v>12766.368416859594</v>
      </c>
      <c r="I101" s="26">
        <f t="shared" si="12"/>
        <v>2042.618946697535</v>
      </c>
      <c r="J101" s="26">
        <f t="shared" si="10"/>
        <v>11745.058943510825</v>
      </c>
      <c r="K101" s="26">
        <f t="shared" si="15"/>
        <v>32674.243326110438</v>
      </c>
      <c r="L101" s="27">
        <f t="shared" si="13"/>
        <v>2.5593999999999997</v>
      </c>
    </row>
    <row r="102" spans="1:12" x14ac:dyDescent="0.2">
      <c r="A102" s="19">
        <v>93</v>
      </c>
      <c r="B102" s="11">
        <v>1</v>
      </c>
      <c r="C102" s="11">
        <v>4</v>
      </c>
      <c r="D102" s="11">
        <v>10</v>
      </c>
      <c r="E102" s="24">
        <v>0.5</v>
      </c>
      <c r="F102" s="25">
        <f t="shared" si="8"/>
        <v>0.14285714285714285</v>
      </c>
      <c r="G102" s="25">
        <f t="shared" si="9"/>
        <v>0.13333333333333333</v>
      </c>
      <c r="H102" s="26">
        <f t="shared" si="14"/>
        <v>10723.749470162058</v>
      </c>
      <c r="I102" s="26">
        <f t="shared" si="12"/>
        <v>1429.8332626882743</v>
      </c>
      <c r="J102" s="26">
        <f t="shared" si="10"/>
        <v>10008.83283881792</v>
      </c>
      <c r="K102" s="26">
        <f t="shared" si="15"/>
        <v>20929.184382599615</v>
      </c>
      <c r="L102" s="27">
        <f t="shared" si="13"/>
        <v>1.9516666666666664</v>
      </c>
    </row>
    <row r="103" spans="1:12" x14ac:dyDescent="0.2">
      <c r="A103" s="19">
        <v>94</v>
      </c>
      <c r="B103" s="11">
        <v>1</v>
      </c>
      <c r="C103" s="11">
        <v>4</v>
      </c>
      <c r="D103" s="11">
        <v>3</v>
      </c>
      <c r="E103" s="24">
        <v>0.5</v>
      </c>
      <c r="F103" s="25">
        <f t="shared" si="8"/>
        <v>0.2857142857142857</v>
      </c>
      <c r="G103" s="25">
        <f t="shared" si="9"/>
        <v>0.25</v>
      </c>
      <c r="H103" s="26">
        <f t="shared" si="14"/>
        <v>9293.9162074737833</v>
      </c>
      <c r="I103" s="26">
        <f t="shared" si="12"/>
        <v>2323.4790518684458</v>
      </c>
      <c r="J103" s="26">
        <f t="shared" si="10"/>
        <v>8132.1766815395604</v>
      </c>
      <c r="K103" s="26">
        <f>K104+J103</f>
        <v>10920.351543781695</v>
      </c>
      <c r="L103" s="27">
        <f t="shared" si="13"/>
        <v>1.175</v>
      </c>
    </row>
    <row r="104" spans="1:12" x14ac:dyDescent="0.2">
      <c r="A104" s="19" t="s">
        <v>21</v>
      </c>
      <c r="B104" s="11">
        <v>4</v>
      </c>
      <c r="C104" s="11">
        <v>11</v>
      </c>
      <c r="D104" s="11">
        <v>9</v>
      </c>
      <c r="E104" s="24"/>
      <c r="F104" s="25">
        <f t="shared" si="8"/>
        <v>0.4</v>
      </c>
      <c r="G104" s="25">
        <v>1</v>
      </c>
      <c r="H104" s="26">
        <f t="shared" si="14"/>
        <v>6970.4371556053375</v>
      </c>
      <c r="I104" s="26">
        <f>H104*G104</f>
        <v>6970.4371556053375</v>
      </c>
      <c r="J104" s="26">
        <f>H104*F104</f>
        <v>2788.1748622421351</v>
      </c>
      <c r="K104" s="26">
        <f>J104</f>
        <v>2788.1748622421351</v>
      </c>
      <c r="L104" s="27">
        <f>K104/H104</f>
        <v>0.4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ht="11.25" x14ac:dyDescent="0.2">
      <c r="A107" s="33" t="s">
        <v>24</v>
      </c>
      <c r="B107" s="34"/>
      <c r="C107" s="34"/>
      <c r="D107" s="34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11</v>
      </c>
      <c r="B108" s="36"/>
      <c r="C108" s="36"/>
      <c r="D108" s="36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12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23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18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53</v>
      </c>
      <c r="B120" s="34"/>
      <c r="C120" s="34"/>
      <c r="D120" s="34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x14ac:dyDescent="0.2">
      <c r="L192" s="17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M607"/>
  <sheetViews>
    <sheetView workbookViewId="0">
      <pane ySplit="8" topLeftCell="A9" activePane="bottomLeft" state="frozen"/>
      <selection activeCell="D40" sqref="D40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61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6" t="s">
        <v>2</v>
      </c>
      <c r="D6" s="8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">
      <c r="A7" s="43"/>
      <c r="B7" s="44"/>
      <c r="C7" s="45">
        <v>40179</v>
      </c>
      <c r="D7" s="46">
        <v>40544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38">
        <v>1044</v>
      </c>
      <c r="D9" s="11">
        <v>1147</v>
      </c>
      <c r="E9" s="20">
        <v>0.5</v>
      </c>
      <c r="F9" s="21">
        <f t="shared" ref="F9:F72" si="0">B9/((C9+D9)/2)</f>
        <v>2.7384755819260614E-3</v>
      </c>
      <c r="G9" s="21">
        <f t="shared" ref="G9:G72" si="1">F9/((1+(1-E9)*F9))</f>
        <v>2.7347310847766638E-3</v>
      </c>
      <c r="H9" s="16">
        <v>100000</v>
      </c>
      <c r="I9" s="16">
        <f>H9*G9</f>
        <v>273.47310847766636</v>
      </c>
      <c r="J9" s="16">
        <f t="shared" ref="J9:J72" si="2">H10+I9*E9</f>
        <v>99863.263445761157</v>
      </c>
      <c r="K9" s="16">
        <f t="shared" ref="K9:K72" si="3">K10+J9</f>
        <v>7955150.0450013028</v>
      </c>
      <c r="L9" s="22">
        <f>K9/H9</f>
        <v>79.551500450013023</v>
      </c>
    </row>
    <row r="10" spans="1:13" ht="15" x14ac:dyDescent="0.25">
      <c r="A10" s="19">
        <v>1</v>
      </c>
      <c r="B10" s="1">
        <v>0</v>
      </c>
      <c r="C10" s="38">
        <v>1078</v>
      </c>
      <c r="D10" s="11">
        <v>1094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99726.526891522328</v>
      </c>
      <c r="I10" s="16">
        <f t="shared" ref="I10:I73" si="4">H10*G10</f>
        <v>0</v>
      </c>
      <c r="J10" s="16">
        <f t="shared" si="2"/>
        <v>99726.526891522328</v>
      </c>
      <c r="K10" s="16">
        <f t="shared" si="3"/>
        <v>7855286.7815555418</v>
      </c>
      <c r="L10" s="23">
        <f t="shared" ref="L10:L73" si="5">K10/H10</f>
        <v>78.768277873550545</v>
      </c>
    </row>
    <row r="11" spans="1:13" ht="15" x14ac:dyDescent="0.25">
      <c r="A11" s="19">
        <v>2</v>
      </c>
      <c r="B11" s="1">
        <v>0</v>
      </c>
      <c r="C11" s="38">
        <v>869</v>
      </c>
      <c r="D11" s="11">
        <v>1016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99726.526891522328</v>
      </c>
      <c r="I11" s="16">
        <f t="shared" si="4"/>
        <v>0</v>
      </c>
      <c r="J11" s="16">
        <f t="shared" si="2"/>
        <v>99726.526891522328</v>
      </c>
      <c r="K11" s="16">
        <f t="shared" si="3"/>
        <v>7755560.2546640197</v>
      </c>
      <c r="L11" s="23">
        <f t="shared" si="5"/>
        <v>77.768277873550545</v>
      </c>
    </row>
    <row r="12" spans="1:13" ht="15" x14ac:dyDescent="0.25">
      <c r="A12" s="19">
        <v>3</v>
      </c>
      <c r="B12" s="1">
        <v>0</v>
      </c>
      <c r="C12" s="38">
        <v>829</v>
      </c>
      <c r="D12" s="11">
        <v>872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99726.526891522328</v>
      </c>
      <c r="I12" s="16">
        <f t="shared" si="4"/>
        <v>0</v>
      </c>
      <c r="J12" s="16">
        <f t="shared" si="2"/>
        <v>99726.526891522328</v>
      </c>
      <c r="K12" s="16">
        <f t="shared" si="3"/>
        <v>7655833.7277724976</v>
      </c>
      <c r="L12" s="23">
        <f t="shared" si="5"/>
        <v>76.768277873550545</v>
      </c>
    </row>
    <row r="13" spans="1:13" ht="15" x14ac:dyDescent="0.25">
      <c r="A13" s="19">
        <v>4</v>
      </c>
      <c r="B13" s="1">
        <v>0</v>
      </c>
      <c r="C13" s="38">
        <v>753</v>
      </c>
      <c r="D13" s="11">
        <v>829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99726.526891522328</v>
      </c>
      <c r="I13" s="16">
        <f t="shared" si="4"/>
        <v>0</v>
      </c>
      <c r="J13" s="16">
        <f t="shared" si="2"/>
        <v>99726.526891522328</v>
      </c>
      <c r="K13" s="16">
        <f t="shared" si="3"/>
        <v>7556107.2008809755</v>
      </c>
      <c r="L13" s="23">
        <f t="shared" si="5"/>
        <v>75.768277873550559</v>
      </c>
    </row>
    <row r="14" spans="1:13" ht="15" x14ac:dyDescent="0.25">
      <c r="A14" s="19">
        <v>5</v>
      </c>
      <c r="B14" s="1">
        <v>0</v>
      </c>
      <c r="C14" s="38">
        <v>785</v>
      </c>
      <c r="D14" s="11">
        <v>744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99726.526891522328</v>
      </c>
      <c r="I14" s="16">
        <f t="shared" si="4"/>
        <v>0</v>
      </c>
      <c r="J14" s="16">
        <f t="shared" si="2"/>
        <v>99726.526891522328</v>
      </c>
      <c r="K14" s="16">
        <f t="shared" si="3"/>
        <v>7456380.6739894534</v>
      </c>
      <c r="L14" s="23">
        <f t="shared" si="5"/>
        <v>74.768277873550559</v>
      </c>
    </row>
    <row r="15" spans="1:13" ht="15" x14ac:dyDescent="0.25">
      <c r="A15" s="19">
        <v>6</v>
      </c>
      <c r="B15" s="1">
        <v>0</v>
      </c>
      <c r="C15" s="38">
        <v>757</v>
      </c>
      <c r="D15" s="11">
        <v>794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99726.526891522328</v>
      </c>
      <c r="I15" s="16">
        <f t="shared" si="4"/>
        <v>0</v>
      </c>
      <c r="J15" s="16">
        <f t="shared" si="2"/>
        <v>99726.526891522328</v>
      </c>
      <c r="K15" s="16">
        <f t="shared" si="3"/>
        <v>7356654.1470979312</v>
      </c>
      <c r="L15" s="23">
        <f t="shared" si="5"/>
        <v>73.768277873550559</v>
      </c>
    </row>
    <row r="16" spans="1:13" ht="15" x14ac:dyDescent="0.25">
      <c r="A16" s="19">
        <v>7</v>
      </c>
      <c r="B16" s="1">
        <v>0</v>
      </c>
      <c r="C16" s="38">
        <v>642</v>
      </c>
      <c r="D16" s="11">
        <v>756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99726.526891522328</v>
      </c>
      <c r="I16" s="16">
        <f t="shared" si="4"/>
        <v>0</v>
      </c>
      <c r="J16" s="16">
        <f t="shared" si="2"/>
        <v>99726.526891522328</v>
      </c>
      <c r="K16" s="16">
        <f t="shared" si="3"/>
        <v>7256927.6202064091</v>
      </c>
      <c r="L16" s="23">
        <f t="shared" si="5"/>
        <v>72.768277873550559</v>
      </c>
    </row>
    <row r="17" spans="1:12" ht="15" x14ac:dyDescent="0.25">
      <c r="A17" s="19">
        <v>8</v>
      </c>
      <c r="B17" s="1">
        <v>0</v>
      </c>
      <c r="C17" s="38">
        <v>649</v>
      </c>
      <c r="D17" s="11">
        <v>643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99726.526891522328</v>
      </c>
      <c r="I17" s="16">
        <f t="shared" si="4"/>
        <v>0</v>
      </c>
      <c r="J17" s="16">
        <f t="shared" si="2"/>
        <v>99726.526891522328</v>
      </c>
      <c r="K17" s="16">
        <f t="shared" si="3"/>
        <v>7157201.093314887</v>
      </c>
      <c r="L17" s="23">
        <f t="shared" si="5"/>
        <v>71.768277873550559</v>
      </c>
    </row>
    <row r="18" spans="1:12" ht="15" x14ac:dyDescent="0.25">
      <c r="A18" s="19">
        <v>9</v>
      </c>
      <c r="B18" s="1">
        <v>0</v>
      </c>
      <c r="C18" s="38">
        <v>655</v>
      </c>
      <c r="D18" s="11">
        <v>641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99726.526891522328</v>
      </c>
      <c r="I18" s="16">
        <f t="shared" si="4"/>
        <v>0</v>
      </c>
      <c r="J18" s="16">
        <f t="shared" si="2"/>
        <v>99726.526891522328</v>
      </c>
      <c r="K18" s="16">
        <f t="shared" si="3"/>
        <v>7057474.5664233649</v>
      </c>
      <c r="L18" s="23">
        <f t="shared" si="5"/>
        <v>70.768277873550559</v>
      </c>
    </row>
    <row r="19" spans="1:12" ht="15" x14ac:dyDescent="0.25">
      <c r="A19" s="19">
        <v>10</v>
      </c>
      <c r="B19" s="1">
        <v>0</v>
      </c>
      <c r="C19" s="38">
        <v>583</v>
      </c>
      <c r="D19" s="11">
        <v>661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99726.526891522328</v>
      </c>
      <c r="I19" s="16">
        <f t="shared" si="4"/>
        <v>0</v>
      </c>
      <c r="J19" s="16">
        <f t="shared" si="2"/>
        <v>99726.526891522328</v>
      </c>
      <c r="K19" s="16">
        <f t="shared" si="3"/>
        <v>6957748.0395318428</v>
      </c>
      <c r="L19" s="23">
        <f t="shared" si="5"/>
        <v>69.768277873550574</v>
      </c>
    </row>
    <row r="20" spans="1:12" ht="15" x14ac:dyDescent="0.25">
      <c r="A20" s="19">
        <v>11</v>
      </c>
      <c r="B20" s="1">
        <v>0</v>
      </c>
      <c r="C20" s="38">
        <v>584</v>
      </c>
      <c r="D20" s="11">
        <v>581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99726.526891522328</v>
      </c>
      <c r="I20" s="16">
        <f t="shared" si="4"/>
        <v>0</v>
      </c>
      <c r="J20" s="16">
        <f t="shared" si="2"/>
        <v>99726.526891522328</v>
      </c>
      <c r="K20" s="16">
        <f t="shared" si="3"/>
        <v>6858021.5126403207</v>
      </c>
      <c r="L20" s="23">
        <f t="shared" si="5"/>
        <v>68.768277873550574</v>
      </c>
    </row>
    <row r="21" spans="1:12" ht="15" x14ac:dyDescent="0.25">
      <c r="A21" s="19">
        <v>12</v>
      </c>
      <c r="B21" s="1">
        <v>0</v>
      </c>
      <c r="C21" s="38">
        <v>556</v>
      </c>
      <c r="D21" s="11">
        <v>579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99726.526891522328</v>
      </c>
      <c r="I21" s="16">
        <f t="shared" si="4"/>
        <v>0</v>
      </c>
      <c r="J21" s="16">
        <f t="shared" si="2"/>
        <v>99726.526891522328</v>
      </c>
      <c r="K21" s="16">
        <f t="shared" si="3"/>
        <v>6758294.9857487986</v>
      </c>
      <c r="L21" s="23">
        <f t="shared" si="5"/>
        <v>67.768277873550574</v>
      </c>
    </row>
    <row r="22" spans="1:12" ht="15" x14ac:dyDescent="0.25">
      <c r="A22" s="19">
        <v>13</v>
      </c>
      <c r="B22" s="1">
        <v>0</v>
      </c>
      <c r="C22" s="38">
        <v>510</v>
      </c>
      <c r="D22" s="11">
        <v>540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99726.526891522328</v>
      </c>
      <c r="I22" s="16">
        <f t="shared" si="4"/>
        <v>0</v>
      </c>
      <c r="J22" s="16">
        <f t="shared" si="2"/>
        <v>99726.526891522328</v>
      </c>
      <c r="K22" s="16">
        <f t="shared" si="3"/>
        <v>6658568.4588572765</v>
      </c>
      <c r="L22" s="23">
        <f t="shared" si="5"/>
        <v>66.768277873550574</v>
      </c>
    </row>
    <row r="23" spans="1:12" ht="15" x14ac:dyDescent="0.25">
      <c r="A23" s="19">
        <v>14</v>
      </c>
      <c r="B23" s="1">
        <v>0</v>
      </c>
      <c r="C23" s="38">
        <v>578</v>
      </c>
      <c r="D23" s="11">
        <v>517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99726.526891522328</v>
      </c>
      <c r="I23" s="16">
        <f t="shared" si="4"/>
        <v>0</v>
      </c>
      <c r="J23" s="16">
        <f t="shared" si="2"/>
        <v>99726.526891522328</v>
      </c>
      <c r="K23" s="16">
        <f t="shared" si="3"/>
        <v>6558841.9319657544</v>
      </c>
      <c r="L23" s="23">
        <f t="shared" si="5"/>
        <v>65.768277873550574</v>
      </c>
    </row>
    <row r="24" spans="1:12" ht="15" x14ac:dyDescent="0.25">
      <c r="A24" s="19">
        <v>15</v>
      </c>
      <c r="B24" s="1">
        <v>0</v>
      </c>
      <c r="C24" s="38">
        <v>580</v>
      </c>
      <c r="D24" s="11">
        <v>574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99726.526891522328</v>
      </c>
      <c r="I24" s="16">
        <f t="shared" si="4"/>
        <v>0</v>
      </c>
      <c r="J24" s="16">
        <f t="shared" si="2"/>
        <v>99726.526891522328</v>
      </c>
      <c r="K24" s="16">
        <f t="shared" si="3"/>
        <v>6459115.4050742323</v>
      </c>
      <c r="L24" s="23">
        <f t="shared" si="5"/>
        <v>64.768277873550574</v>
      </c>
    </row>
    <row r="25" spans="1:12" ht="15" x14ac:dyDescent="0.25">
      <c r="A25" s="19">
        <v>16</v>
      </c>
      <c r="B25" s="1">
        <v>0</v>
      </c>
      <c r="C25" s="38">
        <v>570</v>
      </c>
      <c r="D25" s="11">
        <v>561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99726.526891522328</v>
      </c>
      <c r="I25" s="16">
        <f t="shared" si="4"/>
        <v>0</v>
      </c>
      <c r="J25" s="16">
        <f t="shared" si="2"/>
        <v>99726.526891522328</v>
      </c>
      <c r="K25" s="16">
        <f t="shared" si="3"/>
        <v>6359388.8781827101</v>
      </c>
      <c r="L25" s="23">
        <f t="shared" si="5"/>
        <v>63.768277873550581</v>
      </c>
    </row>
    <row r="26" spans="1:12" ht="15" x14ac:dyDescent="0.25">
      <c r="A26" s="19">
        <v>17</v>
      </c>
      <c r="B26" s="1">
        <v>0</v>
      </c>
      <c r="C26" s="38">
        <v>622</v>
      </c>
      <c r="D26" s="11">
        <v>558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99726.526891522328</v>
      </c>
      <c r="I26" s="16">
        <f t="shared" si="4"/>
        <v>0</v>
      </c>
      <c r="J26" s="16">
        <f t="shared" si="2"/>
        <v>99726.526891522328</v>
      </c>
      <c r="K26" s="16">
        <f t="shared" si="3"/>
        <v>6259662.351291188</v>
      </c>
      <c r="L26" s="23">
        <f t="shared" si="5"/>
        <v>62.768277873550581</v>
      </c>
    </row>
    <row r="27" spans="1:12" ht="15" x14ac:dyDescent="0.25">
      <c r="A27" s="19">
        <v>18</v>
      </c>
      <c r="B27" s="1">
        <v>0</v>
      </c>
      <c r="C27" s="38">
        <v>637</v>
      </c>
      <c r="D27" s="11">
        <v>612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99726.526891522328</v>
      </c>
      <c r="I27" s="16">
        <f t="shared" si="4"/>
        <v>0</v>
      </c>
      <c r="J27" s="16">
        <f t="shared" si="2"/>
        <v>99726.526891522328</v>
      </c>
      <c r="K27" s="16">
        <f t="shared" si="3"/>
        <v>6159935.8243996659</v>
      </c>
      <c r="L27" s="23">
        <f t="shared" si="5"/>
        <v>61.768277873550588</v>
      </c>
    </row>
    <row r="28" spans="1:12" ht="15" x14ac:dyDescent="0.25">
      <c r="A28" s="19">
        <v>19</v>
      </c>
      <c r="B28" s="1">
        <v>0</v>
      </c>
      <c r="C28" s="38">
        <v>683</v>
      </c>
      <c r="D28" s="11">
        <v>630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99726.526891522328</v>
      </c>
      <c r="I28" s="16">
        <f t="shared" si="4"/>
        <v>0</v>
      </c>
      <c r="J28" s="16">
        <f t="shared" si="2"/>
        <v>99726.526891522328</v>
      </c>
      <c r="K28" s="16">
        <f t="shared" si="3"/>
        <v>6060209.2975081438</v>
      </c>
      <c r="L28" s="23">
        <f t="shared" si="5"/>
        <v>60.768277873550588</v>
      </c>
    </row>
    <row r="29" spans="1:12" ht="15" x14ac:dyDescent="0.25">
      <c r="A29" s="19">
        <v>20</v>
      </c>
      <c r="B29" s="1">
        <v>0</v>
      </c>
      <c r="C29" s="38">
        <v>690</v>
      </c>
      <c r="D29" s="11">
        <v>679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99726.526891522328</v>
      </c>
      <c r="I29" s="16">
        <f t="shared" si="4"/>
        <v>0</v>
      </c>
      <c r="J29" s="16">
        <f t="shared" si="2"/>
        <v>99726.526891522328</v>
      </c>
      <c r="K29" s="16">
        <f t="shared" si="3"/>
        <v>5960482.7706166217</v>
      </c>
      <c r="L29" s="23">
        <f t="shared" si="5"/>
        <v>59.768277873550588</v>
      </c>
    </row>
    <row r="30" spans="1:12" ht="15" x14ac:dyDescent="0.25">
      <c r="A30" s="19">
        <v>21</v>
      </c>
      <c r="B30" s="1">
        <v>0</v>
      </c>
      <c r="C30" s="38">
        <v>722</v>
      </c>
      <c r="D30" s="11">
        <v>691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99726.526891522328</v>
      </c>
      <c r="I30" s="16">
        <f t="shared" si="4"/>
        <v>0</v>
      </c>
      <c r="J30" s="16">
        <f t="shared" si="2"/>
        <v>99726.526891522328</v>
      </c>
      <c r="K30" s="16">
        <f t="shared" si="3"/>
        <v>5860756.2437250996</v>
      </c>
      <c r="L30" s="23">
        <f t="shared" si="5"/>
        <v>58.768277873550588</v>
      </c>
    </row>
    <row r="31" spans="1:12" ht="15" x14ac:dyDescent="0.25">
      <c r="A31" s="19">
        <v>22</v>
      </c>
      <c r="B31" s="1">
        <v>0</v>
      </c>
      <c r="C31" s="38">
        <v>827</v>
      </c>
      <c r="D31" s="11">
        <v>708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99726.526891522328</v>
      </c>
      <c r="I31" s="16">
        <f t="shared" si="4"/>
        <v>0</v>
      </c>
      <c r="J31" s="16">
        <f t="shared" si="2"/>
        <v>99726.526891522328</v>
      </c>
      <c r="K31" s="16">
        <f t="shared" si="3"/>
        <v>5761029.7168335775</v>
      </c>
      <c r="L31" s="23">
        <f t="shared" si="5"/>
        <v>57.768277873550595</v>
      </c>
    </row>
    <row r="32" spans="1:12" ht="15" x14ac:dyDescent="0.25">
      <c r="A32" s="19">
        <v>23</v>
      </c>
      <c r="B32" s="1">
        <v>0</v>
      </c>
      <c r="C32" s="38">
        <v>856</v>
      </c>
      <c r="D32" s="11">
        <v>828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99726.526891522328</v>
      </c>
      <c r="I32" s="16">
        <f t="shared" si="4"/>
        <v>0</v>
      </c>
      <c r="J32" s="16">
        <f t="shared" si="2"/>
        <v>99726.526891522328</v>
      </c>
      <c r="K32" s="16">
        <f t="shared" si="3"/>
        <v>5661303.1899420554</v>
      </c>
      <c r="L32" s="23">
        <f t="shared" si="5"/>
        <v>56.768277873550595</v>
      </c>
    </row>
    <row r="33" spans="1:12" ht="15" x14ac:dyDescent="0.25">
      <c r="A33" s="19">
        <v>24</v>
      </c>
      <c r="B33" s="1">
        <v>0</v>
      </c>
      <c r="C33" s="38">
        <v>1003</v>
      </c>
      <c r="D33" s="11">
        <v>819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99726.526891522328</v>
      </c>
      <c r="I33" s="16">
        <f t="shared" si="4"/>
        <v>0</v>
      </c>
      <c r="J33" s="16">
        <f t="shared" si="2"/>
        <v>99726.526891522328</v>
      </c>
      <c r="K33" s="16">
        <f t="shared" si="3"/>
        <v>5561576.6630505333</v>
      </c>
      <c r="L33" s="23">
        <f t="shared" si="5"/>
        <v>55.768277873550595</v>
      </c>
    </row>
    <row r="34" spans="1:12" ht="15" x14ac:dyDescent="0.25">
      <c r="A34" s="19">
        <v>25</v>
      </c>
      <c r="B34" s="1">
        <v>0</v>
      </c>
      <c r="C34" s="38">
        <v>1078</v>
      </c>
      <c r="D34" s="11">
        <v>984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99726.526891522328</v>
      </c>
      <c r="I34" s="16">
        <f t="shared" si="4"/>
        <v>0</v>
      </c>
      <c r="J34" s="16">
        <f t="shared" si="2"/>
        <v>99726.526891522328</v>
      </c>
      <c r="K34" s="16">
        <f t="shared" si="3"/>
        <v>5461850.1361590112</v>
      </c>
      <c r="L34" s="23">
        <f t="shared" si="5"/>
        <v>54.768277873550602</v>
      </c>
    </row>
    <row r="35" spans="1:12" ht="15" x14ac:dyDescent="0.25">
      <c r="A35" s="19">
        <v>26</v>
      </c>
      <c r="B35" s="1">
        <v>0</v>
      </c>
      <c r="C35" s="38">
        <v>1115</v>
      </c>
      <c r="D35" s="11">
        <v>1090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99726.526891522328</v>
      </c>
      <c r="I35" s="16">
        <f t="shared" si="4"/>
        <v>0</v>
      </c>
      <c r="J35" s="16">
        <f t="shared" si="2"/>
        <v>99726.526891522328</v>
      </c>
      <c r="K35" s="16">
        <f t="shared" si="3"/>
        <v>5362123.6092674891</v>
      </c>
      <c r="L35" s="23">
        <f t="shared" si="5"/>
        <v>53.768277873550602</v>
      </c>
    </row>
    <row r="36" spans="1:12" ht="15" x14ac:dyDescent="0.25">
      <c r="A36" s="19">
        <v>27</v>
      </c>
      <c r="B36" s="1">
        <v>0</v>
      </c>
      <c r="C36" s="38">
        <v>1321</v>
      </c>
      <c r="D36" s="11">
        <v>1092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99726.526891522328</v>
      </c>
      <c r="I36" s="16">
        <f t="shared" si="4"/>
        <v>0</v>
      </c>
      <c r="J36" s="16">
        <f t="shared" si="2"/>
        <v>99726.526891522328</v>
      </c>
      <c r="K36" s="16">
        <f t="shared" si="3"/>
        <v>5262397.0823759669</v>
      </c>
      <c r="L36" s="23">
        <f t="shared" si="5"/>
        <v>52.768277873550602</v>
      </c>
    </row>
    <row r="37" spans="1:12" ht="15" x14ac:dyDescent="0.25">
      <c r="A37" s="19">
        <v>28</v>
      </c>
      <c r="B37" s="1">
        <v>0</v>
      </c>
      <c r="C37" s="38">
        <v>1425</v>
      </c>
      <c r="D37" s="11">
        <v>1300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99726.526891522328</v>
      </c>
      <c r="I37" s="16">
        <f t="shared" si="4"/>
        <v>0</v>
      </c>
      <c r="J37" s="16">
        <f t="shared" si="2"/>
        <v>99726.526891522328</v>
      </c>
      <c r="K37" s="16">
        <f t="shared" si="3"/>
        <v>5162670.5554844448</v>
      </c>
      <c r="L37" s="23">
        <f t="shared" si="5"/>
        <v>51.768277873550609</v>
      </c>
    </row>
    <row r="38" spans="1:12" ht="15" x14ac:dyDescent="0.25">
      <c r="A38" s="19">
        <v>29</v>
      </c>
      <c r="B38" s="1">
        <v>0</v>
      </c>
      <c r="C38" s="38">
        <v>1669</v>
      </c>
      <c r="D38" s="11">
        <v>1429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99726.526891522328</v>
      </c>
      <c r="I38" s="16">
        <f t="shared" si="4"/>
        <v>0</v>
      </c>
      <c r="J38" s="16">
        <f t="shared" si="2"/>
        <v>99726.526891522328</v>
      </c>
      <c r="K38" s="16">
        <f t="shared" si="3"/>
        <v>5062944.0285929227</v>
      </c>
      <c r="L38" s="23">
        <f t="shared" si="5"/>
        <v>50.768277873550609</v>
      </c>
    </row>
    <row r="39" spans="1:12" x14ac:dyDescent="0.2">
      <c r="A39" s="19">
        <v>30</v>
      </c>
      <c r="B39" s="11">
        <v>2</v>
      </c>
      <c r="C39" s="38">
        <v>1699</v>
      </c>
      <c r="D39" s="11">
        <v>1685</v>
      </c>
      <c r="E39" s="20">
        <v>0.5</v>
      </c>
      <c r="F39" s="21">
        <f t="shared" si="0"/>
        <v>1.1820330969267139E-3</v>
      </c>
      <c r="G39" s="21">
        <f t="shared" si="1"/>
        <v>1.1813349084465446E-3</v>
      </c>
      <c r="H39" s="16">
        <f t="shared" si="6"/>
        <v>99726.526891522328</v>
      </c>
      <c r="I39" s="16">
        <f t="shared" si="4"/>
        <v>117.81042751508839</v>
      </c>
      <c r="J39" s="16">
        <f t="shared" si="2"/>
        <v>99667.621677764793</v>
      </c>
      <c r="K39" s="16">
        <f t="shared" si="3"/>
        <v>4963217.5017014006</v>
      </c>
      <c r="L39" s="23">
        <f t="shared" si="5"/>
        <v>49.768277873550609</v>
      </c>
    </row>
    <row r="40" spans="1:12" ht="15" x14ac:dyDescent="0.25">
      <c r="A40" s="19">
        <v>31</v>
      </c>
      <c r="B40" s="1">
        <v>0</v>
      </c>
      <c r="C40" s="38">
        <v>1919</v>
      </c>
      <c r="D40" s="11">
        <v>1689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99608.716464007244</v>
      </c>
      <c r="I40" s="16">
        <f t="shared" si="4"/>
        <v>0</v>
      </c>
      <c r="J40" s="16">
        <f t="shared" si="2"/>
        <v>99608.716464007244</v>
      </c>
      <c r="K40" s="16">
        <f t="shared" si="3"/>
        <v>4863549.8800236359</v>
      </c>
      <c r="L40" s="23">
        <f t="shared" si="5"/>
        <v>48.826549047854037</v>
      </c>
    </row>
    <row r="41" spans="1:12" ht="15" x14ac:dyDescent="0.25">
      <c r="A41" s="19">
        <v>32</v>
      </c>
      <c r="B41" s="1">
        <v>0</v>
      </c>
      <c r="C41" s="38">
        <v>1847</v>
      </c>
      <c r="D41" s="11">
        <v>1882</v>
      </c>
      <c r="E41" s="20">
        <v>0.5</v>
      </c>
      <c r="F41" s="21">
        <f t="shared" si="0"/>
        <v>0</v>
      </c>
      <c r="G41" s="21">
        <f t="shared" si="1"/>
        <v>0</v>
      </c>
      <c r="H41" s="16">
        <f t="shared" si="6"/>
        <v>99608.716464007244</v>
      </c>
      <c r="I41" s="16">
        <f t="shared" si="4"/>
        <v>0</v>
      </c>
      <c r="J41" s="16">
        <f t="shared" si="2"/>
        <v>99608.716464007244</v>
      </c>
      <c r="K41" s="16">
        <f t="shared" si="3"/>
        <v>4763941.1635596287</v>
      </c>
      <c r="L41" s="23">
        <f t="shared" si="5"/>
        <v>47.826549047854037</v>
      </c>
    </row>
    <row r="42" spans="1:12" ht="15" x14ac:dyDescent="0.25">
      <c r="A42" s="19">
        <v>33</v>
      </c>
      <c r="B42" s="1">
        <v>0</v>
      </c>
      <c r="C42" s="38">
        <v>1907</v>
      </c>
      <c r="D42" s="11">
        <v>1828</v>
      </c>
      <c r="E42" s="20">
        <v>0.5</v>
      </c>
      <c r="F42" s="21">
        <f t="shared" si="0"/>
        <v>0</v>
      </c>
      <c r="G42" s="21">
        <f t="shared" si="1"/>
        <v>0</v>
      </c>
      <c r="H42" s="16">
        <f t="shared" si="6"/>
        <v>99608.716464007244</v>
      </c>
      <c r="I42" s="16">
        <f t="shared" si="4"/>
        <v>0</v>
      </c>
      <c r="J42" s="16">
        <f t="shared" si="2"/>
        <v>99608.716464007244</v>
      </c>
      <c r="K42" s="16">
        <f t="shared" si="3"/>
        <v>4664332.4470956214</v>
      </c>
      <c r="L42" s="23">
        <f t="shared" si="5"/>
        <v>46.826549047854037</v>
      </c>
    </row>
    <row r="43" spans="1:12" x14ac:dyDescent="0.2">
      <c r="A43" s="19">
        <v>34</v>
      </c>
      <c r="B43" s="11">
        <v>1</v>
      </c>
      <c r="C43" s="38">
        <v>1742</v>
      </c>
      <c r="D43" s="11">
        <v>1895</v>
      </c>
      <c r="E43" s="20">
        <v>0.5</v>
      </c>
      <c r="F43" s="21">
        <f t="shared" si="0"/>
        <v>5.499037668408029E-4</v>
      </c>
      <c r="G43" s="21">
        <f t="shared" si="1"/>
        <v>5.4975261132490382E-4</v>
      </c>
      <c r="H43" s="16">
        <f t="shared" si="6"/>
        <v>99608.716464007244</v>
      </c>
      <c r="I43" s="16">
        <f t="shared" si="4"/>
        <v>54.760151986809923</v>
      </c>
      <c r="J43" s="16">
        <f t="shared" si="2"/>
        <v>99581.33638801385</v>
      </c>
      <c r="K43" s="16">
        <f t="shared" si="3"/>
        <v>4564723.7306316141</v>
      </c>
      <c r="L43" s="23">
        <f t="shared" si="5"/>
        <v>45.826549047854037</v>
      </c>
    </row>
    <row r="44" spans="1:12" ht="15" x14ac:dyDescent="0.25">
      <c r="A44" s="19">
        <v>35</v>
      </c>
      <c r="B44" s="1">
        <v>0</v>
      </c>
      <c r="C44" s="38">
        <v>1496</v>
      </c>
      <c r="D44" s="11">
        <v>1722</v>
      </c>
      <c r="E44" s="20">
        <v>0.5</v>
      </c>
      <c r="F44" s="21">
        <f t="shared" si="0"/>
        <v>0</v>
      </c>
      <c r="G44" s="21">
        <f t="shared" si="1"/>
        <v>0</v>
      </c>
      <c r="H44" s="16">
        <f t="shared" si="6"/>
        <v>99553.95631202044</v>
      </c>
      <c r="I44" s="16">
        <f t="shared" si="4"/>
        <v>0</v>
      </c>
      <c r="J44" s="16">
        <f t="shared" si="2"/>
        <v>99553.95631202044</v>
      </c>
      <c r="K44" s="16">
        <f t="shared" si="3"/>
        <v>4465142.3942435998</v>
      </c>
      <c r="L44" s="23">
        <f t="shared" si="5"/>
        <v>44.851481143039869</v>
      </c>
    </row>
    <row r="45" spans="1:12" x14ac:dyDescent="0.2">
      <c r="A45" s="19">
        <v>36</v>
      </c>
      <c r="B45" s="11">
        <v>2</v>
      </c>
      <c r="C45" s="38">
        <v>1442</v>
      </c>
      <c r="D45" s="11">
        <v>1506</v>
      </c>
      <c r="E45" s="20">
        <v>0.5</v>
      </c>
      <c r="F45" s="21">
        <f t="shared" si="0"/>
        <v>1.3568521031207597E-3</v>
      </c>
      <c r="G45" s="21">
        <f t="shared" si="1"/>
        <v>1.3559322033898304E-3</v>
      </c>
      <c r="H45" s="16">
        <f t="shared" si="6"/>
        <v>99553.95631202044</v>
      </c>
      <c r="I45" s="16">
        <f t="shared" si="4"/>
        <v>134.9884153383328</v>
      </c>
      <c r="J45" s="16">
        <f t="shared" si="2"/>
        <v>99486.462104351274</v>
      </c>
      <c r="K45" s="16">
        <f t="shared" si="3"/>
        <v>4365588.4379315795</v>
      </c>
      <c r="L45" s="23">
        <f t="shared" si="5"/>
        <v>43.851481143039869</v>
      </c>
    </row>
    <row r="46" spans="1:12" ht="15" x14ac:dyDescent="0.25">
      <c r="A46" s="19">
        <v>37</v>
      </c>
      <c r="B46" s="1">
        <v>0</v>
      </c>
      <c r="C46" s="38">
        <v>1335</v>
      </c>
      <c r="D46" s="11">
        <v>1430</v>
      </c>
      <c r="E46" s="20">
        <v>0.5</v>
      </c>
      <c r="F46" s="21">
        <f t="shared" si="0"/>
        <v>0</v>
      </c>
      <c r="G46" s="21">
        <f t="shared" si="1"/>
        <v>0</v>
      </c>
      <c r="H46" s="16">
        <f t="shared" si="6"/>
        <v>99418.967896682108</v>
      </c>
      <c r="I46" s="16">
        <f t="shared" si="4"/>
        <v>0</v>
      </c>
      <c r="J46" s="16">
        <f t="shared" si="2"/>
        <v>99418.967896682108</v>
      </c>
      <c r="K46" s="16">
        <f t="shared" si="3"/>
        <v>4266101.9758272283</v>
      </c>
      <c r="L46" s="23">
        <f t="shared" si="5"/>
        <v>42.910342624564706</v>
      </c>
    </row>
    <row r="47" spans="1:12" x14ac:dyDescent="0.2">
      <c r="A47" s="19">
        <v>38</v>
      </c>
      <c r="B47" s="11">
        <v>1</v>
      </c>
      <c r="C47" s="38">
        <v>1220</v>
      </c>
      <c r="D47" s="11">
        <v>1335</v>
      </c>
      <c r="E47" s="20">
        <v>0.5</v>
      </c>
      <c r="F47" s="21">
        <f t="shared" si="0"/>
        <v>7.8277886497064581E-4</v>
      </c>
      <c r="G47" s="21">
        <f t="shared" si="1"/>
        <v>7.8247261345852886E-4</v>
      </c>
      <c r="H47" s="16">
        <f t="shared" si="6"/>
        <v>99418.967896682108</v>
      </c>
      <c r="I47" s="16">
        <f t="shared" si="4"/>
        <v>77.79261963746643</v>
      </c>
      <c r="J47" s="16">
        <f t="shared" si="2"/>
        <v>99380.071586863385</v>
      </c>
      <c r="K47" s="16">
        <f t="shared" si="3"/>
        <v>4166683.0079305461</v>
      </c>
      <c r="L47" s="23">
        <f t="shared" si="5"/>
        <v>41.910342624564706</v>
      </c>
    </row>
    <row r="48" spans="1:12" x14ac:dyDescent="0.2">
      <c r="A48" s="19">
        <v>39</v>
      </c>
      <c r="B48" s="11">
        <v>2</v>
      </c>
      <c r="C48" s="38">
        <v>1123</v>
      </c>
      <c r="D48" s="11">
        <v>1207</v>
      </c>
      <c r="E48" s="20">
        <v>0.5</v>
      </c>
      <c r="F48" s="21">
        <f t="shared" si="0"/>
        <v>1.7167381974248926E-3</v>
      </c>
      <c r="G48" s="21">
        <f t="shared" si="1"/>
        <v>1.7152658662092622E-3</v>
      </c>
      <c r="H48" s="16">
        <f t="shared" si="6"/>
        <v>99341.175277044647</v>
      </c>
      <c r="I48" s="16">
        <f t="shared" si="4"/>
        <v>170.39652706182613</v>
      </c>
      <c r="J48" s="16">
        <f t="shared" si="2"/>
        <v>99255.977013513737</v>
      </c>
      <c r="K48" s="16">
        <f t="shared" si="3"/>
        <v>4067302.9363436825</v>
      </c>
      <c r="L48" s="23">
        <f t="shared" si="5"/>
        <v>40.942770457473522</v>
      </c>
    </row>
    <row r="49" spans="1:12" x14ac:dyDescent="0.2">
      <c r="A49" s="19">
        <v>40</v>
      </c>
      <c r="B49" s="11">
        <v>1</v>
      </c>
      <c r="C49" s="38">
        <v>1065</v>
      </c>
      <c r="D49" s="11">
        <v>1113</v>
      </c>
      <c r="E49" s="20">
        <v>0.5</v>
      </c>
      <c r="F49" s="21">
        <f t="shared" si="0"/>
        <v>9.1827364554637281E-4</v>
      </c>
      <c r="G49" s="21">
        <f t="shared" si="1"/>
        <v>9.1785222579164757E-4</v>
      </c>
      <c r="H49" s="16">
        <f t="shared" si="6"/>
        <v>99170.778749982826</v>
      </c>
      <c r="I49" s="16">
        <f t="shared" si="4"/>
        <v>91.024120009162758</v>
      </c>
      <c r="J49" s="16">
        <f t="shared" si="2"/>
        <v>99125.266689978234</v>
      </c>
      <c r="K49" s="16">
        <f t="shared" si="3"/>
        <v>3968046.9593301686</v>
      </c>
      <c r="L49" s="23">
        <f t="shared" si="5"/>
        <v>40.0122597537922</v>
      </c>
    </row>
    <row r="50" spans="1:12" x14ac:dyDescent="0.2">
      <c r="A50" s="19">
        <v>41</v>
      </c>
      <c r="B50" s="11">
        <v>1</v>
      </c>
      <c r="C50" s="38">
        <v>1057</v>
      </c>
      <c r="D50" s="11">
        <v>1050</v>
      </c>
      <c r="E50" s="20">
        <v>0.5</v>
      </c>
      <c r="F50" s="21">
        <f t="shared" si="0"/>
        <v>9.4921689606074992E-4</v>
      </c>
      <c r="G50" s="21">
        <f t="shared" si="1"/>
        <v>9.487666034155599E-4</v>
      </c>
      <c r="H50" s="16">
        <f t="shared" si="6"/>
        <v>99079.754629973657</v>
      </c>
      <c r="I50" s="16">
        <f t="shared" si="4"/>
        <v>94.003562267527201</v>
      </c>
      <c r="J50" s="16">
        <f t="shared" si="2"/>
        <v>99032.752848839897</v>
      </c>
      <c r="K50" s="16">
        <f t="shared" si="3"/>
        <v>3868921.6926401905</v>
      </c>
      <c r="L50" s="23">
        <f t="shared" si="5"/>
        <v>39.048559487144331</v>
      </c>
    </row>
    <row r="51" spans="1:12" x14ac:dyDescent="0.2">
      <c r="A51" s="19">
        <v>42</v>
      </c>
      <c r="B51" s="11">
        <v>1</v>
      </c>
      <c r="C51" s="38">
        <v>998</v>
      </c>
      <c r="D51" s="11">
        <v>1030</v>
      </c>
      <c r="E51" s="20">
        <v>0.5</v>
      </c>
      <c r="F51" s="21">
        <f t="shared" si="0"/>
        <v>9.8619329388560163E-4</v>
      </c>
      <c r="G51" s="21">
        <f t="shared" si="1"/>
        <v>9.8570724494825043E-4</v>
      </c>
      <c r="H51" s="16">
        <f t="shared" si="6"/>
        <v>98985.751067706136</v>
      </c>
      <c r="I51" s="16">
        <f t="shared" si="4"/>
        <v>97.570971974081957</v>
      </c>
      <c r="J51" s="16">
        <f t="shared" si="2"/>
        <v>98936.965581719094</v>
      </c>
      <c r="K51" s="16">
        <f t="shared" si="3"/>
        <v>3769888.9397913506</v>
      </c>
      <c r="L51" s="23">
        <f t="shared" si="5"/>
        <v>38.085167805745606</v>
      </c>
    </row>
    <row r="52" spans="1:12" x14ac:dyDescent="0.2">
      <c r="A52" s="19">
        <v>43</v>
      </c>
      <c r="B52" s="11">
        <v>2</v>
      </c>
      <c r="C52" s="38">
        <v>915</v>
      </c>
      <c r="D52" s="11">
        <v>974</v>
      </c>
      <c r="E52" s="20">
        <v>0.5</v>
      </c>
      <c r="F52" s="21">
        <f t="shared" si="0"/>
        <v>2.1175224986765486E-3</v>
      </c>
      <c r="G52" s="21">
        <f t="shared" si="1"/>
        <v>2.1152829190904283E-3</v>
      </c>
      <c r="H52" s="16">
        <f t="shared" si="6"/>
        <v>98888.180095732052</v>
      </c>
      <c r="I52" s="16">
        <f t="shared" si="4"/>
        <v>209.17647825644008</v>
      </c>
      <c r="J52" s="16">
        <f t="shared" si="2"/>
        <v>98783.591856603831</v>
      </c>
      <c r="K52" s="16">
        <f t="shared" si="3"/>
        <v>3670951.9742096313</v>
      </c>
      <c r="L52" s="23">
        <f t="shared" si="5"/>
        <v>37.122252332440965</v>
      </c>
    </row>
    <row r="53" spans="1:12" x14ac:dyDescent="0.2">
      <c r="A53" s="19">
        <v>44</v>
      </c>
      <c r="B53" s="11">
        <v>4</v>
      </c>
      <c r="C53" s="38">
        <v>839</v>
      </c>
      <c r="D53" s="11">
        <v>900</v>
      </c>
      <c r="E53" s="20">
        <v>0.5</v>
      </c>
      <c r="F53" s="21">
        <f t="shared" si="0"/>
        <v>4.6003450258769408E-3</v>
      </c>
      <c r="G53" s="21">
        <f t="shared" si="1"/>
        <v>4.5897877223178424E-3</v>
      </c>
      <c r="H53" s="16">
        <f t="shared" si="6"/>
        <v>98679.00361747561</v>
      </c>
      <c r="I53" s="16">
        <f t="shared" si="4"/>
        <v>452.91567925404752</v>
      </c>
      <c r="J53" s="16">
        <f t="shared" si="2"/>
        <v>98452.545777848587</v>
      </c>
      <c r="K53" s="16">
        <f t="shared" si="3"/>
        <v>3572168.3823530274</v>
      </c>
      <c r="L53" s="23">
        <f t="shared" si="5"/>
        <v>36.199882968015828</v>
      </c>
    </row>
    <row r="54" spans="1:12" x14ac:dyDescent="0.2">
      <c r="A54" s="19">
        <v>45</v>
      </c>
      <c r="B54" s="11">
        <v>2</v>
      </c>
      <c r="C54" s="38">
        <v>808</v>
      </c>
      <c r="D54" s="11">
        <v>813</v>
      </c>
      <c r="E54" s="20">
        <v>0.5</v>
      </c>
      <c r="F54" s="21">
        <f t="shared" si="0"/>
        <v>2.4676125848241827E-3</v>
      </c>
      <c r="G54" s="21">
        <f t="shared" si="1"/>
        <v>2.4645717806531116E-3</v>
      </c>
      <c r="H54" s="16">
        <f t="shared" si="6"/>
        <v>98226.087938221564</v>
      </c>
      <c r="I54" s="16">
        <f t="shared" si="4"/>
        <v>242.08524445649186</v>
      </c>
      <c r="J54" s="16">
        <f t="shared" si="2"/>
        <v>98105.045315993309</v>
      </c>
      <c r="K54" s="16">
        <f t="shared" si="3"/>
        <v>3473715.8365751789</v>
      </c>
      <c r="L54" s="23">
        <f t="shared" si="5"/>
        <v>35.364493379395725</v>
      </c>
    </row>
    <row r="55" spans="1:12" x14ac:dyDescent="0.2">
      <c r="A55" s="19">
        <v>46</v>
      </c>
      <c r="B55" s="11">
        <v>1</v>
      </c>
      <c r="C55" s="38">
        <v>842</v>
      </c>
      <c r="D55" s="11">
        <v>794</v>
      </c>
      <c r="E55" s="20">
        <v>0.5</v>
      </c>
      <c r="F55" s="21">
        <f t="shared" si="0"/>
        <v>1.2224938875305623E-3</v>
      </c>
      <c r="G55" s="21">
        <f t="shared" si="1"/>
        <v>1.2217470983506412E-3</v>
      </c>
      <c r="H55" s="16">
        <f t="shared" si="6"/>
        <v>97984.002693765069</v>
      </c>
      <c r="I55" s="16">
        <f t="shared" si="4"/>
        <v>119.71167097588889</v>
      </c>
      <c r="J55" s="16">
        <f t="shared" si="2"/>
        <v>97924.146858277134</v>
      </c>
      <c r="K55" s="16">
        <f t="shared" si="3"/>
        <v>3375610.7912591854</v>
      </c>
      <c r="L55" s="23">
        <f t="shared" si="5"/>
        <v>34.45063172004896</v>
      </c>
    </row>
    <row r="56" spans="1:12" x14ac:dyDescent="0.2">
      <c r="A56" s="19">
        <v>47</v>
      </c>
      <c r="B56" s="11">
        <v>2</v>
      </c>
      <c r="C56" s="38">
        <v>719</v>
      </c>
      <c r="D56" s="11">
        <v>830</v>
      </c>
      <c r="E56" s="20">
        <v>0.5</v>
      </c>
      <c r="F56" s="21">
        <f t="shared" si="0"/>
        <v>2.5823111684958036E-3</v>
      </c>
      <c r="G56" s="21">
        <f t="shared" si="1"/>
        <v>2.5789813023855577E-3</v>
      </c>
      <c r="H56" s="16">
        <f t="shared" si="6"/>
        <v>97864.291022789184</v>
      </c>
      <c r="I56" s="16">
        <f t="shared" si="4"/>
        <v>252.39017671899211</v>
      </c>
      <c r="J56" s="16">
        <f t="shared" si="2"/>
        <v>97738.095934429686</v>
      </c>
      <c r="K56" s="16">
        <f t="shared" si="3"/>
        <v>3277686.6444009081</v>
      </c>
      <c r="L56" s="23">
        <f t="shared" si="5"/>
        <v>33.492161544782959</v>
      </c>
    </row>
    <row r="57" spans="1:12" x14ac:dyDescent="0.2">
      <c r="A57" s="19">
        <v>48</v>
      </c>
      <c r="B57" s="11">
        <v>1</v>
      </c>
      <c r="C57" s="38">
        <v>659</v>
      </c>
      <c r="D57" s="11">
        <v>697</v>
      </c>
      <c r="E57" s="20">
        <v>0.5</v>
      </c>
      <c r="F57" s="21">
        <f t="shared" si="0"/>
        <v>1.4749262536873156E-3</v>
      </c>
      <c r="G57" s="21">
        <f t="shared" si="1"/>
        <v>1.4738393515106852E-3</v>
      </c>
      <c r="H57" s="16">
        <f t="shared" si="6"/>
        <v>97611.900846070188</v>
      </c>
      <c r="I57" s="16">
        <f t="shared" si="4"/>
        <v>143.86426064269739</v>
      </c>
      <c r="J57" s="16">
        <f t="shared" si="2"/>
        <v>97539.968715748837</v>
      </c>
      <c r="K57" s="16">
        <f t="shared" si="3"/>
        <v>3179948.5484664785</v>
      </c>
      <c r="L57" s="23">
        <f t="shared" si="5"/>
        <v>32.577467715551634</v>
      </c>
    </row>
    <row r="58" spans="1:12" x14ac:dyDescent="0.2">
      <c r="A58" s="19">
        <v>49</v>
      </c>
      <c r="B58" s="11">
        <v>1</v>
      </c>
      <c r="C58" s="38">
        <v>680</v>
      </c>
      <c r="D58" s="11">
        <v>662</v>
      </c>
      <c r="E58" s="20">
        <v>0.5</v>
      </c>
      <c r="F58" s="21">
        <f t="shared" si="0"/>
        <v>1.4903129657228018E-3</v>
      </c>
      <c r="G58" s="21">
        <f t="shared" si="1"/>
        <v>1.4892032762472078E-3</v>
      </c>
      <c r="H58" s="16">
        <f t="shared" si="6"/>
        <v>97468.036585427486</v>
      </c>
      <c r="I58" s="16">
        <f t="shared" si="4"/>
        <v>145.14971941240131</v>
      </c>
      <c r="J58" s="16">
        <f t="shared" si="2"/>
        <v>97395.461725721296</v>
      </c>
      <c r="K58" s="16">
        <f t="shared" si="3"/>
        <v>3082408.5797507297</v>
      </c>
      <c r="L58" s="23">
        <f t="shared" si="5"/>
        <v>31.624814531367946</v>
      </c>
    </row>
    <row r="59" spans="1:12" x14ac:dyDescent="0.2">
      <c r="A59" s="19">
        <v>50</v>
      </c>
      <c r="B59" s="11">
        <v>1</v>
      </c>
      <c r="C59" s="38">
        <v>658</v>
      </c>
      <c r="D59" s="11">
        <v>678</v>
      </c>
      <c r="E59" s="20">
        <v>0.5</v>
      </c>
      <c r="F59" s="21">
        <f t="shared" si="0"/>
        <v>1.4970059880239522E-3</v>
      </c>
      <c r="G59" s="21">
        <f t="shared" si="1"/>
        <v>1.4958863126402395E-3</v>
      </c>
      <c r="H59" s="16">
        <f t="shared" si="6"/>
        <v>97322.886866015091</v>
      </c>
      <c r="I59" s="16">
        <f t="shared" si="4"/>
        <v>145.58397436950651</v>
      </c>
      <c r="J59" s="16">
        <f t="shared" si="2"/>
        <v>97250.094878830336</v>
      </c>
      <c r="K59" s="16">
        <f t="shared" si="3"/>
        <v>2985013.1180250086</v>
      </c>
      <c r="L59" s="23">
        <f t="shared" si="5"/>
        <v>30.671234836410999</v>
      </c>
    </row>
    <row r="60" spans="1:12" x14ac:dyDescent="0.2">
      <c r="A60" s="19">
        <v>51</v>
      </c>
      <c r="B60" s="11">
        <v>3</v>
      </c>
      <c r="C60" s="38">
        <v>659</v>
      </c>
      <c r="D60" s="11">
        <v>653</v>
      </c>
      <c r="E60" s="20">
        <v>0.5</v>
      </c>
      <c r="F60" s="21">
        <f t="shared" si="0"/>
        <v>4.5731707317073168E-3</v>
      </c>
      <c r="G60" s="21">
        <f t="shared" si="1"/>
        <v>4.5627376425855515E-3</v>
      </c>
      <c r="H60" s="16">
        <f t="shared" si="6"/>
        <v>97177.302891645581</v>
      </c>
      <c r="I60" s="16">
        <f t="shared" si="4"/>
        <v>443.39453790864906</v>
      </c>
      <c r="J60" s="16">
        <f t="shared" si="2"/>
        <v>96955.605622691248</v>
      </c>
      <c r="K60" s="16">
        <f t="shared" si="3"/>
        <v>2887763.0231461781</v>
      </c>
      <c r="L60" s="23">
        <f t="shared" si="5"/>
        <v>29.716435188225848</v>
      </c>
    </row>
    <row r="61" spans="1:12" x14ac:dyDescent="0.2">
      <c r="A61" s="19">
        <v>52</v>
      </c>
      <c r="B61" s="11">
        <v>1</v>
      </c>
      <c r="C61" s="38">
        <v>660</v>
      </c>
      <c r="D61" s="11">
        <v>663</v>
      </c>
      <c r="E61" s="20">
        <v>0.5</v>
      </c>
      <c r="F61" s="21">
        <f t="shared" si="0"/>
        <v>1.5117157974300832E-3</v>
      </c>
      <c r="G61" s="21">
        <f t="shared" si="1"/>
        <v>1.5105740181268882E-3</v>
      </c>
      <c r="H61" s="16">
        <f t="shared" si="6"/>
        <v>96733.90835373693</v>
      </c>
      <c r="I61" s="16">
        <f t="shared" si="4"/>
        <v>146.12372863102254</v>
      </c>
      <c r="J61" s="16">
        <f t="shared" si="2"/>
        <v>96660.846489421427</v>
      </c>
      <c r="K61" s="16">
        <f t="shared" si="3"/>
        <v>2790807.417523487</v>
      </c>
      <c r="L61" s="23">
        <f t="shared" si="5"/>
        <v>28.850353149363631</v>
      </c>
    </row>
    <row r="62" spans="1:12" x14ac:dyDescent="0.2">
      <c r="A62" s="19">
        <v>53</v>
      </c>
      <c r="B62" s="11">
        <v>2</v>
      </c>
      <c r="C62" s="38">
        <v>644</v>
      </c>
      <c r="D62" s="11">
        <v>651</v>
      </c>
      <c r="E62" s="20">
        <v>0.5</v>
      </c>
      <c r="F62" s="21">
        <f t="shared" si="0"/>
        <v>3.0888030888030888E-3</v>
      </c>
      <c r="G62" s="21">
        <f t="shared" si="1"/>
        <v>3.0840400925212031E-3</v>
      </c>
      <c r="H62" s="16">
        <f t="shared" si="6"/>
        <v>96587.784625105909</v>
      </c>
      <c r="I62" s="16">
        <f t="shared" si="4"/>
        <v>297.88060023162967</v>
      </c>
      <c r="J62" s="16">
        <f t="shared" si="2"/>
        <v>96438.844324990103</v>
      </c>
      <c r="K62" s="16">
        <f t="shared" si="3"/>
        <v>2694146.5710340654</v>
      </c>
      <c r="L62" s="23">
        <f t="shared" si="5"/>
        <v>27.893243244899729</v>
      </c>
    </row>
    <row r="63" spans="1:12" x14ac:dyDescent="0.2">
      <c r="A63" s="19">
        <v>54</v>
      </c>
      <c r="B63" s="11">
        <v>1</v>
      </c>
      <c r="C63" s="38">
        <v>667</v>
      </c>
      <c r="D63" s="11">
        <v>635</v>
      </c>
      <c r="E63" s="20">
        <v>0.5</v>
      </c>
      <c r="F63" s="21">
        <f t="shared" si="0"/>
        <v>1.5360983102918587E-3</v>
      </c>
      <c r="G63" s="21">
        <f t="shared" si="1"/>
        <v>1.5349194167306218E-3</v>
      </c>
      <c r="H63" s="16">
        <f t="shared" si="6"/>
        <v>96289.904024874282</v>
      </c>
      <c r="I63" s="16">
        <f t="shared" si="4"/>
        <v>147.79724332290758</v>
      </c>
      <c r="J63" s="16">
        <f t="shared" si="2"/>
        <v>96216.005403212839</v>
      </c>
      <c r="K63" s="16">
        <f t="shared" si="3"/>
        <v>2597707.7267090753</v>
      </c>
      <c r="L63" s="23">
        <f t="shared" si="5"/>
        <v>26.977986456794238</v>
      </c>
    </row>
    <row r="64" spans="1:12" x14ac:dyDescent="0.2">
      <c r="A64" s="19">
        <v>55</v>
      </c>
      <c r="B64" s="11">
        <v>2</v>
      </c>
      <c r="C64" s="38">
        <v>621</v>
      </c>
      <c r="D64" s="11">
        <v>653</v>
      </c>
      <c r="E64" s="20">
        <v>0.5</v>
      </c>
      <c r="F64" s="21">
        <f t="shared" si="0"/>
        <v>3.1397174254317113E-3</v>
      </c>
      <c r="G64" s="21">
        <f t="shared" si="1"/>
        <v>3.1347962382445144E-3</v>
      </c>
      <c r="H64" s="16">
        <f t="shared" si="6"/>
        <v>96142.106781551382</v>
      </c>
      <c r="I64" s="16">
        <f t="shared" si="4"/>
        <v>301.38591467570967</v>
      </c>
      <c r="J64" s="16">
        <f t="shared" si="2"/>
        <v>95991.413824213523</v>
      </c>
      <c r="K64" s="16">
        <f t="shared" si="3"/>
        <v>2501491.7213058625</v>
      </c>
      <c r="L64" s="23">
        <f t="shared" si="5"/>
        <v>26.018690509763942</v>
      </c>
    </row>
    <row r="65" spans="1:12" x14ac:dyDescent="0.2">
      <c r="A65" s="19">
        <v>56</v>
      </c>
      <c r="B65" s="11">
        <v>4</v>
      </c>
      <c r="C65" s="38">
        <v>693</v>
      </c>
      <c r="D65" s="11">
        <v>608</v>
      </c>
      <c r="E65" s="20">
        <v>0.5</v>
      </c>
      <c r="F65" s="21">
        <f t="shared" si="0"/>
        <v>6.1491160645657187E-3</v>
      </c>
      <c r="G65" s="21">
        <f t="shared" si="1"/>
        <v>6.1302681992337167E-3</v>
      </c>
      <c r="H65" s="16">
        <f t="shared" si="6"/>
        <v>95840.720866875665</v>
      </c>
      <c r="I65" s="16">
        <f t="shared" si="4"/>
        <v>587.52932332184321</v>
      </c>
      <c r="J65" s="16">
        <f t="shared" si="2"/>
        <v>95546.956205214752</v>
      </c>
      <c r="K65" s="16">
        <f t="shared" si="3"/>
        <v>2405500.3074816489</v>
      </c>
      <c r="L65" s="23">
        <f t="shared" si="5"/>
        <v>25.098937964197162</v>
      </c>
    </row>
    <row r="66" spans="1:12" x14ac:dyDescent="0.2">
      <c r="A66" s="19">
        <v>57</v>
      </c>
      <c r="B66" s="11">
        <v>5</v>
      </c>
      <c r="C66" s="38">
        <v>725</v>
      </c>
      <c r="D66" s="11">
        <v>689</v>
      </c>
      <c r="E66" s="20">
        <v>0.5</v>
      </c>
      <c r="F66" s="21">
        <f t="shared" si="0"/>
        <v>7.0721357850070717E-3</v>
      </c>
      <c r="G66" s="21">
        <f t="shared" si="1"/>
        <v>7.0472163495419304E-3</v>
      </c>
      <c r="H66" s="16">
        <f t="shared" si="6"/>
        <v>95253.191543553825</v>
      </c>
      <c r="I66" s="16">
        <f t="shared" si="4"/>
        <v>671.26984879178167</v>
      </c>
      <c r="J66" s="16">
        <f t="shared" si="2"/>
        <v>94917.556619157942</v>
      </c>
      <c r="K66" s="16">
        <f t="shared" si="3"/>
        <v>2309953.351276434</v>
      </c>
      <c r="L66" s="23">
        <f t="shared" si="5"/>
        <v>24.250666186027214</v>
      </c>
    </row>
    <row r="67" spans="1:12" x14ac:dyDescent="0.2">
      <c r="A67" s="19">
        <v>58</v>
      </c>
      <c r="B67" s="11">
        <v>5</v>
      </c>
      <c r="C67" s="38">
        <v>652</v>
      </c>
      <c r="D67" s="11">
        <v>713</v>
      </c>
      <c r="E67" s="20">
        <v>0.5</v>
      </c>
      <c r="F67" s="21">
        <f t="shared" si="0"/>
        <v>7.326007326007326E-3</v>
      </c>
      <c r="G67" s="21">
        <f t="shared" si="1"/>
        <v>7.2992700729927005E-3</v>
      </c>
      <c r="H67" s="16">
        <f t="shared" si="6"/>
        <v>94581.921694762044</v>
      </c>
      <c r="I67" s="16">
        <f t="shared" si="4"/>
        <v>690.3789904727156</v>
      </c>
      <c r="J67" s="16">
        <f t="shared" si="2"/>
        <v>94236.732199525679</v>
      </c>
      <c r="K67" s="16">
        <f t="shared" si="3"/>
        <v>2215035.794657276</v>
      </c>
      <c r="L67" s="23">
        <f t="shared" si="5"/>
        <v>23.41923017599192</v>
      </c>
    </row>
    <row r="68" spans="1:12" x14ac:dyDescent="0.2">
      <c r="A68" s="19">
        <v>59</v>
      </c>
      <c r="B68" s="11">
        <v>3</v>
      </c>
      <c r="C68" s="38">
        <v>590</v>
      </c>
      <c r="D68" s="11">
        <v>640</v>
      </c>
      <c r="E68" s="20">
        <v>0.5</v>
      </c>
      <c r="F68" s="21">
        <f t="shared" si="0"/>
        <v>4.8780487804878049E-3</v>
      </c>
      <c r="G68" s="21">
        <f t="shared" si="1"/>
        <v>4.8661800486618006E-3</v>
      </c>
      <c r="H68" s="16">
        <f t="shared" si="6"/>
        <v>93891.542704289328</v>
      </c>
      <c r="I68" s="16">
        <f t="shared" si="4"/>
        <v>456.89315184569017</v>
      </c>
      <c r="J68" s="16">
        <f t="shared" si="2"/>
        <v>93663.09612836648</v>
      </c>
      <c r="K68" s="16">
        <f t="shared" si="3"/>
        <v>2120799.0624577506</v>
      </c>
      <c r="L68" s="23">
        <f t="shared" si="5"/>
        <v>22.587753927285981</v>
      </c>
    </row>
    <row r="69" spans="1:12" x14ac:dyDescent="0.2">
      <c r="A69" s="19">
        <v>60</v>
      </c>
      <c r="B69" s="11">
        <v>1</v>
      </c>
      <c r="C69" s="38">
        <v>563</v>
      </c>
      <c r="D69" s="11">
        <v>589</v>
      </c>
      <c r="E69" s="20">
        <v>0.5</v>
      </c>
      <c r="F69" s="21">
        <f t="shared" si="0"/>
        <v>1.736111111111111E-3</v>
      </c>
      <c r="G69" s="21">
        <f t="shared" si="1"/>
        <v>1.7346053772766695E-3</v>
      </c>
      <c r="H69" s="16">
        <f t="shared" si="6"/>
        <v>93434.649552443632</v>
      </c>
      <c r="I69" s="16">
        <f t="shared" si="4"/>
        <v>162.0722455376299</v>
      </c>
      <c r="J69" s="16">
        <f t="shared" si="2"/>
        <v>93353.613429674821</v>
      </c>
      <c r="K69" s="16">
        <f t="shared" si="3"/>
        <v>2027135.9663293841</v>
      </c>
      <c r="L69" s="23">
        <f t="shared" si="5"/>
        <v>21.695762503947527</v>
      </c>
    </row>
    <row r="70" spans="1:12" x14ac:dyDescent="0.2">
      <c r="A70" s="19">
        <v>61</v>
      </c>
      <c r="B70" s="11">
        <v>7</v>
      </c>
      <c r="C70" s="38">
        <v>579</v>
      </c>
      <c r="D70" s="11">
        <v>556</v>
      </c>
      <c r="E70" s="20">
        <v>0.5</v>
      </c>
      <c r="F70" s="21">
        <f t="shared" si="0"/>
        <v>1.2334801762114538E-2</v>
      </c>
      <c r="G70" s="21">
        <f t="shared" si="1"/>
        <v>1.2259194395796848E-2</v>
      </c>
      <c r="H70" s="16">
        <f t="shared" si="6"/>
        <v>93272.577306906009</v>
      </c>
      <c r="I70" s="16">
        <f t="shared" si="4"/>
        <v>1143.4466570023503</v>
      </c>
      <c r="J70" s="16">
        <f t="shared" si="2"/>
        <v>92700.853978404833</v>
      </c>
      <c r="K70" s="16">
        <f t="shared" si="3"/>
        <v>1933782.3528997093</v>
      </c>
      <c r="L70" s="23">
        <f t="shared" si="5"/>
        <v>20.732592673372281</v>
      </c>
    </row>
    <row r="71" spans="1:12" x14ac:dyDescent="0.2">
      <c r="A71" s="19">
        <v>62</v>
      </c>
      <c r="B71" s="11">
        <v>5</v>
      </c>
      <c r="C71" s="38">
        <v>511</v>
      </c>
      <c r="D71" s="11">
        <v>563</v>
      </c>
      <c r="E71" s="20">
        <v>0.5</v>
      </c>
      <c r="F71" s="21">
        <f t="shared" si="0"/>
        <v>9.3109869646182501E-3</v>
      </c>
      <c r="G71" s="21">
        <f t="shared" si="1"/>
        <v>9.267840593141799E-3</v>
      </c>
      <c r="H71" s="16">
        <f t="shared" si="6"/>
        <v>92129.130649903658</v>
      </c>
      <c r="I71" s="16">
        <f t="shared" si="4"/>
        <v>853.83809684804146</v>
      </c>
      <c r="J71" s="16">
        <f t="shared" si="2"/>
        <v>91702.211601479648</v>
      </c>
      <c r="K71" s="16">
        <f t="shared" si="3"/>
        <v>1841081.4989213045</v>
      </c>
      <c r="L71" s="23">
        <f t="shared" si="5"/>
        <v>19.983706412226194</v>
      </c>
    </row>
    <row r="72" spans="1:12" x14ac:dyDescent="0.2">
      <c r="A72" s="19">
        <v>63</v>
      </c>
      <c r="B72" s="11">
        <v>9</v>
      </c>
      <c r="C72" s="38">
        <v>426</v>
      </c>
      <c r="D72" s="11">
        <v>509</v>
      </c>
      <c r="E72" s="20">
        <v>0.5</v>
      </c>
      <c r="F72" s="21">
        <f t="shared" si="0"/>
        <v>1.9251336898395723E-2</v>
      </c>
      <c r="G72" s="21">
        <f t="shared" si="1"/>
        <v>1.9067796610169496E-2</v>
      </c>
      <c r="H72" s="16">
        <f t="shared" si="6"/>
        <v>91275.292553055624</v>
      </c>
      <c r="I72" s="16">
        <f t="shared" si="4"/>
        <v>1740.418713935383</v>
      </c>
      <c r="J72" s="16">
        <f t="shared" si="2"/>
        <v>90405.08319608793</v>
      </c>
      <c r="K72" s="16">
        <f t="shared" si="3"/>
        <v>1749379.2873198248</v>
      </c>
      <c r="L72" s="23">
        <f t="shared" si="5"/>
        <v>19.165967463790516</v>
      </c>
    </row>
    <row r="73" spans="1:12" x14ac:dyDescent="0.2">
      <c r="A73" s="19">
        <v>64</v>
      </c>
      <c r="B73" s="11">
        <v>7</v>
      </c>
      <c r="C73" s="38">
        <v>399</v>
      </c>
      <c r="D73" s="11">
        <v>418</v>
      </c>
      <c r="E73" s="20">
        <v>0.5</v>
      </c>
      <c r="F73" s="21">
        <f t="shared" ref="F73:F104" si="7">B73/((C73+D73)/2)</f>
        <v>1.7135862913096694E-2</v>
      </c>
      <c r="G73" s="21">
        <f t="shared" ref="G73:G103" si="8">F73/((1+(1-E73)*F73))</f>
        <v>1.6990291262135922E-2</v>
      </c>
      <c r="H73" s="16">
        <f t="shared" si="6"/>
        <v>89534.873839120235</v>
      </c>
      <c r="I73" s="16">
        <f t="shared" si="4"/>
        <v>1521.2235846452465</v>
      </c>
      <c r="J73" s="16">
        <f t="shared" ref="J73:J103" si="9">H74+I73*E73</f>
        <v>88774.262046797608</v>
      </c>
      <c r="K73" s="16">
        <f t="shared" ref="K73:K97" si="10">K74+J73</f>
        <v>1658974.2041237368</v>
      </c>
      <c r="L73" s="23">
        <f t="shared" si="5"/>
        <v>18.528804844296165</v>
      </c>
    </row>
    <row r="74" spans="1:12" x14ac:dyDescent="0.2">
      <c r="A74" s="19">
        <v>65</v>
      </c>
      <c r="B74" s="11">
        <v>5</v>
      </c>
      <c r="C74" s="38">
        <v>358</v>
      </c>
      <c r="D74" s="11">
        <v>395</v>
      </c>
      <c r="E74" s="20">
        <v>0.5</v>
      </c>
      <c r="F74" s="21">
        <f t="shared" si="7"/>
        <v>1.3280212483399735E-2</v>
      </c>
      <c r="G74" s="21">
        <f t="shared" si="8"/>
        <v>1.3192612137203167E-2</v>
      </c>
      <c r="H74" s="16">
        <f t="shared" si="6"/>
        <v>88013.650254474982</v>
      </c>
      <c r="I74" s="16">
        <f t="shared" ref="I74:I103" si="11">H74*G74</f>
        <v>1161.1299505867412</v>
      </c>
      <c r="J74" s="16">
        <f t="shared" si="9"/>
        <v>87433.085279181614</v>
      </c>
      <c r="K74" s="16">
        <f t="shared" si="10"/>
        <v>1570199.9420769392</v>
      </c>
      <c r="L74" s="23">
        <f t="shared" ref="L74:L103" si="12">K74/H74</f>
        <v>17.840413816913628</v>
      </c>
    </row>
    <row r="75" spans="1:12" x14ac:dyDescent="0.2">
      <c r="A75" s="19">
        <v>66</v>
      </c>
      <c r="B75" s="11">
        <v>5</v>
      </c>
      <c r="C75" s="38">
        <v>348</v>
      </c>
      <c r="D75" s="11">
        <v>352</v>
      </c>
      <c r="E75" s="20">
        <v>0.5</v>
      </c>
      <c r="F75" s="21">
        <f t="shared" si="7"/>
        <v>1.4285714285714285E-2</v>
      </c>
      <c r="G75" s="21">
        <f t="shared" si="8"/>
        <v>1.4184397163120567E-2</v>
      </c>
      <c r="H75" s="16">
        <f t="shared" ref="H75:H104" si="13">H74-I74</f>
        <v>86852.520303888246</v>
      </c>
      <c r="I75" s="16">
        <f t="shared" si="11"/>
        <v>1231.950642608344</v>
      </c>
      <c r="J75" s="16">
        <f t="shared" si="9"/>
        <v>86236.544982584077</v>
      </c>
      <c r="K75" s="16">
        <f t="shared" si="10"/>
        <v>1482766.8567977576</v>
      </c>
      <c r="L75" s="23">
        <f t="shared" si="12"/>
        <v>17.072237531043488</v>
      </c>
    </row>
    <row r="76" spans="1:12" x14ac:dyDescent="0.2">
      <c r="A76" s="19">
        <v>67</v>
      </c>
      <c r="B76" s="11">
        <v>6</v>
      </c>
      <c r="C76" s="38">
        <v>229</v>
      </c>
      <c r="D76" s="11">
        <v>335</v>
      </c>
      <c r="E76" s="20">
        <v>0.5</v>
      </c>
      <c r="F76" s="21">
        <f t="shared" si="7"/>
        <v>2.1276595744680851E-2</v>
      </c>
      <c r="G76" s="21">
        <f t="shared" si="8"/>
        <v>2.1052631578947368E-2</v>
      </c>
      <c r="H76" s="16">
        <f t="shared" si="13"/>
        <v>85620.569661279907</v>
      </c>
      <c r="I76" s="16">
        <f t="shared" si="11"/>
        <v>1802.5383086585243</v>
      </c>
      <c r="J76" s="16">
        <f t="shared" si="9"/>
        <v>84719.300506950647</v>
      </c>
      <c r="K76" s="16">
        <f t="shared" si="10"/>
        <v>1396530.3118151736</v>
      </c>
      <c r="L76" s="23">
        <f t="shared" si="12"/>
        <v>16.310686991921813</v>
      </c>
    </row>
    <row r="77" spans="1:12" x14ac:dyDescent="0.2">
      <c r="A77" s="19">
        <v>68</v>
      </c>
      <c r="B77" s="11">
        <v>6</v>
      </c>
      <c r="C77" s="38">
        <v>229</v>
      </c>
      <c r="D77" s="11">
        <v>222</v>
      </c>
      <c r="E77" s="20">
        <v>0.5</v>
      </c>
      <c r="F77" s="21">
        <f t="shared" si="7"/>
        <v>2.6607538802660754E-2</v>
      </c>
      <c r="G77" s="21">
        <f t="shared" si="8"/>
        <v>2.6258205689277902E-2</v>
      </c>
      <c r="H77" s="16">
        <f t="shared" si="13"/>
        <v>83818.031352621387</v>
      </c>
      <c r="I77" s="16">
        <f t="shared" si="11"/>
        <v>2200.9111077274765</v>
      </c>
      <c r="J77" s="16">
        <f t="shared" si="9"/>
        <v>82717.575798757651</v>
      </c>
      <c r="K77" s="16">
        <f t="shared" si="10"/>
        <v>1311811.011308223</v>
      </c>
      <c r="L77" s="23">
        <f t="shared" si="12"/>
        <v>15.650701765941637</v>
      </c>
    </row>
    <row r="78" spans="1:12" x14ac:dyDescent="0.2">
      <c r="A78" s="19">
        <v>69</v>
      </c>
      <c r="B78" s="11">
        <v>6</v>
      </c>
      <c r="C78" s="38">
        <v>279</v>
      </c>
      <c r="D78" s="11">
        <v>224</v>
      </c>
      <c r="E78" s="20">
        <v>0.5</v>
      </c>
      <c r="F78" s="21">
        <f t="shared" si="7"/>
        <v>2.3856858846918488E-2</v>
      </c>
      <c r="G78" s="21">
        <f t="shared" si="8"/>
        <v>2.3575638506876228E-2</v>
      </c>
      <c r="H78" s="16">
        <f t="shared" si="13"/>
        <v>81617.120244893915</v>
      </c>
      <c r="I78" s="16">
        <f t="shared" si="11"/>
        <v>1924.1757228658682</v>
      </c>
      <c r="J78" s="16">
        <f t="shared" si="9"/>
        <v>80655.032383460988</v>
      </c>
      <c r="K78" s="16">
        <f t="shared" si="10"/>
        <v>1229093.4355094654</v>
      </c>
      <c r="L78" s="23">
        <f t="shared" si="12"/>
        <v>15.059260015809725</v>
      </c>
    </row>
    <row r="79" spans="1:12" ht="15" x14ac:dyDescent="0.25">
      <c r="A79" s="19">
        <v>70</v>
      </c>
      <c r="B79" s="1">
        <v>0</v>
      </c>
      <c r="C79" s="38">
        <v>167</v>
      </c>
      <c r="D79" s="11">
        <v>281</v>
      </c>
      <c r="E79" s="20">
        <v>0.5</v>
      </c>
      <c r="F79" s="21">
        <f t="shared" si="7"/>
        <v>0</v>
      </c>
      <c r="G79" s="21">
        <f t="shared" si="8"/>
        <v>0</v>
      </c>
      <c r="H79" s="16">
        <f t="shared" si="13"/>
        <v>79692.944522028047</v>
      </c>
      <c r="I79" s="16">
        <f t="shared" si="11"/>
        <v>0</v>
      </c>
      <c r="J79" s="16">
        <f t="shared" si="9"/>
        <v>79692.944522028047</v>
      </c>
      <c r="K79" s="16">
        <f t="shared" si="10"/>
        <v>1148438.4031260044</v>
      </c>
      <c r="L79" s="23">
        <f t="shared" si="12"/>
        <v>14.410791444762877</v>
      </c>
    </row>
    <row r="80" spans="1:12" x14ac:dyDescent="0.2">
      <c r="A80" s="19">
        <v>71</v>
      </c>
      <c r="B80" s="11">
        <v>5</v>
      </c>
      <c r="C80" s="38">
        <v>165</v>
      </c>
      <c r="D80" s="11">
        <v>170</v>
      </c>
      <c r="E80" s="20">
        <v>0.5</v>
      </c>
      <c r="F80" s="21">
        <f t="shared" si="7"/>
        <v>2.9850746268656716E-2</v>
      </c>
      <c r="G80" s="21">
        <f t="shared" si="8"/>
        <v>2.9411764705882353E-2</v>
      </c>
      <c r="H80" s="16">
        <f t="shared" si="13"/>
        <v>79692.944522028047</v>
      </c>
      <c r="I80" s="16">
        <f t="shared" si="11"/>
        <v>2343.9101330008248</v>
      </c>
      <c r="J80" s="16">
        <f t="shared" si="9"/>
        <v>78520.989455527626</v>
      </c>
      <c r="K80" s="16">
        <f t="shared" si="10"/>
        <v>1068745.4586039763</v>
      </c>
      <c r="L80" s="23">
        <f t="shared" si="12"/>
        <v>13.410791444762877</v>
      </c>
    </row>
    <row r="81" spans="1:12" x14ac:dyDescent="0.2">
      <c r="A81" s="19">
        <v>72</v>
      </c>
      <c r="B81" s="11">
        <v>3</v>
      </c>
      <c r="C81" s="38">
        <v>191</v>
      </c>
      <c r="D81" s="11">
        <v>160</v>
      </c>
      <c r="E81" s="20">
        <v>0.5</v>
      </c>
      <c r="F81" s="21">
        <f t="shared" si="7"/>
        <v>1.7094017094017096E-2</v>
      </c>
      <c r="G81" s="21">
        <f t="shared" si="8"/>
        <v>1.6949152542372885E-2</v>
      </c>
      <c r="H81" s="16">
        <f t="shared" si="13"/>
        <v>77349.03438902722</v>
      </c>
      <c r="I81" s="16">
        <f t="shared" si="11"/>
        <v>1311.0005828648684</v>
      </c>
      <c r="J81" s="16">
        <f t="shared" si="9"/>
        <v>76693.534097594777</v>
      </c>
      <c r="K81" s="16">
        <f t="shared" si="10"/>
        <v>990224.46914844867</v>
      </c>
      <c r="L81" s="23">
        <f t="shared" si="12"/>
        <v>12.802027549149631</v>
      </c>
    </row>
    <row r="82" spans="1:12" x14ac:dyDescent="0.2">
      <c r="A82" s="19">
        <v>73</v>
      </c>
      <c r="B82" s="11">
        <v>6</v>
      </c>
      <c r="C82" s="38">
        <v>153</v>
      </c>
      <c r="D82" s="11">
        <v>184</v>
      </c>
      <c r="E82" s="20">
        <v>0.5</v>
      </c>
      <c r="F82" s="21">
        <f t="shared" si="7"/>
        <v>3.5608308605341248E-2</v>
      </c>
      <c r="G82" s="21">
        <f t="shared" si="8"/>
        <v>3.4985422740524783E-2</v>
      </c>
      <c r="H82" s="16">
        <f t="shared" si="13"/>
        <v>76038.033806162348</v>
      </c>
      <c r="I82" s="16">
        <f t="shared" si="11"/>
        <v>2660.2227570669043</v>
      </c>
      <c r="J82" s="16">
        <f t="shared" si="9"/>
        <v>74707.922427628888</v>
      </c>
      <c r="K82" s="16">
        <f t="shared" si="10"/>
        <v>913530.93505085388</v>
      </c>
      <c r="L82" s="23">
        <f t="shared" si="12"/>
        <v>12.014131472410831</v>
      </c>
    </row>
    <row r="83" spans="1:12" x14ac:dyDescent="0.2">
      <c r="A83" s="19">
        <v>74</v>
      </c>
      <c r="B83" s="11">
        <v>8</v>
      </c>
      <c r="C83" s="38">
        <v>137</v>
      </c>
      <c r="D83" s="11">
        <v>147</v>
      </c>
      <c r="E83" s="20">
        <v>0.5</v>
      </c>
      <c r="F83" s="21">
        <f t="shared" si="7"/>
        <v>5.6338028169014086E-2</v>
      </c>
      <c r="G83" s="21">
        <f t="shared" si="8"/>
        <v>5.4794520547945209E-2</v>
      </c>
      <c r="H83" s="16">
        <f t="shared" si="13"/>
        <v>73377.811049095442</v>
      </c>
      <c r="I83" s="16">
        <f t="shared" si="11"/>
        <v>4020.7019752929014</v>
      </c>
      <c r="J83" s="16">
        <f t="shared" si="9"/>
        <v>71367.46006144899</v>
      </c>
      <c r="K83" s="16">
        <f t="shared" si="10"/>
        <v>838823.01262322499</v>
      </c>
      <c r="L83" s="23">
        <f t="shared" si="12"/>
        <v>11.431562220655334</v>
      </c>
    </row>
    <row r="84" spans="1:12" x14ac:dyDescent="0.2">
      <c r="A84" s="19">
        <v>75</v>
      </c>
      <c r="B84" s="11">
        <v>6</v>
      </c>
      <c r="C84" s="38">
        <v>137</v>
      </c>
      <c r="D84" s="11">
        <v>130</v>
      </c>
      <c r="E84" s="20">
        <v>0.5</v>
      </c>
      <c r="F84" s="21">
        <f t="shared" si="7"/>
        <v>4.49438202247191E-2</v>
      </c>
      <c r="G84" s="21">
        <f t="shared" si="8"/>
        <v>4.3956043956043953E-2</v>
      </c>
      <c r="H84" s="16">
        <f t="shared" si="13"/>
        <v>69357.109073802538</v>
      </c>
      <c r="I84" s="16">
        <f t="shared" si="11"/>
        <v>3048.6641351121993</v>
      </c>
      <c r="J84" s="16">
        <f t="shared" si="9"/>
        <v>67832.777006246441</v>
      </c>
      <c r="K84" s="16">
        <f t="shared" si="10"/>
        <v>767455.55256177601</v>
      </c>
      <c r="L84" s="23">
        <f t="shared" si="12"/>
        <v>11.065275972577384</v>
      </c>
    </row>
    <row r="85" spans="1:12" x14ac:dyDescent="0.2">
      <c r="A85" s="19">
        <v>76</v>
      </c>
      <c r="B85" s="11">
        <v>7</v>
      </c>
      <c r="C85" s="38">
        <v>159</v>
      </c>
      <c r="D85" s="11">
        <v>129</v>
      </c>
      <c r="E85" s="20">
        <v>0.5</v>
      </c>
      <c r="F85" s="21">
        <f t="shared" si="7"/>
        <v>4.8611111111111112E-2</v>
      </c>
      <c r="G85" s="21">
        <f t="shared" si="8"/>
        <v>4.7457627118644069E-2</v>
      </c>
      <c r="H85" s="16">
        <f t="shared" si="13"/>
        <v>66308.444938690343</v>
      </c>
      <c r="I85" s="16">
        <f t="shared" si="11"/>
        <v>3146.841454717508</v>
      </c>
      <c r="J85" s="16">
        <f t="shared" si="9"/>
        <v>64735.024211331591</v>
      </c>
      <c r="K85" s="16">
        <f t="shared" si="10"/>
        <v>699622.77555552952</v>
      </c>
      <c r="L85" s="23">
        <f t="shared" si="12"/>
        <v>10.551035787408525</v>
      </c>
    </row>
    <row r="86" spans="1:12" x14ac:dyDescent="0.2">
      <c r="A86" s="19">
        <v>77</v>
      </c>
      <c r="B86" s="11">
        <v>7</v>
      </c>
      <c r="C86" s="38">
        <v>111</v>
      </c>
      <c r="D86" s="11">
        <v>150</v>
      </c>
      <c r="E86" s="20">
        <v>0.5</v>
      </c>
      <c r="F86" s="21">
        <f t="shared" si="7"/>
        <v>5.3639846743295021E-2</v>
      </c>
      <c r="G86" s="21">
        <f t="shared" si="8"/>
        <v>5.2238805970149252E-2</v>
      </c>
      <c r="H86" s="16">
        <f t="shared" si="13"/>
        <v>63161.603483972838</v>
      </c>
      <c r="I86" s="16">
        <f t="shared" si="11"/>
        <v>3299.4867491627601</v>
      </c>
      <c r="J86" s="16">
        <f t="shared" si="9"/>
        <v>61511.860109391462</v>
      </c>
      <c r="K86" s="16">
        <f t="shared" si="10"/>
        <v>634887.7513441979</v>
      </c>
      <c r="L86" s="23">
        <f t="shared" si="12"/>
        <v>10.051799136247384</v>
      </c>
    </row>
    <row r="87" spans="1:12" x14ac:dyDescent="0.2">
      <c r="A87" s="19">
        <v>78</v>
      </c>
      <c r="B87" s="11">
        <v>6</v>
      </c>
      <c r="C87" s="38">
        <v>98</v>
      </c>
      <c r="D87" s="11">
        <v>101</v>
      </c>
      <c r="E87" s="20">
        <v>0.5</v>
      </c>
      <c r="F87" s="21">
        <f t="shared" si="7"/>
        <v>6.030150753768844E-2</v>
      </c>
      <c r="G87" s="21">
        <f t="shared" si="8"/>
        <v>5.8536585365853662E-2</v>
      </c>
      <c r="H87" s="16">
        <f t="shared" si="13"/>
        <v>59862.116734810079</v>
      </c>
      <c r="I87" s="16">
        <f t="shared" si="11"/>
        <v>3504.1239064279071</v>
      </c>
      <c r="J87" s="16">
        <f t="shared" si="9"/>
        <v>58110.054781596125</v>
      </c>
      <c r="K87" s="16">
        <f t="shared" si="10"/>
        <v>573375.89123480639</v>
      </c>
      <c r="L87" s="23">
        <f t="shared" si="12"/>
        <v>9.5782762539933017</v>
      </c>
    </row>
    <row r="88" spans="1:12" x14ac:dyDescent="0.2">
      <c r="A88" s="19">
        <v>79</v>
      </c>
      <c r="B88" s="11">
        <v>3</v>
      </c>
      <c r="C88" s="38">
        <v>107</v>
      </c>
      <c r="D88" s="11">
        <v>92</v>
      </c>
      <c r="E88" s="20">
        <v>0.5</v>
      </c>
      <c r="F88" s="21">
        <f t="shared" si="7"/>
        <v>3.015075376884422E-2</v>
      </c>
      <c r="G88" s="21">
        <f t="shared" si="8"/>
        <v>2.9702970297029702E-2</v>
      </c>
      <c r="H88" s="16">
        <f t="shared" si="13"/>
        <v>56357.992828382172</v>
      </c>
      <c r="I88" s="16">
        <f t="shared" si="11"/>
        <v>1673.9997869816486</v>
      </c>
      <c r="J88" s="16">
        <f t="shared" si="9"/>
        <v>55520.992934891343</v>
      </c>
      <c r="K88" s="16">
        <f t="shared" si="10"/>
        <v>515265.83645321021</v>
      </c>
      <c r="L88" s="23">
        <f t="shared" si="12"/>
        <v>9.1427286635680129</v>
      </c>
    </row>
    <row r="89" spans="1:12" x14ac:dyDescent="0.2">
      <c r="A89" s="19">
        <v>80</v>
      </c>
      <c r="B89" s="11">
        <v>6</v>
      </c>
      <c r="C89" s="38">
        <v>88</v>
      </c>
      <c r="D89" s="11">
        <v>103</v>
      </c>
      <c r="E89" s="20">
        <v>0.5</v>
      </c>
      <c r="F89" s="21">
        <f t="shared" si="7"/>
        <v>6.2827225130890049E-2</v>
      </c>
      <c r="G89" s="21">
        <f t="shared" si="8"/>
        <v>6.0913705583756347E-2</v>
      </c>
      <c r="H89" s="16">
        <f t="shared" si="13"/>
        <v>54683.993041400521</v>
      </c>
      <c r="I89" s="16">
        <f t="shared" si="11"/>
        <v>3331.0046522680523</v>
      </c>
      <c r="J89" s="16">
        <f t="shared" si="9"/>
        <v>53018.490715266496</v>
      </c>
      <c r="K89" s="16">
        <f t="shared" si="10"/>
        <v>459744.84351831884</v>
      </c>
      <c r="L89" s="23">
        <f t="shared" si="12"/>
        <v>8.4073019900037682</v>
      </c>
    </row>
    <row r="90" spans="1:12" x14ac:dyDescent="0.2">
      <c r="A90" s="19">
        <v>81</v>
      </c>
      <c r="B90" s="11">
        <v>7</v>
      </c>
      <c r="C90" s="38">
        <v>85</v>
      </c>
      <c r="D90" s="11">
        <v>85</v>
      </c>
      <c r="E90" s="20">
        <v>0.5</v>
      </c>
      <c r="F90" s="21">
        <f t="shared" si="7"/>
        <v>8.2352941176470587E-2</v>
      </c>
      <c r="G90" s="21">
        <f t="shared" si="8"/>
        <v>7.9096045197740106E-2</v>
      </c>
      <c r="H90" s="16">
        <f t="shared" si="13"/>
        <v>51352.988389132472</v>
      </c>
      <c r="I90" s="16">
        <f t="shared" si="11"/>
        <v>4061.8182906658449</v>
      </c>
      <c r="J90" s="16">
        <f t="shared" si="9"/>
        <v>49322.079243799548</v>
      </c>
      <c r="K90" s="16">
        <f t="shared" si="10"/>
        <v>406726.35280305234</v>
      </c>
      <c r="L90" s="23">
        <f t="shared" si="12"/>
        <v>7.9202080650310398</v>
      </c>
    </row>
    <row r="91" spans="1:12" x14ac:dyDescent="0.2">
      <c r="A91" s="19">
        <v>82</v>
      </c>
      <c r="B91" s="11">
        <v>6</v>
      </c>
      <c r="C91" s="38">
        <v>69</v>
      </c>
      <c r="D91" s="11">
        <v>77</v>
      </c>
      <c r="E91" s="20">
        <v>0.5</v>
      </c>
      <c r="F91" s="21">
        <f t="shared" si="7"/>
        <v>8.2191780821917804E-2</v>
      </c>
      <c r="G91" s="21">
        <f t="shared" si="8"/>
        <v>7.8947368421052627E-2</v>
      </c>
      <c r="H91" s="16">
        <f t="shared" si="13"/>
        <v>47291.170098466624</v>
      </c>
      <c r="I91" s="16">
        <f t="shared" si="11"/>
        <v>3733.5134288263121</v>
      </c>
      <c r="J91" s="16">
        <f t="shared" si="9"/>
        <v>45424.413384053463</v>
      </c>
      <c r="K91" s="16">
        <f t="shared" si="10"/>
        <v>357404.27355925279</v>
      </c>
      <c r="L91" s="23">
        <f t="shared" si="12"/>
        <v>7.5575265491441357</v>
      </c>
    </row>
    <row r="92" spans="1:12" x14ac:dyDescent="0.2">
      <c r="A92" s="19">
        <v>83</v>
      </c>
      <c r="B92" s="11">
        <v>5</v>
      </c>
      <c r="C92" s="38">
        <v>57</v>
      </c>
      <c r="D92" s="11">
        <v>61</v>
      </c>
      <c r="E92" s="20">
        <v>0.5</v>
      </c>
      <c r="F92" s="21">
        <f t="shared" si="7"/>
        <v>8.4745762711864403E-2</v>
      </c>
      <c r="G92" s="21">
        <f t="shared" si="8"/>
        <v>8.1300813008130093E-2</v>
      </c>
      <c r="H92" s="16">
        <f t="shared" si="13"/>
        <v>43557.65666964031</v>
      </c>
      <c r="I92" s="16">
        <f t="shared" si="11"/>
        <v>3541.2728999707574</v>
      </c>
      <c r="J92" s="16">
        <f t="shared" si="9"/>
        <v>41787.020219654936</v>
      </c>
      <c r="K92" s="16">
        <f t="shared" si="10"/>
        <v>311979.86017519934</v>
      </c>
      <c r="L92" s="23">
        <f t="shared" si="12"/>
        <v>7.1624573962136333</v>
      </c>
    </row>
    <row r="93" spans="1:12" x14ac:dyDescent="0.2">
      <c r="A93" s="19">
        <v>84</v>
      </c>
      <c r="B93" s="11">
        <v>4</v>
      </c>
      <c r="C93" s="38">
        <v>51</v>
      </c>
      <c r="D93" s="11">
        <v>55</v>
      </c>
      <c r="E93" s="20">
        <v>0.5</v>
      </c>
      <c r="F93" s="21">
        <f t="shared" si="7"/>
        <v>7.5471698113207544E-2</v>
      </c>
      <c r="G93" s="21">
        <f t="shared" si="8"/>
        <v>7.2727272727272724E-2</v>
      </c>
      <c r="H93" s="16">
        <f t="shared" si="13"/>
        <v>40016.383769669555</v>
      </c>
      <c r="I93" s="16">
        <f t="shared" si="11"/>
        <v>2910.2824559759674</v>
      </c>
      <c r="J93" s="16">
        <f t="shared" si="9"/>
        <v>38561.242541681568</v>
      </c>
      <c r="K93" s="16">
        <f t="shared" si="10"/>
        <v>270192.83995554439</v>
      </c>
      <c r="L93" s="23">
        <f t="shared" si="12"/>
        <v>6.7520553958785561</v>
      </c>
    </row>
    <row r="94" spans="1:12" x14ac:dyDescent="0.2">
      <c r="A94" s="19">
        <v>85</v>
      </c>
      <c r="B94" s="11">
        <v>2</v>
      </c>
      <c r="C94" s="38">
        <v>38</v>
      </c>
      <c r="D94" s="11">
        <v>54</v>
      </c>
      <c r="E94" s="20">
        <v>0.5</v>
      </c>
      <c r="F94" s="21">
        <f t="shared" si="7"/>
        <v>4.3478260869565216E-2</v>
      </c>
      <c r="G94" s="21">
        <f t="shared" si="8"/>
        <v>4.2553191489361694E-2</v>
      </c>
      <c r="H94" s="16">
        <f t="shared" si="13"/>
        <v>37106.101313693587</v>
      </c>
      <c r="I94" s="16">
        <f t="shared" si="11"/>
        <v>1578.9830346252588</v>
      </c>
      <c r="J94" s="16">
        <f t="shared" si="9"/>
        <v>36316.609796380959</v>
      </c>
      <c r="K94" s="16">
        <f t="shared" si="10"/>
        <v>231631.59741386282</v>
      </c>
      <c r="L94" s="23">
        <f t="shared" si="12"/>
        <v>6.2424126818298156</v>
      </c>
    </row>
    <row r="95" spans="1:12" x14ac:dyDescent="0.2">
      <c r="A95" s="19">
        <v>86</v>
      </c>
      <c r="B95" s="11">
        <v>5</v>
      </c>
      <c r="C95" s="38">
        <v>40</v>
      </c>
      <c r="D95" s="11">
        <v>39</v>
      </c>
      <c r="E95" s="20">
        <v>0.5</v>
      </c>
      <c r="F95" s="21">
        <f t="shared" si="7"/>
        <v>0.12658227848101267</v>
      </c>
      <c r="G95" s="21">
        <f t="shared" si="8"/>
        <v>0.11904761904761907</v>
      </c>
      <c r="H95" s="16">
        <f t="shared" si="13"/>
        <v>35527.118279068331</v>
      </c>
      <c r="I95" s="16">
        <f t="shared" si="11"/>
        <v>4229.4188427462304</v>
      </c>
      <c r="J95" s="16">
        <f t="shared" si="9"/>
        <v>33412.40885769522</v>
      </c>
      <c r="K95" s="16">
        <f t="shared" si="10"/>
        <v>195314.98761748185</v>
      </c>
      <c r="L95" s="23">
        <f t="shared" si="12"/>
        <v>5.4976310232444732</v>
      </c>
    </row>
    <row r="96" spans="1:12" ht="15" x14ac:dyDescent="0.25">
      <c r="A96" s="19">
        <v>87</v>
      </c>
      <c r="B96" s="1">
        <v>0</v>
      </c>
      <c r="C96" s="38">
        <v>30</v>
      </c>
      <c r="D96" s="11">
        <v>34</v>
      </c>
      <c r="E96" s="20">
        <v>0.5</v>
      </c>
      <c r="F96" s="21">
        <f t="shared" si="7"/>
        <v>0</v>
      </c>
      <c r="G96" s="21">
        <f t="shared" si="8"/>
        <v>0</v>
      </c>
      <c r="H96" s="16">
        <f t="shared" si="13"/>
        <v>31297.699436322102</v>
      </c>
      <c r="I96" s="16">
        <f t="shared" si="11"/>
        <v>0</v>
      </c>
      <c r="J96" s="16">
        <f t="shared" si="9"/>
        <v>31297.699436322102</v>
      </c>
      <c r="K96" s="16">
        <f t="shared" si="10"/>
        <v>161902.57875978661</v>
      </c>
      <c r="L96" s="23">
        <f t="shared" si="12"/>
        <v>5.1729865669261574</v>
      </c>
    </row>
    <row r="97" spans="1:12" x14ac:dyDescent="0.2">
      <c r="A97" s="19">
        <v>88</v>
      </c>
      <c r="B97" s="11">
        <v>5</v>
      </c>
      <c r="C97" s="38">
        <v>39</v>
      </c>
      <c r="D97" s="11">
        <v>29</v>
      </c>
      <c r="E97" s="20">
        <v>0.5</v>
      </c>
      <c r="F97" s="21">
        <f t="shared" si="7"/>
        <v>0.14705882352941177</v>
      </c>
      <c r="G97" s="21">
        <f t="shared" si="8"/>
        <v>0.13698630136986303</v>
      </c>
      <c r="H97" s="16">
        <f t="shared" si="13"/>
        <v>31297.699436322102</v>
      </c>
      <c r="I97" s="16">
        <f t="shared" si="11"/>
        <v>4287.3560871674117</v>
      </c>
      <c r="J97" s="16">
        <f t="shared" si="9"/>
        <v>29154.021392738396</v>
      </c>
      <c r="K97" s="16">
        <f t="shared" si="10"/>
        <v>130604.8793234645</v>
      </c>
      <c r="L97" s="23">
        <f t="shared" si="12"/>
        <v>4.1729865669261574</v>
      </c>
    </row>
    <row r="98" spans="1:12" x14ac:dyDescent="0.2">
      <c r="A98" s="19">
        <v>89</v>
      </c>
      <c r="B98" s="11">
        <v>5</v>
      </c>
      <c r="C98" s="38">
        <v>22</v>
      </c>
      <c r="D98" s="11">
        <v>35</v>
      </c>
      <c r="E98" s="20">
        <v>0.5</v>
      </c>
      <c r="F98" s="21">
        <f t="shared" si="7"/>
        <v>0.17543859649122806</v>
      </c>
      <c r="G98" s="21">
        <f t="shared" si="8"/>
        <v>0.16129032258064516</v>
      </c>
      <c r="H98" s="16">
        <f t="shared" si="13"/>
        <v>27010.343349154689</v>
      </c>
      <c r="I98" s="16">
        <f t="shared" si="11"/>
        <v>4356.5069917991432</v>
      </c>
      <c r="J98" s="16">
        <f t="shared" si="9"/>
        <v>24832.089853255118</v>
      </c>
      <c r="K98" s="16">
        <f>K99+J98</f>
        <v>101450.8579307261</v>
      </c>
      <c r="L98" s="23">
        <f t="shared" si="12"/>
        <v>3.7560003077080872</v>
      </c>
    </row>
    <row r="99" spans="1:12" x14ac:dyDescent="0.2">
      <c r="A99" s="19">
        <v>90</v>
      </c>
      <c r="B99" s="11">
        <v>3</v>
      </c>
      <c r="C99" s="38">
        <v>16</v>
      </c>
      <c r="D99" s="11">
        <v>18</v>
      </c>
      <c r="E99" s="24">
        <v>0.5</v>
      </c>
      <c r="F99" s="25">
        <f t="shared" si="7"/>
        <v>0.17647058823529413</v>
      </c>
      <c r="G99" s="25">
        <f t="shared" si="8"/>
        <v>0.1621621621621622</v>
      </c>
      <c r="H99" s="26">
        <f t="shared" si="13"/>
        <v>22653.836357355547</v>
      </c>
      <c r="I99" s="26">
        <f t="shared" si="11"/>
        <v>3673.5950849765759</v>
      </c>
      <c r="J99" s="26">
        <f t="shared" si="9"/>
        <v>20817.038814867257</v>
      </c>
      <c r="K99" s="26">
        <f t="shared" ref="K99:K102" si="14">K100+J99</f>
        <v>76618.768077470973</v>
      </c>
      <c r="L99" s="27">
        <f t="shared" si="12"/>
        <v>3.3821542130365652</v>
      </c>
    </row>
    <row r="100" spans="1:12" x14ac:dyDescent="0.2">
      <c r="A100" s="19">
        <v>91</v>
      </c>
      <c r="B100" s="11">
        <v>2</v>
      </c>
      <c r="C100" s="38">
        <v>13</v>
      </c>
      <c r="D100" s="11">
        <v>16</v>
      </c>
      <c r="E100" s="24">
        <v>0.5</v>
      </c>
      <c r="F100" s="25">
        <f t="shared" si="7"/>
        <v>0.13793103448275862</v>
      </c>
      <c r="G100" s="25">
        <f t="shared" si="8"/>
        <v>0.12903225806451613</v>
      </c>
      <c r="H100" s="26">
        <f t="shared" si="13"/>
        <v>18980.241272378971</v>
      </c>
      <c r="I100" s="26">
        <f t="shared" si="11"/>
        <v>2449.0633899843833</v>
      </c>
      <c r="J100" s="26">
        <f t="shared" si="9"/>
        <v>17755.709577386777</v>
      </c>
      <c r="K100" s="26">
        <f t="shared" si="14"/>
        <v>55801.729262603723</v>
      </c>
      <c r="L100" s="27">
        <f t="shared" si="12"/>
        <v>2.9399905123339654</v>
      </c>
    </row>
    <row r="101" spans="1:12" x14ac:dyDescent="0.2">
      <c r="A101" s="19">
        <v>92</v>
      </c>
      <c r="B101" s="11">
        <v>1</v>
      </c>
      <c r="C101" s="38">
        <v>6</v>
      </c>
      <c r="D101" s="11">
        <v>10</v>
      </c>
      <c r="E101" s="24">
        <v>0.5</v>
      </c>
      <c r="F101" s="25">
        <f t="shared" si="7"/>
        <v>0.125</v>
      </c>
      <c r="G101" s="25">
        <f t="shared" si="8"/>
        <v>0.11764705882352941</v>
      </c>
      <c r="H101" s="26">
        <f t="shared" si="13"/>
        <v>16531.177882394586</v>
      </c>
      <c r="I101" s="26">
        <f t="shared" si="11"/>
        <v>1944.8444567523043</v>
      </c>
      <c r="J101" s="26">
        <f t="shared" si="9"/>
        <v>15558.755654018434</v>
      </c>
      <c r="K101" s="26">
        <f t="shared" si="14"/>
        <v>38046.019685216947</v>
      </c>
      <c r="L101" s="27">
        <f t="shared" si="12"/>
        <v>2.3014705882352939</v>
      </c>
    </row>
    <row r="102" spans="1:12" x14ac:dyDescent="0.2">
      <c r="A102" s="19">
        <v>93</v>
      </c>
      <c r="B102" s="11">
        <v>2</v>
      </c>
      <c r="C102" s="38">
        <v>6</v>
      </c>
      <c r="D102" s="11">
        <v>4</v>
      </c>
      <c r="E102" s="24">
        <v>0.5</v>
      </c>
      <c r="F102" s="25">
        <f t="shared" si="7"/>
        <v>0.4</v>
      </c>
      <c r="G102" s="25">
        <f t="shared" si="8"/>
        <v>0.33333333333333337</v>
      </c>
      <c r="H102" s="26">
        <f t="shared" si="13"/>
        <v>14586.333425642282</v>
      </c>
      <c r="I102" s="26">
        <f t="shared" si="11"/>
        <v>4862.1111418807614</v>
      </c>
      <c r="J102" s="26">
        <f t="shared" si="9"/>
        <v>12155.277854701901</v>
      </c>
      <c r="K102" s="26">
        <f t="shared" si="14"/>
        <v>22487.264031198516</v>
      </c>
      <c r="L102" s="27">
        <f t="shared" si="12"/>
        <v>1.5416666666666665</v>
      </c>
    </row>
    <row r="103" spans="1:12" x14ac:dyDescent="0.2">
      <c r="A103" s="19">
        <v>94</v>
      </c>
      <c r="B103" s="11">
        <v>1</v>
      </c>
      <c r="C103" s="38">
        <v>3</v>
      </c>
      <c r="D103" s="11">
        <v>4</v>
      </c>
      <c r="E103" s="24">
        <v>0.5</v>
      </c>
      <c r="F103" s="25">
        <f t="shared" si="7"/>
        <v>0.2857142857142857</v>
      </c>
      <c r="G103" s="25">
        <f t="shared" si="8"/>
        <v>0.25</v>
      </c>
      <c r="H103" s="26">
        <f t="shared" si="13"/>
        <v>9724.2222837615209</v>
      </c>
      <c r="I103" s="26">
        <f t="shared" si="11"/>
        <v>2431.0555709403802</v>
      </c>
      <c r="J103" s="26">
        <f t="shared" si="9"/>
        <v>8508.6944982913319</v>
      </c>
      <c r="K103" s="26">
        <f>K104+J103</f>
        <v>10331.986176496617</v>
      </c>
      <c r="L103" s="27">
        <f t="shared" si="12"/>
        <v>1.0625000000000002</v>
      </c>
    </row>
    <row r="104" spans="1:12" ht="15" x14ac:dyDescent="0.25">
      <c r="A104" s="19" t="s">
        <v>21</v>
      </c>
      <c r="B104" s="1">
        <v>3</v>
      </c>
      <c r="C104" s="38">
        <v>13</v>
      </c>
      <c r="D104" s="11">
        <v>11</v>
      </c>
      <c r="E104" s="24"/>
      <c r="F104" s="25">
        <f t="shared" si="7"/>
        <v>0.25</v>
      </c>
      <c r="G104" s="25">
        <v>1</v>
      </c>
      <c r="H104" s="26">
        <f t="shared" si="13"/>
        <v>7293.1667128211411</v>
      </c>
      <c r="I104" s="26">
        <f>H104*G104</f>
        <v>7293.1667128211411</v>
      </c>
      <c r="J104" s="26">
        <f>H104*F104</f>
        <v>1823.2916782052853</v>
      </c>
      <c r="K104" s="26">
        <f>J104</f>
        <v>1823.2916782052853</v>
      </c>
      <c r="L104" s="27">
        <f>K104/H104</f>
        <v>0.25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ht="11.25" x14ac:dyDescent="0.2">
      <c r="A107" s="33" t="s">
        <v>24</v>
      </c>
      <c r="B107" s="34"/>
      <c r="C107" s="34"/>
      <c r="D107" s="34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11</v>
      </c>
      <c r="B108" s="36"/>
      <c r="C108" s="36"/>
      <c r="D108" s="36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12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23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18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53</v>
      </c>
      <c r="B120" s="34"/>
      <c r="C120" s="34"/>
      <c r="D120" s="34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x14ac:dyDescent="0.2">
      <c r="L192" s="17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O108"/>
  <sheetViews>
    <sheetView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30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50" customFormat="1" x14ac:dyDescent="0.25">
      <c r="A6" s="49" t="s">
        <v>20</v>
      </c>
      <c r="B6" s="49">
        <v>2023</v>
      </c>
      <c r="C6" s="49">
        <v>2022</v>
      </c>
      <c r="D6" s="49">
        <v>2021</v>
      </c>
      <c r="E6" s="49">
        <v>2020</v>
      </c>
      <c r="F6" s="49">
        <v>2019</v>
      </c>
      <c r="G6" s="49">
        <v>2018</v>
      </c>
      <c r="H6" s="49">
        <v>2017</v>
      </c>
      <c r="I6" s="49">
        <v>2016</v>
      </c>
      <c r="J6" s="49">
        <v>2015</v>
      </c>
      <c r="K6" s="49">
        <v>2014</v>
      </c>
      <c r="L6" s="49">
        <v>2013</v>
      </c>
      <c r="M6" s="49">
        <v>2012</v>
      </c>
      <c r="N6" s="49">
        <v>2011</v>
      </c>
      <c r="O6" s="49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9">
        <v>0</v>
      </c>
      <c r="B8" s="52">
        <f>'2023'!L9</f>
        <v>81.448794170229064</v>
      </c>
      <c r="C8" s="52">
        <f>'2022'!L9</f>
        <v>80.978103755820399</v>
      </c>
      <c r="D8" s="52">
        <f>'2021'!L9</f>
        <v>79.573306509789049</v>
      </c>
      <c r="E8" s="52">
        <f>'2020'!L9</f>
        <v>79.091495297219282</v>
      </c>
      <c r="F8" s="52">
        <f>'2019'!L9</f>
        <v>81.587209703333272</v>
      </c>
      <c r="G8" s="52">
        <f>'2018'!L9</f>
        <v>81.385950188781507</v>
      </c>
      <c r="H8" s="52">
        <f>'2017'!L9</f>
        <v>81.571447591670733</v>
      </c>
      <c r="I8" s="52">
        <f>'2016'!L9</f>
        <v>80.465141579685778</v>
      </c>
      <c r="J8" s="52">
        <f>'2015'!L9</f>
        <v>78.598116158013909</v>
      </c>
      <c r="K8" s="52">
        <f>'2014'!L9</f>
        <v>79.918676032407134</v>
      </c>
      <c r="L8" s="52">
        <f>'2013'!L9</f>
        <v>79.66461027645525</v>
      </c>
      <c r="M8" s="52">
        <f>'2012'!L9</f>
        <v>78.820501892365755</v>
      </c>
      <c r="N8" s="52">
        <f>'2011'!L9</f>
        <v>79.149361814408906</v>
      </c>
      <c r="O8" s="52">
        <f>'2010'!L9</f>
        <v>79.551500450013023</v>
      </c>
    </row>
    <row r="9" spans="1:15" x14ac:dyDescent="0.25">
      <c r="A9" s="19">
        <v>1</v>
      </c>
      <c r="B9" s="55">
        <f>'2023'!L10</f>
        <v>80.740312436454673</v>
      </c>
      <c r="C9" s="55">
        <f>'2022'!L10</f>
        <v>80.117837631639702</v>
      </c>
      <c r="D9" s="55">
        <f>'2021'!L10</f>
        <v>78.839202539817208</v>
      </c>
      <c r="E9" s="55">
        <f>'2020'!L10</f>
        <v>78.206694992183543</v>
      </c>
      <c r="F9" s="55">
        <f>'2019'!L10</f>
        <v>80.700251019535145</v>
      </c>
      <c r="G9" s="55">
        <f>'2018'!L10</f>
        <v>80.698188665530751</v>
      </c>
      <c r="H9" s="55">
        <f>'2017'!L10</f>
        <v>80.66696450922538</v>
      </c>
      <c r="I9" s="55">
        <f>'2016'!L10</f>
        <v>79.642548012802663</v>
      </c>
      <c r="J9" s="55">
        <f>'2015'!L10</f>
        <v>77.841575239348259</v>
      </c>
      <c r="K9" s="55">
        <f>'2014'!L10</f>
        <v>79.079341857413041</v>
      </c>
      <c r="L9" s="55">
        <f>'2013'!L10</f>
        <v>78.821972469593931</v>
      </c>
      <c r="M9" s="55">
        <f>'2012'!L10</f>
        <v>78.034492334694619</v>
      </c>
      <c r="N9" s="55">
        <f>'2011'!L10</f>
        <v>78.352853048081371</v>
      </c>
      <c r="O9" s="55">
        <f>'2010'!L10</f>
        <v>78.768277873550545</v>
      </c>
    </row>
    <row r="10" spans="1:15" x14ac:dyDescent="0.25">
      <c r="A10" s="19">
        <v>2</v>
      </c>
      <c r="B10" s="55">
        <f>'2023'!L11</f>
        <v>79.740312436454673</v>
      </c>
      <c r="C10" s="55">
        <f>'2022'!L11</f>
        <v>79.117837631639702</v>
      </c>
      <c r="D10" s="55">
        <f>'2021'!L11</f>
        <v>77.839202539817208</v>
      </c>
      <c r="E10" s="55">
        <f>'2020'!L11</f>
        <v>77.206694992183543</v>
      </c>
      <c r="F10" s="55">
        <f>'2019'!L11</f>
        <v>79.700251019535145</v>
      </c>
      <c r="G10" s="55">
        <f>'2018'!L11</f>
        <v>79.698188665530736</v>
      </c>
      <c r="H10" s="55">
        <f>'2017'!L11</f>
        <v>79.754171618988892</v>
      </c>
      <c r="I10" s="55">
        <f>'2016'!L11</f>
        <v>78.724816235218682</v>
      </c>
      <c r="J10" s="55">
        <f>'2015'!L11</f>
        <v>76.841575239348259</v>
      </c>
      <c r="K10" s="55">
        <f>'2014'!L11</f>
        <v>78.079341857413041</v>
      </c>
      <c r="L10" s="55">
        <f>'2013'!L11</f>
        <v>77.821972469593931</v>
      </c>
      <c r="M10" s="55">
        <f>'2012'!L11</f>
        <v>77.101592717502669</v>
      </c>
      <c r="N10" s="55">
        <f>'2011'!L11</f>
        <v>77.491442906644934</v>
      </c>
      <c r="O10" s="55">
        <f>'2010'!L11</f>
        <v>77.768277873550545</v>
      </c>
    </row>
    <row r="11" spans="1:15" x14ac:dyDescent="0.25">
      <c r="A11" s="19">
        <v>3</v>
      </c>
      <c r="B11" s="55">
        <f>'2023'!L12</f>
        <v>78.740312436454673</v>
      </c>
      <c r="C11" s="55">
        <f>'2022'!L12</f>
        <v>78.117837631639702</v>
      </c>
      <c r="D11" s="55">
        <f>'2021'!L12</f>
        <v>76.839202539817208</v>
      </c>
      <c r="E11" s="55">
        <f>'2020'!L12</f>
        <v>76.206694992183529</v>
      </c>
      <c r="F11" s="55">
        <f>'2019'!L12</f>
        <v>78.793729422165171</v>
      </c>
      <c r="G11" s="55">
        <f>'2018'!L12</f>
        <v>78.698188665530736</v>
      </c>
      <c r="H11" s="55">
        <f>'2017'!L12</f>
        <v>78.754171618988892</v>
      </c>
      <c r="I11" s="55">
        <f>'2016'!L12</f>
        <v>77.724816235218682</v>
      </c>
      <c r="J11" s="55">
        <f>'2015'!L12</f>
        <v>75.841575239348259</v>
      </c>
      <c r="K11" s="55">
        <f>'2014'!L12</f>
        <v>77.079341857413041</v>
      </c>
      <c r="L11" s="55">
        <f>'2013'!L12</f>
        <v>76.821972469593916</v>
      </c>
      <c r="M11" s="55">
        <f>'2012'!L12</f>
        <v>76.101592717502669</v>
      </c>
      <c r="N11" s="55">
        <f>'2011'!L12</f>
        <v>76.491442906644934</v>
      </c>
      <c r="O11" s="55">
        <f>'2010'!L12</f>
        <v>76.768277873550545</v>
      </c>
    </row>
    <row r="12" spans="1:15" x14ac:dyDescent="0.25">
      <c r="A12" s="19">
        <v>4</v>
      </c>
      <c r="B12" s="55">
        <f>'2023'!L13</f>
        <v>77.740312436454673</v>
      </c>
      <c r="C12" s="55">
        <f>'2022'!L13</f>
        <v>77.117837631639702</v>
      </c>
      <c r="D12" s="55">
        <f>'2021'!L13</f>
        <v>75.839202539817208</v>
      </c>
      <c r="E12" s="55">
        <f>'2020'!L13</f>
        <v>75.206694992183529</v>
      </c>
      <c r="F12" s="55">
        <f>'2019'!L13</f>
        <v>77.793729422165171</v>
      </c>
      <c r="G12" s="55">
        <f>'2018'!L13</f>
        <v>77.698188665530736</v>
      </c>
      <c r="H12" s="55">
        <f>'2017'!L13</f>
        <v>77.754171618988892</v>
      </c>
      <c r="I12" s="55">
        <f>'2016'!L13</f>
        <v>76.724816235218682</v>
      </c>
      <c r="J12" s="55">
        <f>'2015'!L13</f>
        <v>74.841575239348259</v>
      </c>
      <c r="K12" s="55">
        <f>'2014'!L13</f>
        <v>76.079341857413041</v>
      </c>
      <c r="L12" s="55">
        <f>'2013'!L13</f>
        <v>75.821972469593916</v>
      </c>
      <c r="M12" s="55">
        <f>'2012'!L13</f>
        <v>75.173320983838067</v>
      </c>
      <c r="N12" s="55">
        <f>'2011'!L13</f>
        <v>75.491442906644934</v>
      </c>
      <c r="O12" s="55">
        <f>'2010'!L13</f>
        <v>75.768277873550559</v>
      </c>
    </row>
    <row r="13" spans="1:15" x14ac:dyDescent="0.25">
      <c r="A13" s="19">
        <v>5</v>
      </c>
      <c r="B13" s="52">
        <f>'2023'!L14</f>
        <v>76.848618210157142</v>
      </c>
      <c r="C13" s="52">
        <f>'2022'!L14</f>
        <v>76.117837631639702</v>
      </c>
      <c r="D13" s="52">
        <f>'2021'!L14</f>
        <v>74.839202539817208</v>
      </c>
      <c r="E13" s="52">
        <f>'2020'!L14</f>
        <v>74.206694992183529</v>
      </c>
      <c r="F13" s="52">
        <f>'2019'!L14</f>
        <v>76.793729422165171</v>
      </c>
      <c r="G13" s="52">
        <f>'2018'!L14</f>
        <v>76.698188665530736</v>
      </c>
      <c r="H13" s="52">
        <f>'2017'!L14</f>
        <v>76.754171618988906</v>
      </c>
      <c r="I13" s="52">
        <f>'2016'!L14</f>
        <v>75.724816235218682</v>
      </c>
      <c r="J13" s="52">
        <f>'2015'!L14</f>
        <v>73.841575239348245</v>
      </c>
      <c r="K13" s="52">
        <f>'2014'!L14</f>
        <v>75.079341857413041</v>
      </c>
      <c r="L13" s="52">
        <f>'2013'!L14</f>
        <v>74.821972469593916</v>
      </c>
      <c r="M13" s="52">
        <f>'2012'!L14</f>
        <v>74.251146227177145</v>
      </c>
      <c r="N13" s="52">
        <f>'2011'!L14</f>
        <v>74.491442906644934</v>
      </c>
      <c r="O13" s="52">
        <f>'2010'!L14</f>
        <v>74.768277873550559</v>
      </c>
    </row>
    <row r="14" spans="1:15" x14ac:dyDescent="0.25">
      <c r="A14" s="19">
        <v>6</v>
      </c>
      <c r="B14" s="55">
        <f>'2023'!L15</f>
        <v>75.848618210157156</v>
      </c>
      <c r="C14" s="55">
        <f>'2022'!L15</f>
        <v>75.208149689679288</v>
      </c>
      <c r="D14" s="55">
        <f>'2021'!L15</f>
        <v>73.839202539817194</v>
      </c>
      <c r="E14" s="55">
        <f>'2020'!L15</f>
        <v>73.206694992183529</v>
      </c>
      <c r="F14" s="55">
        <f>'2019'!L15</f>
        <v>75.793729422165171</v>
      </c>
      <c r="G14" s="55">
        <f>'2018'!L15</f>
        <v>75.698188665530736</v>
      </c>
      <c r="H14" s="55">
        <f>'2017'!L15</f>
        <v>75.754171618988906</v>
      </c>
      <c r="I14" s="55">
        <f>'2016'!L15</f>
        <v>74.724816235218697</v>
      </c>
      <c r="J14" s="55">
        <f>'2015'!L15</f>
        <v>72.841575239348245</v>
      </c>
      <c r="K14" s="55">
        <f>'2014'!L15</f>
        <v>74.079341857413041</v>
      </c>
      <c r="L14" s="55">
        <f>'2013'!L15</f>
        <v>73.821972469593916</v>
      </c>
      <c r="M14" s="55">
        <f>'2012'!L15</f>
        <v>73.251146227177145</v>
      </c>
      <c r="N14" s="55">
        <f>'2011'!L15</f>
        <v>73.49144290664492</v>
      </c>
      <c r="O14" s="55">
        <f>'2010'!L15</f>
        <v>73.768277873550559</v>
      </c>
    </row>
    <row r="15" spans="1:15" x14ac:dyDescent="0.25">
      <c r="A15" s="19">
        <v>7</v>
      </c>
      <c r="B15" s="55">
        <f>'2023'!L16</f>
        <v>74.848618210157156</v>
      </c>
      <c r="C15" s="55">
        <f>'2022'!L16</f>
        <v>74.292698230013968</v>
      </c>
      <c r="D15" s="55">
        <f>'2021'!L16</f>
        <v>72.839202539817194</v>
      </c>
      <c r="E15" s="55">
        <f>'2020'!L16</f>
        <v>72.206694992183529</v>
      </c>
      <c r="F15" s="55">
        <f>'2019'!L16</f>
        <v>74.793729422165171</v>
      </c>
      <c r="G15" s="55">
        <f>'2018'!L16</f>
        <v>74.698188665530722</v>
      </c>
      <c r="H15" s="55">
        <f>'2017'!L16</f>
        <v>74.754171618988906</v>
      </c>
      <c r="I15" s="55">
        <f>'2016'!L16</f>
        <v>73.794906961117249</v>
      </c>
      <c r="J15" s="55">
        <f>'2015'!L16</f>
        <v>71.841575239348245</v>
      </c>
      <c r="K15" s="55">
        <f>'2014'!L16</f>
        <v>73.079341857413027</v>
      </c>
      <c r="L15" s="55">
        <f>'2013'!L16</f>
        <v>72.821972469593916</v>
      </c>
      <c r="M15" s="55">
        <f>'2012'!L16</f>
        <v>72.251146227177145</v>
      </c>
      <c r="N15" s="55">
        <f>'2011'!L16</f>
        <v>72.586731996601387</v>
      </c>
      <c r="O15" s="55">
        <f>'2010'!L16</f>
        <v>72.768277873550559</v>
      </c>
    </row>
    <row r="16" spans="1:15" x14ac:dyDescent="0.25">
      <c r="A16" s="19">
        <v>8</v>
      </c>
      <c r="B16" s="55">
        <f>'2023'!L17</f>
        <v>73.848618210157156</v>
      </c>
      <c r="C16" s="55">
        <f>'2022'!L17</f>
        <v>73.292698230013983</v>
      </c>
      <c r="D16" s="55">
        <f>'2021'!L17</f>
        <v>71.9145144887746</v>
      </c>
      <c r="E16" s="55">
        <f>'2020'!L17</f>
        <v>71.206694992183529</v>
      </c>
      <c r="F16" s="55">
        <f>'2019'!L17</f>
        <v>73.793729422165171</v>
      </c>
      <c r="G16" s="55">
        <f>'2018'!L17</f>
        <v>73.698188665530722</v>
      </c>
      <c r="H16" s="55">
        <f>'2017'!L17</f>
        <v>73.754171618988906</v>
      </c>
      <c r="I16" s="55">
        <f>'2016'!L17</f>
        <v>72.794906961117235</v>
      </c>
      <c r="J16" s="55">
        <f>'2015'!L17</f>
        <v>70.841575239348245</v>
      </c>
      <c r="K16" s="55">
        <f>'2014'!L17</f>
        <v>72.079341857413027</v>
      </c>
      <c r="L16" s="55">
        <f>'2013'!L17</f>
        <v>71.821972469593916</v>
      </c>
      <c r="M16" s="55">
        <f>'2012'!L17</f>
        <v>71.344694005830576</v>
      </c>
      <c r="N16" s="55">
        <f>'2011'!L17</f>
        <v>71.586731996601387</v>
      </c>
      <c r="O16" s="55">
        <f>'2010'!L17</f>
        <v>71.768277873550559</v>
      </c>
    </row>
    <row r="17" spans="1:15" x14ac:dyDescent="0.25">
      <c r="A17" s="19">
        <v>9</v>
      </c>
      <c r="B17" s="55">
        <f>'2023'!L18</f>
        <v>72.848618210157156</v>
      </c>
      <c r="C17" s="55">
        <f>'2022'!L18</f>
        <v>72.292698230013983</v>
      </c>
      <c r="D17" s="55">
        <f>'2021'!L18</f>
        <v>70.914514488774614</v>
      </c>
      <c r="E17" s="55">
        <f>'2020'!L18</f>
        <v>70.206694992183515</v>
      </c>
      <c r="F17" s="55">
        <f>'2019'!L18</f>
        <v>72.793729422165185</v>
      </c>
      <c r="G17" s="55">
        <f>'2018'!L18</f>
        <v>72.698188665530722</v>
      </c>
      <c r="H17" s="55">
        <f>'2017'!L18</f>
        <v>72.754171618988906</v>
      </c>
      <c r="I17" s="55">
        <f>'2016'!L18</f>
        <v>71.794906961117235</v>
      </c>
      <c r="J17" s="55">
        <f>'2015'!L18</f>
        <v>69.841575239348245</v>
      </c>
      <c r="K17" s="55">
        <f>'2014'!L18</f>
        <v>71.079341857413027</v>
      </c>
      <c r="L17" s="55">
        <f>'2013'!L18</f>
        <v>70.821972469593916</v>
      </c>
      <c r="M17" s="55">
        <f>'2012'!L18</f>
        <v>70.344694005830576</v>
      </c>
      <c r="N17" s="55">
        <f>'2011'!L18</f>
        <v>70.688721569049889</v>
      </c>
      <c r="O17" s="55">
        <f>'2010'!L18</f>
        <v>70.768277873550559</v>
      </c>
    </row>
    <row r="18" spans="1:15" x14ac:dyDescent="0.25">
      <c r="A18" s="19">
        <v>10</v>
      </c>
      <c r="B18" s="52">
        <f>'2023'!L19</f>
        <v>71.84861821015717</v>
      </c>
      <c r="C18" s="52">
        <f>'2022'!L19</f>
        <v>71.292698230013983</v>
      </c>
      <c r="D18" s="52">
        <f>'2021'!L19</f>
        <v>69.914514488774614</v>
      </c>
      <c r="E18" s="52">
        <f>'2020'!L19</f>
        <v>69.206694992183515</v>
      </c>
      <c r="F18" s="52">
        <f>'2019'!L19</f>
        <v>71.793729422165185</v>
      </c>
      <c r="G18" s="52">
        <f>'2018'!L19</f>
        <v>71.698188665530722</v>
      </c>
      <c r="H18" s="52">
        <f>'2017'!L19</f>
        <v>71.754171618988906</v>
      </c>
      <c r="I18" s="52">
        <f>'2016'!L19</f>
        <v>70.794906961117235</v>
      </c>
      <c r="J18" s="52">
        <f>'2015'!L19</f>
        <v>68.933858367219699</v>
      </c>
      <c r="K18" s="52">
        <f>'2014'!L19</f>
        <v>70.079341857413027</v>
      </c>
      <c r="L18" s="52">
        <f>'2013'!L19</f>
        <v>69.914297067170196</v>
      </c>
      <c r="M18" s="52">
        <f>'2012'!L19</f>
        <v>69.344694005830576</v>
      </c>
      <c r="N18" s="52">
        <f>'2011'!L19</f>
        <v>69.688721569049875</v>
      </c>
      <c r="O18" s="52">
        <f>'2010'!L19</f>
        <v>69.768277873550574</v>
      </c>
    </row>
    <row r="19" spans="1:15" x14ac:dyDescent="0.25">
      <c r="A19" s="19">
        <v>11</v>
      </c>
      <c r="B19" s="55">
        <f>'2023'!L20</f>
        <v>70.84861821015717</v>
      </c>
      <c r="C19" s="55">
        <f>'2022'!L20</f>
        <v>70.292698230013983</v>
      </c>
      <c r="D19" s="55">
        <f>'2021'!L20</f>
        <v>68.914514488774614</v>
      </c>
      <c r="E19" s="55">
        <f>'2020'!L20</f>
        <v>68.206694992183515</v>
      </c>
      <c r="F19" s="55">
        <f>'2019'!L20</f>
        <v>70.793729422165185</v>
      </c>
      <c r="G19" s="55">
        <f>'2018'!L20</f>
        <v>70.698188665530722</v>
      </c>
      <c r="H19" s="55">
        <f>'2017'!L20</f>
        <v>70.754171618988906</v>
      </c>
      <c r="I19" s="55">
        <f>'2016'!L20</f>
        <v>69.794906961117235</v>
      </c>
      <c r="J19" s="55">
        <f>'2015'!L20</f>
        <v>67.933858367219685</v>
      </c>
      <c r="K19" s="55">
        <f>'2014'!L20</f>
        <v>69.079341857413027</v>
      </c>
      <c r="L19" s="55">
        <f>'2013'!L20</f>
        <v>68.914297067170196</v>
      </c>
      <c r="M19" s="55">
        <f>'2012'!L20</f>
        <v>68.344694005830576</v>
      </c>
      <c r="N19" s="55">
        <f>'2011'!L20</f>
        <v>68.688721569049875</v>
      </c>
      <c r="O19" s="55">
        <f>'2010'!L20</f>
        <v>68.768277873550574</v>
      </c>
    </row>
    <row r="20" spans="1:15" x14ac:dyDescent="0.25">
      <c r="A20" s="19">
        <v>12</v>
      </c>
      <c r="B20" s="55">
        <f>'2023'!L21</f>
        <v>69.84861821015717</v>
      </c>
      <c r="C20" s="55">
        <f>'2022'!L21</f>
        <v>69.292698230013997</v>
      </c>
      <c r="D20" s="55">
        <f>'2021'!L21</f>
        <v>67.914514488774614</v>
      </c>
      <c r="E20" s="55">
        <f>'2020'!L21</f>
        <v>67.206694992183515</v>
      </c>
      <c r="F20" s="55">
        <f>'2019'!L21</f>
        <v>69.868399524599198</v>
      </c>
      <c r="G20" s="55">
        <f>'2018'!L21</f>
        <v>69.698188665530722</v>
      </c>
      <c r="H20" s="55">
        <f>'2017'!L21</f>
        <v>69.754171618988906</v>
      </c>
      <c r="I20" s="55">
        <f>'2016'!L21</f>
        <v>68.794906961117235</v>
      </c>
      <c r="J20" s="55">
        <f>'2015'!L21</f>
        <v>66.933858367219685</v>
      </c>
      <c r="K20" s="55">
        <f>'2014'!L21</f>
        <v>68.079341857413027</v>
      </c>
      <c r="L20" s="55">
        <f>'2013'!L21</f>
        <v>67.914297067170196</v>
      </c>
      <c r="M20" s="55">
        <f>'2012'!L21</f>
        <v>67.34469400583059</v>
      </c>
      <c r="N20" s="55">
        <f>'2011'!L21</f>
        <v>67.688721569049875</v>
      </c>
      <c r="O20" s="55">
        <f>'2010'!L21</f>
        <v>67.768277873550574</v>
      </c>
    </row>
    <row r="21" spans="1:15" x14ac:dyDescent="0.25">
      <c r="A21" s="19">
        <v>13</v>
      </c>
      <c r="B21" s="55">
        <f>'2023'!L22</f>
        <v>68.84861821015717</v>
      </c>
      <c r="C21" s="55">
        <f>'2022'!L22</f>
        <v>68.292698230013997</v>
      </c>
      <c r="D21" s="55">
        <f>'2021'!L22</f>
        <v>66.914514488774614</v>
      </c>
      <c r="E21" s="55">
        <f>'2020'!L22</f>
        <v>66.206694992183515</v>
      </c>
      <c r="F21" s="55">
        <f>'2019'!L22</f>
        <v>68.868399524599198</v>
      </c>
      <c r="G21" s="55">
        <f>'2018'!L22</f>
        <v>68.792905731946732</v>
      </c>
      <c r="H21" s="55">
        <f>'2017'!L22</f>
        <v>68.754171618988906</v>
      </c>
      <c r="I21" s="55">
        <f>'2016'!L22</f>
        <v>67.794906961117221</v>
      </c>
      <c r="J21" s="55">
        <f>'2015'!L22</f>
        <v>65.933858367219685</v>
      </c>
      <c r="K21" s="55">
        <f>'2014'!L22</f>
        <v>67.079341857413027</v>
      </c>
      <c r="L21" s="55">
        <f>'2013'!L22</f>
        <v>66.914297067170196</v>
      </c>
      <c r="M21" s="55">
        <f>'2012'!L22</f>
        <v>66.34469400583059</v>
      </c>
      <c r="N21" s="55">
        <f>'2011'!L22</f>
        <v>66.688721569049875</v>
      </c>
      <c r="O21" s="55">
        <f>'2010'!L22</f>
        <v>66.768277873550574</v>
      </c>
    </row>
    <row r="22" spans="1:15" x14ac:dyDescent="0.25">
      <c r="A22" s="19">
        <v>14</v>
      </c>
      <c r="B22" s="55">
        <f>'2023'!L23</f>
        <v>67.848618210157184</v>
      </c>
      <c r="C22" s="55">
        <f>'2022'!L23</f>
        <v>67.292698230013997</v>
      </c>
      <c r="D22" s="55">
        <f>'2021'!L23</f>
        <v>65.914514488774628</v>
      </c>
      <c r="E22" s="55">
        <f>'2020'!L23</f>
        <v>65.285526289944158</v>
      </c>
      <c r="F22" s="55">
        <f>'2019'!L23</f>
        <v>67.868399524599184</v>
      </c>
      <c r="G22" s="55">
        <f>'2018'!L23</f>
        <v>67.792905731946746</v>
      </c>
      <c r="H22" s="55">
        <f>'2017'!L23</f>
        <v>67.75417161898892</v>
      </c>
      <c r="I22" s="55">
        <f>'2016'!L23</f>
        <v>66.794906961117221</v>
      </c>
      <c r="J22" s="55">
        <f>'2015'!L23</f>
        <v>64.933858367219685</v>
      </c>
      <c r="K22" s="55">
        <f>'2014'!L23</f>
        <v>66.079341857413027</v>
      </c>
      <c r="L22" s="55">
        <f>'2013'!L23</f>
        <v>65.91429706717021</v>
      </c>
      <c r="M22" s="55">
        <f>'2012'!L23</f>
        <v>65.34469400583059</v>
      </c>
      <c r="N22" s="55">
        <f>'2011'!L23</f>
        <v>65.688721569049875</v>
      </c>
      <c r="O22" s="55">
        <f>'2010'!L23</f>
        <v>65.768277873550574</v>
      </c>
    </row>
    <row r="23" spans="1:15" x14ac:dyDescent="0.25">
      <c r="A23" s="19">
        <v>15</v>
      </c>
      <c r="B23" s="52">
        <f>'2023'!L24</f>
        <v>66.848618210157184</v>
      </c>
      <c r="C23" s="52">
        <f>'2022'!L24</f>
        <v>66.292698230013997</v>
      </c>
      <c r="D23" s="52">
        <f>'2021'!L24</f>
        <v>64.914514488774628</v>
      </c>
      <c r="E23" s="52">
        <f>'2020'!L24</f>
        <v>64.285526289944158</v>
      </c>
      <c r="F23" s="52">
        <f>'2019'!L24</f>
        <v>66.868399524599184</v>
      </c>
      <c r="G23" s="52">
        <f>'2018'!L24</f>
        <v>66.884322953965636</v>
      </c>
      <c r="H23" s="52">
        <f>'2017'!L24</f>
        <v>66.75417161898892</v>
      </c>
      <c r="I23" s="52">
        <f>'2016'!L24</f>
        <v>65.794906961117221</v>
      </c>
      <c r="J23" s="52">
        <f>'2015'!L24</f>
        <v>63.933858367219678</v>
      </c>
      <c r="K23" s="52">
        <f>'2014'!L24</f>
        <v>65.079341857413027</v>
      </c>
      <c r="L23" s="52">
        <f>'2013'!L24</f>
        <v>64.91429706717021</v>
      </c>
      <c r="M23" s="52">
        <f>'2012'!L24</f>
        <v>64.34469400583059</v>
      </c>
      <c r="N23" s="52">
        <f>'2011'!L24</f>
        <v>64.688721569049875</v>
      </c>
      <c r="O23" s="52">
        <f>'2010'!L24</f>
        <v>64.768277873550574</v>
      </c>
    </row>
    <row r="24" spans="1:15" x14ac:dyDescent="0.25">
      <c r="A24" s="19">
        <v>16</v>
      </c>
      <c r="B24" s="55">
        <f>'2023'!L25</f>
        <v>65.848618210157184</v>
      </c>
      <c r="C24" s="55">
        <f>'2022'!L25</f>
        <v>65.292698230014011</v>
      </c>
      <c r="D24" s="55">
        <f>'2021'!L25</f>
        <v>63.999303240187579</v>
      </c>
      <c r="E24" s="55">
        <f>'2020'!L25</f>
        <v>63.285526289944166</v>
      </c>
      <c r="F24" s="55">
        <f>'2019'!L25</f>
        <v>65.868399524599184</v>
      </c>
      <c r="G24" s="55">
        <f>'2018'!L25</f>
        <v>65.884322953965622</v>
      </c>
      <c r="H24" s="55">
        <f>'2017'!L25</f>
        <v>65.75417161898892</v>
      </c>
      <c r="I24" s="55">
        <f>'2016'!L25</f>
        <v>64.794906961117221</v>
      </c>
      <c r="J24" s="55">
        <f>'2015'!L25</f>
        <v>62.933858367219671</v>
      </c>
      <c r="K24" s="55">
        <f>'2014'!L25</f>
        <v>64.079341857413027</v>
      </c>
      <c r="L24" s="55">
        <f>'2013'!L25</f>
        <v>63.91429706717021</v>
      </c>
      <c r="M24" s="55">
        <f>'2012'!L25</f>
        <v>63.34469400583059</v>
      </c>
      <c r="N24" s="55">
        <f>'2011'!L25</f>
        <v>63.688721569049868</v>
      </c>
      <c r="O24" s="55">
        <f>'2010'!L25</f>
        <v>63.768277873550581</v>
      </c>
    </row>
    <row r="25" spans="1:15" x14ac:dyDescent="0.25">
      <c r="A25" s="19">
        <v>17</v>
      </c>
      <c r="B25" s="55">
        <f>'2023'!L26</f>
        <v>64.848618210157184</v>
      </c>
      <c r="C25" s="55">
        <f>'2022'!L26</f>
        <v>64.292698230014011</v>
      </c>
      <c r="D25" s="55">
        <f>'2021'!L26</f>
        <v>62.999303240187579</v>
      </c>
      <c r="E25" s="55">
        <f>'2020'!L26</f>
        <v>62.285526289944166</v>
      </c>
      <c r="F25" s="55">
        <f>'2019'!L26</f>
        <v>64.868399524599184</v>
      </c>
      <c r="G25" s="55">
        <f>'2018'!L26</f>
        <v>64.884322953965622</v>
      </c>
      <c r="H25" s="55">
        <f>'2017'!L26</f>
        <v>64.75417161898892</v>
      </c>
      <c r="I25" s="55">
        <f>'2016'!L26</f>
        <v>63.794906961117213</v>
      </c>
      <c r="J25" s="55">
        <f>'2015'!L26</f>
        <v>61.933858367219671</v>
      </c>
      <c r="K25" s="55">
        <f>'2014'!L26</f>
        <v>63.07934185741302</v>
      </c>
      <c r="L25" s="55">
        <f>'2013'!L26</f>
        <v>63.03487760607527</v>
      </c>
      <c r="M25" s="55">
        <f>'2012'!L26</f>
        <v>62.34469400583059</v>
      </c>
      <c r="N25" s="55">
        <f>'2011'!L26</f>
        <v>62.688721569049861</v>
      </c>
      <c r="O25" s="55">
        <f>'2010'!L26</f>
        <v>62.768277873550581</v>
      </c>
    </row>
    <row r="26" spans="1:15" x14ac:dyDescent="0.25">
      <c r="A26" s="19">
        <v>18</v>
      </c>
      <c r="B26" s="55">
        <f>'2023'!L27</f>
        <v>63.848618210157191</v>
      </c>
      <c r="C26" s="55">
        <f>'2022'!L27</f>
        <v>63.376984117835121</v>
      </c>
      <c r="D26" s="55">
        <f>'2021'!L27</f>
        <v>61.999303240187587</v>
      </c>
      <c r="E26" s="55">
        <f>'2020'!L27</f>
        <v>61.285526289944173</v>
      </c>
      <c r="F26" s="55">
        <f>'2019'!L27</f>
        <v>63.868399524599177</v>
      </c>
      <c r="G26" s="55">
        <f>'2018'!L27</f>
        <v>63.884322953965622</v>
      </c>
      <c r="H26" s="55">
        <f>'2017'!L27</f>
        <v>63.75417161898892</v>
      </c>
      <c r="I26" s="55">
        <f>'2016'!L27</f>
        <v>62.794906961117213</v>
      </c>
      <c r="J26" s="55">
        <f>'2015'!L27</f>
        <v>60.933858367219663</v>
      </c>
      <c r="K26" s="55">
        <f>'2014'!L27</f>
        <v>62.07934185741302</v>
      </c>
      <c r="L26" s="55">
        <f>'2013'!L27</f>
        <v>62.03487760607527</v>
      </c>
      <c r="M26" s="55">
        <f>'2012'!L27</f>
        <v>61.34469400583059</v>
      </c>
      <c r="N26" s="55">
        <f>'2011'!L27</f>
        <v>61.688721569049861</v>
      </c>
      <c r="O26" s="55">
        <f>'2010'!L27</f>
        <v>61.768277873550588</v>
      </c>
    </row>
    <row r="27" spans="1:15" x14ac:dyDescent="0.25">
      <c r="A27" s="19">
        <v>19</v>
      </c>
      <c r="B27" s="55">
        <f>'2023'!L28</f>
        <v>62.848618210157191</v>
      </c>
      <c r="C27" s="55">
        <f>'2022'!L28</f>
        <v>62.376984117835121</v>
      </c>
      <c r="D27" s="55">
        <f>'2021'!L28</f>
        <v>60.999303240187587</v>
      </c>
      <c r="E27" s="55">
        <f>'2020'!L28</f>
        <v>60.285526289944173</v>
      </c>
      <c r="F27" s="55">
        <f>'2019'!L28</f>
        <v>62.961851788094592</v>
      </c>
      <c r="G27" s="55">
        <f>'2018'!L28</f>
        <v>62.981879360361262</v>
      </c>
      <c r="H27" s="55">
        <f>'2017'!L28</f>
        <v>62.75417161898892</v>
      </c>
      <c r="I27" s="55">
        <f>'2016'!L28</f>
        <v>61.794906961117206</v>
      </c>
      <c r="J27" s="55">
        <f>'2015'!L28</f>
        <v>59.933858367219656</v>
      </c>
      <c r="K27" s="55">
        <f>'2014'!L28</f>
        <v>61.079341857413013</v>
      </c>
      <c r="L27" s="55">
        <f>'2013'!L28</f>
        <v>61.03487760607527</v>
      </c>
      <c r="M27" s="55">
        <f>'2012'!L28</f>
        <v>60.344694005830597</v>
      </c>
      <c r="N27" s="55">
        <f>'2011'!L28</f>
        <v>60.688721569049861</v>
      </c>
      <c r="O27" s="55">
        <f>'2010'!L28</f>
        <v>60.768277873550588</v>
      </c>
    </row>
    <row r="28" spans="1:15" x14ac:dyDescent="0.25">
      <c r="A28" s="19">
        <v>20</v>
      </c>
      <c r="B28" s="52">
        <f>'2023'!L29</f>
        <v>61.848618210157198</v>
      </c>
      <c r="C28" s="52">
        <f>'2022'!L29</f>
        <v>61.376984117835121</v>
      </c>
      <c r="D28" s="52">
        <f>'2021'!L29</f>
        <v>59.999303240187594</v>
      </c>
      <c r="E28" s="52">
        <f>'2020'!L29</f>
        <v>59.372492633912707</v>
      </c>
      <c r="F28" s="52">
        <f>'2019'!L29</f>
        <v>61.961851788094592</v>
      </c>
      <c r="G28" s="52">
        <f>'2018'!L29</f>
        <v>61.981879360361269</v>
      </c>
      <c r="H28" s="52">
        <f>'2017'!L29</f>
        <v>61.860791102424798</v>
      </c>
      <c r="I28" s="52">
        <f>'2016'!L29</f>
        <v>60.794906961117206</v>
      </c>
      <c r="J28" s="52">
        <f>'2015'!L29</f>
        <v>58.933858367219656</v>
      </c>
      <c r="K28" s="52">
        <f>'2014'!L29</f>
        <v>60.185216952426259</v>
      </c>
      <c r="L28" s="52">
        <f>'2013'!L29</f>
        <v>60.03487760607527</v>
      </c>
      <c r="M28" s="52">
        <f>'2012'!L29</f>
        <v>59.344694005830597</v>
      </c>
      <c r="N28" s="52">
        <f>'2011'!L29</f>
        <v>59.688721569049854</v>
      </c>
      <c r="O28" s="52">
        <f>'2010'!L29</f>
        <v>59.768277873550588</v>
      </c>
    </row>
    <row r="29" spans="1:15" x14ac:dyDescent="0.25">
      <c r="A29" s="19">
        <v>21</v>
      </c>
      <c r="B29" s="55">
        <f>'2023'!L30</f>
        <v>60.848618210157198</v>
      </c>
      <c r="C29" s="55">
        <f>'2022'!L30</f>
        <v>60.376984117835114</v>
      </c>
      <c r="D29" s="55">
        <f>'2021'!L30</f>
        <v>58.999303240187594</v>
      </c>
      <c r="E29" s="55">
        <f>'2020'!L30</f>
        <v>58.372492633912707</v>
      </c>
      <c r="F29" s="55">
        <f>'2019'!L30</f>
        <v>60.961851788094584</v>
      </c>
      <c r="G29" s="55">
        <f>'2018'!L30</f>
        <v>60.981879360361269</v>
      </c>
      <c r="H29" s="55">
        <f>'2017'!L30</f>
        <v>60.860791102424798</v>
      </c>
      <c r="I29" s="55">
        <f>'2016'!L30</f>
        <v>59.794906961117206</v>
      </c>
      <c r="J29" s="55">
        <f>'2015'!L30</f>
        <v>57.933858367219649</v>
      </c>
      <c r="K29" s="55">
        <f>'2014'!L30</f>
        <v>59.185216952426252</v>
      </c>
      <c r="L29" s="55">
        <f>'2013'!L30</f>
        <v>59.03487760607527</v>
      </c>
      <c r="M29" s="55">
        <f>'2012'!L30</f>
        <v>58.441557699667356</v>
      </c>
      <c r="N29" s="55">
        <f>'2011'!L30</f>
        <v>58.688721569049854</v>
      </c>
      <c r="O29" s="55">
        <f>'2010'!L30</f>
        <v>58.768277873550588</v>
      </c>
    </row>
    <row r="30" spans="1:15" x14ac:dyDescent="0.25">
      <c r="A30" s="19">
        <v>22</v>
      </c>
      <c r="B30" s="55">
        <f>'2023'!L31</f>
        <v>59.848618210157206</v>
      </c>
      <c r="C30" s="55">
        <f>'2022'!L31</f>
        <v>59.376984117835114</v>
      </c>
      <c r="D30" s="55">
        <f>'2021'!L31</f>
        <v>58.082980638602827</v>
      </c>
      <c r="E30" s="55">
        <f>'2020'!L31</f>
        <v>57.372492633912707</v>
      </c>
      <c r="F30" s="55">
        <f>'2019'!L31</f>
        <v>59.961851788094577</v>
      </c>
      <c r="G30" s="55">
        <f>'2018'!L31</f>
        <v>59.981879360361269</v>
      </c>
      <c r="H30" s="55">
        <f>'2017'!L31</f>
        <v>59.860791102424798</v>
      </c>
      <c r="I30" s="55">
        <f>'2016'!L31</f>
        <v>58.794906961117199</v>
      </c>
      <c r="J30" s="55">
        <f>'2015'!L31</f>
        <v>56.933858367219649</v>
      </c>
      <c r="K30" s="55">
        <f>'2014'!L31</f>
        <v>58.185216952426252</v>
      </c>
      <c r="L30" s="55">
        <f>'2013'!L31</f>
        <v>58.034877606075263</v>
      </c>
      <c r="M30" s="55">
        <f>'2012'!L31</f>
        <v>57.441557699667356</v>
      </c>
      <c r="N30" s="55">
        <f>'2011'!L31</f>
        <v>57.688721569049854</v>
      </c>
      <c r="O30" s="55">
        <f>'2010'!L31</f>
        <v>57.768277873550595</v>
      </c>
    </row>
    <row r="31" spans="1:15" x14ac:dyDescent="0.25">
      <c r="A31" s="19">
        <v>23</v>
      </c>
      <c r="B31" s="55">
        <f>'2023'!L32</f>
        <v>58.848618210157206</v>
      </c>
      <c r="C31" s="55">
        <f>'2022'!L32</f>
        <v>58.376984117835114</v>
      </c>
      <c r="D31" s="55">
        <f>'2021'!L32</f>
        <v>57.082980638602827</v>
      </c>
      <c r="E31" s="55">
        <f>'2020'!L32</f>
        <v>56.372492633912707</v>
      </c>
      <c r="F31" s="55">
        <f>'2019'!L32</f>
        <v>58.961851788094577</v>
      </c>
      <c r="G31" s="55">
        <f>'2018'!L32</f>
        <v>58.981879360361276</v>
      </c>
      <c r="H31" s="55">
        <f>'2017'!L32</f>
        <v>58.860791102424805</v>
      </c>
      <c r="I31" s="55">
        <f>'2016'!L32</f>
        <v>57.894434464603343</v>
      </c>
      <c r="J31" s="55">
        <f>'2015'!L32</f>
        <v>55.933858367219642</v>
      </c>
      <c r="K31" s="55">
        <f>'2014'!L32</f>
        <v>57.185216952426252</v>
      </c>
      <c r="L31" s="55">
        <f>'2013'!L32</f>
        <v>57.122669710694709</v>
      </c>
      <c r="M31" s="55">
        <f>'2012'!L32</f>
        <v>56.441557699667356</v>
      </c>
      <c r="N31" s="55">
        <f>'2011'!L32</f>
        <v>56.770419742719923</v>
      </c>
      <c r="O31" s="55">
        <f>'2010'!L32</f>
        <v>56.768277873550595</v>
      </c>
    </row>
    <row r="32" spans="1:15" x14ac:dyDescent="0.25">
      <c r="A32" s="19">
        <v>24</v>
      </c>
      <c r="B32" s="55">
        <f>'2023'!L33</f>
        <v>57.848618210157213</v>
      </c>
      <c r="C32" s="55">
        <f>'2022'!L33</f>
        <v>57.376984117835114</v>
      </c>
      <c r="D32" s="55">
        <f>'2021'!L33</f>
        <v>56.082980638602834</v>
      </c>
      <c r="E32" s="55">
        <f>'2020'!L33</f>
        <v>55.372492633912707</v>
      </c>
      <c r="F32" s="55">
        <f>'2019'!L33</f>
        <v>57.96185178809457</v>
      </c>
      <c r="G32" s="55">
        <f>'2018'!L33</f>
        <v>57.981879360361276</v>
      </c>
      <c r="H32" s="55">
        <f>'2017'!L33</f>
        <v>57.860791102424805</v>
      </c>
      <c r="I32" s="55">
        <f>'2016'!L33</f>
        <v>56.992025756364924</v>
      </c>
      <c r="J32" s="55">
        <f>'2015'!L33</f>
        <v>54.933858367219642</v>
      </c>
      <c r="K32" s="55">
        <f>'2014'!L33</f>
        <v>56.185216952426245</v>
      </c>
      <c r="L32" s="55">
        <f>'2013'!L33</f>
        <v>56.122669710694701</v>
      </c>
      <c r="M32" s="55">
        <f>'2012'!L33</f>
        <v>55.441557699667356</v>
      </c>
      <c r="N32" s="55">
        <f>'2011'!L33</f>
        <v>55.770419742719923</v>
      </c>
      <c r="O32" s="55">
        <f>'2010'!L33</f>
        <v>55.768277873550595</v>
      </c>
    </row>
    <row r="33" spans="1:15" x14ac:dyDescent="0.25">
      <c r="A33" s="19">
        <v>25</v>
      </c>
      <c r="B33" s="52">
        <f>'2023'!L34</f>
        <v>56.927426684319066</v>
      </c>
      <c r="C33" s="52">
        <f>'2022'!L34</f>
        <v>56.458309495193994</v>
      </c>
      <c r="D33" s="52">
        <f>'2021'!L34</f>
        <v>55.16724611717256</v>
      </c>
      <c r="E33" s="52">
        <f>'2020'!L34</f>
        <v>54.372492633912707</v>
      </c>
      <c r="F33" s="52">
        <f>'2019'!L34</f>
        <v>57.048030843173429</v>
      </c>
      <c r="G33" s="52">
        <f>'2018'!L34</f>
        <v>57.073682951546772</v>
      </c>
      <c r="H33" s="52">
        <f>'2017'!L34</f>
        <v>56.860791102424805</v>
      </c>
      <c r="I33" s="52">
        <f>'2016'!L34</f>
        <v>55.992025756364924</v>
      </c>
      <c r="J33" s="52">
        <f>'2015'!L34</f>
        <v>53.933858367219635</v>
      </c>
      <c r="K33" s="52">
        <f>'2014'!L34</f>
        <v>55.185216952426245</v>
      </c>
      <c r="L33" s="52">
        <f>'2013'!L34</f>
        <v>55.122669710694701</v>
      </c>
      <c r="M33" s="52">
        <f>'2012'!L34</f>
        <v>54.511680938594822</v>
      </c>
      <c r="N33" s="52">
        <f>'2011'!L34</f>
        <v>54.770419742719923</v>
      </c>
      <c r="O33" s="52">
        <f>'2010'!L34</f>
        <v>54.768277873550602</v>
      </c>
    </row>
    <row r="34" spans="1:15" x14ac:dyDescent="0.25">
      <c r="A34" s="19">
        <v>26</v>
      </c>
      <c r="B34" s="55">
        <f>'2023'!L35</f>
        <v>56.003142063131797</v>
      </c>
      <c r="C34" s="55">
        <f>'2022'!L35</f>
        <v>55.458309495193987</v>
      </c>
      <c r="D34" s="55">
        <f>'2021'!L35</f>
        <v>54.251650700247836</v>
      </c>
      <c r="E34" s="55">
        <f>'2020'!L35</f>
        <v>53.372492633912699</v>
      </c>
      <c r="F34" s="55">
        <f>'2019'!L35</f>
        <v>56.048030843173436</v>
      </c>
      <c r="G34" s="55">
        <f>'2018'!L35</f>
        <v>56.073682951546765</v>
      </c>
      <c r="H34" s="55">
        <f>'2017'!L35</f>
        <v>55.947325858635956</v>
      </c>
      <c r="I34" s="55">
        <f>'2016'!L35</f>
        <v>54.992025756364924</v>
      </c>
      <c r="J34" s="55">
        <f>'2015'!L35</f>
        <v>53.094344940223628</v>
      </c>
      <c r="K34" s="55">
        <f>'2014'!L35</f>
        <v>54.185216952426245</v>
      </c>
      <c r="L34" s="55">
        <f>'2013'!L35</f>
        <v>54.122669710694694</v>
      </c>
      <c r="M34" s="55">
        <f>'2012'!L35</f>
        <v>53.64105023425612</v>
      </c>
      <c r="N34" s="55">
        <f>'2011'!L35</f>
        <v>53.830921882901329</v>
      </c>
      <c r="O34" s="55">
        <f>'2010'!L35</f>
        <v>53.768277873550602</v>
      </c>
    </row>
    <row r="35" spans="1:15" x14ac:dyDescent="0.25">
      <c r="A35" s="19">
        <v>27</v>
      </c>
      <c r="B35" s="55">
        <f>'2023'!L36</f>
        <v>55.003142063131797</v>
      </c>
      <c r="C35" s="55">
        <f>'2022'!L36</f>
        <v>54.539988874220946</v>
      </c>
      <c r="D35" s="55">
        <f>'2021'!L36</f>
        <v>53.251650700247836</v>
      </c>
      <c r="E35" s="55">
        <f>'2020'!L36</f>
        <v>52.523652686480297</v>
      </c>
      <c r="F35" s="55">
        <f>'2019'!L36</f>
        <v>55.048030843173436</v>
      </c>
      <c r="G35" s="55">
        <f>'2018'!L36</f>
        <v>55.073682951546765</v>
      </c>
      <c r="H35" s="55">
        <f>'2017'!L36</f>
        <v>54.947325858635956</v>
      </c>
      <c r="I35" s="55">
        <f>'2016'!L36</f>
        <v>53.992025756364932</v>
      </c>
      <c r="J35" s="55">
        <f>'2015'!L36</f>
        <v>52.094344940223628</v>
      </c>
      <c r="K35" s="55">
        <f>'2014'!L36</f>
        <v>53.185216952426238</v>
      </c>
      <c r="L35" s="55">
        <f>'2013'!L36</f>
        <v>53.122669710694694</v>
      </c>
      <c r="M35" s="55">
        <f>'2012'!L36</f>
        <v>52.64105023425612</v>
      </c>
      <c r="N35" s="55">
        <f>'2011'!L36</f>
        <v>52.830921882901329</v>
      </c>
      <c r="O35" s="55">
        <f>'2010'!L36</f>
        <v>52.768277873550602</v>
      </c>
    </row>
    <row r="36" spans="1:15" x14ac:dyDescent="0.25">
      <c r="A36" s="19">
        <v>28</v>
      </c>
      <c r="B36" s="55">
        <f>'2023'!L37</f>
        <v>54.003142063131804</v>
      </c>
      <c r="C36" s="55">
        <f>'2022'!L37</f>
        <v>53.617054567989427</v>
      </c>
      <c r="D36" s="55">
        <f>'2021'!L37</f>
        <v>52.251650700247836</v>
      </c>
      <c r="E36" s="55">
        <f>'2020'!L37</f>
        <v>51.597304883670986</v>
      </c>
      <c r="F36" s="55">
        <f>'2019'!L37</f>
        <v>54.124984470040275</v>
      </c>
      <c r="G36" s="55">
        <f>'2018'!L37</f>
        <v>54.150159431042184</v>
      </c>
      <c r="H36" s="55">
        <f>'2017'!L37</f>
        <v>53.947325858635956</v>
      </c>
      <c r="I36" s="55">
        <f>'2016'!L37</f>
        <v>52.992025756364932</v>
      </c>
      <c r="J36" s="55">
        <f>'2015'!L37</f>
        <v>51.164451027646244</v>
      </c>
      <c r="K36" s="55">
        <f>'2014'!L37</f>
        <v>52.185216952426238</v>
      </c>
      <c r="L36" s="55">
        <f>'2013'!L37</f>
        <v>52.122669710694687</v>
      </c>
      <c r="M36" s="55">
        <f>'2012'!L37</f>
        <v>51.64105023425612</v>
      </c>
      <c r="N36" s="55">
        <f>'2011'!L37</f>
        <v>51.830921882901329</v>
      </c>
      <c r="O36" s="55">
        <f>'2010'!L37</f>
        <v>51.768277873550609</v>
      </c>
    </row>
    <row r="37" spans="1:15" x14ac:dyDescent="0.25">
      <c r="A37" s="19">
        <v>29</v>
      </c>
      <c r="B37" s="55">
        <f>'2023'!L38</f>
        <v>53.003142063131804</v>
      </c>
      <c r="C37" s="55">
        <f>'2022'!L38</f>
        <v>52.61705456798942</v>
      </c>
      <c r="D37" s="55">
        <f>'2021'!L38</f>
        <v>51.251650700247836</v>
      </c>
      <c r="E37" s="55">
        <f>'2020'!L38</f>
        <v>50.597304883670994</v>
      </c>
      <c r="F37" s="55">
        <f>'2019'!L38</f>
        <v>53.124984470040275</v>
      </c>
      <c r="G37" s="55">
        <f>'2018'!L38</f>
        <v>53.150159431042184</v>
      </c>
      <c r="H37" s="55">
        <f>'2017'!L38</f>
        <v>52.947325858635956</v>
      </c>
      <c r="I37" s="55">
        <f>'2016'!L38</f>
        <v>51.992025756364932</v>
      </c>
      <c r="J37" s="55">
        <f>'2015'!L38</f>
        <v>50.164451027646244</v>
      </c>
      <c r="K37" s="55">
        <f>'2014'!L38</f>
        <v>51.185216952426231</v>
      </c>
      <c r="L37" s="55">
        <f>'2013'!L38</f>
        <v>51.223503739648635</v>
      </c>
      <c r="M37" s="55">
        <f>'2012'!L38</f>
        <v>50.64105023425612</v>
      </c>
      <c r="N37" s="55">
        <f>'2011'!L38</f>
        <v>50.830921882901336</v>
      </c>
      <c r="O37" s="55">
        <f>'2010'!L38</f>
        <v>50.768277873550609</v>
      </c>
    </row>
    <row r="38" spans="1:15" x14ac:dyDescent="0.25">
      <c r="A38" s="19">
        <v>30</v>
      </c>
      <c r="B38" s="52">
        <f>'2023'!L39</f>
        <v>52.003142063131811</v>
      </c>
      <c r="C38" s="52">
        <f>'2022'!L39</f>
        <v>51.689476401467225</v>
      </c>
      <c r="D38" s="52">
        <f>'2021'!L39</f>
        <v>50.251650700247836</v>
      </c>
      <c r="E38" s="52">
        <f>'2020'!L39</f>
        <v>49.597304883670994</v>
      </c>
      <c r="F38" s="52">
        <f>'2019'!L39</f>
        <v>52.192546898246668</v>
      </c>
      <c r="G38" s="52">
        <f>'2018'!L39</f>
        <v>52.150159431042191</v>
      </c>
      <c r="H38" s="52">
        <f>'2017'!L39</f>
        <v>52.015992262937985</v>
      </c>
      <c r="I38" s="52">
        <f>'2016'!L39</f>
        <v>50.992025756364939</v>
      </c>
      <c r="J38" s="52">
        <f>'2015'!L39</f>
        <v>49.164451027646237</v>
      </c>
      <c r="K38" s="52">
        <f>'2014'!L39</f>
        <v>50.185216952426231</v>
      </c>
      <c r="L38" s="52">
        <f>'2013'!L39</f>
        <v>50.223503739648635</v>
      </c>
      <c r="M38" s="52">
        <f>'2012'!L39</f>
        <v>49.64105023425612</v>
      </c>
      <c r="N38" s="52">
        <f>'2011'!L39</f>
        <v>49.830921882901336</v>
      </c>
      <c r="O38" s="52">
        <f>'2010'!L39</f>
        <v>49.768277873550609</v>
      </c>
    </row>
    <row r="39" spans="1:15" x14ac:dyDescent="0.25">
      <c r="A39" s="19">
        <v>31</v>
      </c>
      <c r="B39" s="55">
        <f>'2023'!L40</f>
        <v>51.003142063131811</v>
      </c>
      <c r="C39" s="55">
        <f>'2022'!L40</f>
        <v>50.757882511445608</v>
      </c>
      <c r="D39" s="55">
        <f>'2021'!L40</f>
        <v>49.251650700247836</v>
      </c>
      <c r="E39" s="55">
        <f>'2020'!L40</f>
        <v>48.659815973515272</v>
      </c>
      <c r="F39" s="55">
        <f>'2019'!L40</f>
        <v>51.192546898246675</v>
      </c>
      <c r="G39" s="55">
        <f>'2018'!L40</f>
        <v>51.214479031893191</v>
      </c>
      <c r="H39" s="55">
        <f>'2017'!L40</f>
        <v>51.015992262937985</v>
      </c>
      <c r="I39" s="55">
        <f>'2016'!L40</f>
        <v>49.992025756364939</v>
      </c>
      <c r="J39" s="55">
        <f>'2015'!L40</f>
        <v>48.164451027646237</v>
      </c>
      <c r="K39" s="55">
        <f>'2014'!L40</f>
        <v>49.185216952426231</v>
      </c>
      <c r="L39" s="55">
        <f>'2013'!L40</f>
        <v>49.223503739648642</v>
      </c>
      <c r="M39" s="55">
        <f>'2012'!L40</f>
        <v>48.64105023425612</v>
      </c>
      <c r="N39" s="55">
        <f>'2011'!L40</f>
        <v>48.862392965442261</v>
      </c>
      <c r="O39" s="55">
        <f>'2010'!L40</f>
        <v>48.826549047854037</v>
      </c>
    </row>
    <row r="40" spans="1:15" x14ac:dyDescent="0.25">
      <c r="A40" s="19">
        <v>32</v>
      </c>
      <c r="B40" s="55">
        <f>'2023'!L41</f>
        <v>50.003142063131818</v>
      </c>
      <c r="C40" s="55">
        <f>'2022'!L41</f>
        <v>49.757882511445608</v>
      </c>
      <c r="D40" s="55">
        <f>'2021'!L41</f>
        <v>48.380575686149115</v>
      </c>
      <c r="E40" s="55">
        <f>'2020'!L41</f>
        <v>47.721053372373476</v>
      </c>
      <c r="F40" s="55">
        <f>'2019'!L41</f>
        <v>50.192546898246675</v>
      </c>
      <c r="G40" s="55">
        <f>'2018'!L41</f>
        <v>50.214479031893191</v>
      </c>
      <c r="H40" s="55">
        <f>'2017'!L41</f>
        <v>50.015992262937985</v>
      </c>
      <c r="I40" s="55">
        <f>'2016'!L41</f>
        <v>48.992025756364939</v>
      </c>
      <c r="J40" s="55">
        <f>'2015'!L41</f>
        <v>47.16445102764623</v>
      </c>
      <c r="K40" s="55">
        <f>'2014'!L41</f>
        <v>48.185216952426224</v>
      </c>
      <c r="L40" s="55">
        <f>'2013'!L41</f>
        <v>48.223503739648642</v>
      </c>
      <c r="M40" s="55">
        <f>'2012'!L41</f>
        <v>47.64105023425612</v>
      </c>
      <c r="N40" s="55">
        <f>'2011'!L41</f>
        <v>47.862392965442261</v>
      </c>
      <c r="O40" s="55">
        <f>'2010'!L41</f>
        <v>47.826549047854037</v>
      </c>
    </row>
    <row r="41" spans="1:15" x14ac:dyDescent="0.25">
      <c r="A41" s="19">
        <v>33</v>
      </c>
      <c r="B41" s="55">
        <f>'2023'!L42</f>
        <v>49.003142063131826</v>
      </c>
      <c r="C41" s="55">
        <f>'2022'!L42</f>
        <v>48.757882511445608</v>
      </c>
      <c r="D41" s="55">
        <f>'2021'!L42</f>
        <v>47.380575686149115</v>
      </c>
      <c r="E41" s="55">
        <f>'2020'!L42</f>
        <v>46.776388171750483</v>
      </c>
      <c r="F41" s="55">
        <f>'2019'!L42</f>
        <v>49.307236869960853</v>
      </c>
      <c r="G41" s="55">
        <f>'2018'!L42</f>
        <v>49.214479031893191</v>
      </c>
      <c r="H41" s="55">
        <f>'2017'!L42</f>
        <v>49.068121697496451</v>
      </c>
      <c r="I41" s="55">
        <f>'2016'!L42</f>
        <v>47.992025756364939</v>
      </c>
      <c r="J41" s="55">
        <f>'2015'!L42</f>
        <v>46.164451027646223</v>
      </c>
      <c r="K41" s="55">
        <f>'2014'!L42</f>
        <v>47.220869348431094</v>
      </c>
      <c r="L41" s="55">
        <f>'2013'!L42</f>
        <v>47.223503739648642</v>
      </c>
      <c r="M41" s="55">
        <f>'2012'!L42</f>
        <v>46.64105023425612</v>
      </c>
      <c r="N41" s="55">
        <f>'2011'!L42</f>
        <v>46.862392965442254</v>
      </c>
      <c r="O41" s="55">
        <f>'2010'!L42</f>
        <v>46.826549047854037</v>
      </c>
    </row>
    <row r="42" spans="1:15" x14ac:dyDescent="0.25">
      <c r="A42" s="19">
        <v>34</v>
      </c>
      <c r="B42" s="55">
        <f>'2023'!L43</f>
        <v>48.003142063131826</v>
      </c>
      <c r="C42" s="55">
        <f>'2022'!L43</f>
        <v>47.757882511445608</v>
      </c>
      <c r="D42" s="55">
        <f>'2021'!L43</f>
        <v>46.380575686149115</v>
      </c>
      <c r="E42" s="55">
        <f>'2020'!L43</f>
        <v>45.77638817175049</v>
      </c>
      <c r="F42" s="55">
        <f>'2019'!L43</f>
        <v>48.307236869960853</v>
      </c>
      <c r="G42" s="55">
        <f>'2018'!L43</f>
        <v>48.264007127304772</v>
      </c>
      <c r="H42" s="55">
        <f>'2017'!L43</f>
        <v>48.068121697496451</v>
      </c>
      <c r="I42" s="55">
        <f>'2016'!L43</f>
        <v>47.03409191529758</v>
      </c>
      <c r="J42" s="55">
        <f>'2015'!L43</f>
        <v>45.199334928623529</v>
      </c>
      <c r="K42" s="55">
        <f>'2014'!L43</f>
        <v>46.251992526704598</v>
      </c>
      <c r="L42" s="55">
        <f>'2013'!L43</f>
        <v>46.223503739648649</v>
      </c>
      <c r="M42" s="55">
        <f>'2012'!L43</f>
        <v>45.692403656887457</v>
      </c>
      <c r="N42" s="55">
        <f>'2011'!L43</f>
        <v>45.862392965442254</v>
      </c>
      <c r="O42" s="55">
        <f>'2010'!L43</f>
        <v>45.826549047854037</v>
      </c>
    </row>
    <row r="43" spans="1:15" x14ac:dyDescent="0.25">
      <c r="A43" s="19">
        <v>35</v>
      </c>
      <c r="B43" s="52">
        <f>'2023'!L44</f>
        <v>47.003142063131833</v>
      </c>
      <c r="C43" s="52">
        <f>'2022'!L44</f>
        <v>46.757882511445601</v>
      </c>
      <c r="D43" s="52">
        <f>'2021'!L44</f>
        <v>45.380575686149115</v>
      </c>
      <c r="E43" s="52">
        <f>'2020'!L44</f>
        <v>44.876728361958307</v>
      </c>
      <c r="F43" s="52">
        <f>'2019'!L44</f>
        <v>47.307236869960853</v>
      </c>
      <c r="G43" s="52">
        <f>'2018'!L44</f>
        <v>47.264007127304779</v>
      </c>
      <c r="H43" s="52">
        <f>'2017'!L44</f>
        <v>47.068121697496444</v>
      </c>
      <c r="I43" s="52">
        <f>'2016'!L44</f>
        <v>46.03409191529758</v>
      </c>
      <c r="J43" s="52">
        <f>'2015'!L44</f>
        <v>44.199334928623529</v>
      </c>
      <c r="K43" s="52">
        <f>'2014'!L44</f>
        <v>45.280628602905281</v>
      </c>
      <c r="L43" s="52">
        <f>'2013'!L44</f>
        <v>45.223503739648649</v>
      </c>
      <c r="M43" s="52">
        <f>'2012'!L44</f>
        <v>44.69240365688745</v>
      </c>
      <c r="N43" s="52">
        <f>'2011'!L44</f>
        <v>44.886886698144977</v>
      </c>
      <c r="O43" s="52">
        <f>'2010'!L44</f>
        <v>44.851481143039869</v>
      </c>
    </row>
    <row r="44" spans="1:15" x14ac:dyDescent="0.25">
      <c r="A44" s="19">
        <v>36</v>
      </c>
      <c r="B44" s="55">
        <f>'2023'!L45</f>
        <v>46.003142063131833</v>
      </c>
      <c r="C44" s="55">
        <f>'2022'!L45</f>
        <v>45.757882511445601</v>
      </c>
      <c r="D44" s="55">
        <f>'2021'!L45</f>
        <v>44.380575686149115</v>
      </c>
      <c r="E44" s="55">
        <f>'2020'!L45</f>
        <v>43.921396835119999</v>
      </c>
      <c r="F44" s="55">
        <f>'2019'!L45</f>
        <v>46.35084811853006</v>
      </c>
      <c r="G44" s="55">
        <f>'2018'!L45</f>
        <v>46.264007127304779</v>
      </c>
      <c r="H44" s="55">
        <f>'2017'!L45</f>
        <v>46.104841498933155</v>
      </c>
      <c r="I44" s="55">
        <f>'2016'!L45</f>
        <v>45.03409191529758</v>
      </c>
      <c r="J44" s="55">
        <f>'2015'!L45</f>
        <v>43.199334928623529</v>
      </c>
      <c r="K44" s="55">
        <f>'2014'!L45</f>
        <v>44.30701752790462</v>
      </c>
      <c r="L44" s="55">
        <f>'2013'!L45</f>
        <v>44.223503739648649</v>
      </c>
      <c r="M44" s="55">
        <f>'2012'!L45</f>
        <v>43.69240365688745</v>
      </c>
      <c r="N44" s="55">
        <f>'2011'!L45</f>
        <v>43.936205461142912</v>
      </c>
      <c r="O44" s="55">
        <f>'2010'!L45</f>
        <v>43.851481143039869</v>
      </c>
    </row>
    <row r="45" spans="1:15" x14ac:dyDescent="0.25">
      <c r="A45" s="19">
        <v>37</v>
      </c>
      <c r="B45" s="55">
        <f>'2023'!L46</f>
        <v>45.00314206313184</v>
      </c>
      <c r="C45" s="55">
        <f>'2022'!L46</f>
        <v>44.808478358115877</v>
      </c>
      <c r="D45" s="55">
        <f>'2021'!L46</f>
        <v>43.380575686149115</v>
      </c>
      <c r="E45" s="55">
        <f>'2020'!L46</f>
        <v>42.961406920805778</v>
      </c>
      <c r="F45" s="55">
        <f>'2019'!L46</f>
        <v>45.390846869775089</v>
      </c>
      <c r="G45" s="55">
        <f>'2018'!L46</f>
        <v>45.264007127304787</v>
      </c>
      <c r="H45" s="55">
        <f>'2017'!L46</f>
        <v>45.169663593163058</v>
      </c>
      <c r="I45" s="55">
        <f>'2016'!L46</f>
        <v>44.034091915297573</v>
      </c>
      <c r="J45" s="55">
        <f>'2015'!L46</f>
        <v>42.199334928623536</v>
      </c>
      <c r="K45" s="55">
        <f>'2014'!L46</f>
        <v>43.30701752790462</v>
      </c>
      <c r="L45" s="55">
        <f>'2013'!L46</f>
        <v>43.223503739648656</v>
      </c>
      <c r="M45" s="55">
        <f>'2012'!L46</f>
        <v>42.692403656887443</v>
      </c>
      <c r="N45" s="55">
        <f>'2011'!L46</f>
        <v>42.963026211659212</v>
      </c>
      <c r="O45" s="55">
        <f>'2010'!L46</f>
        <v>42.910342624564706</v>
      </c>
    </row>
    <row r="46" spans="1:15" x14ac:dyDescent="0.25">
      <c r="A46" s="19">
        <v>38</v>
      </c>
      <c r="B46" s="55">
        <f>'2023'!L47</f>
        <v>44.00314206313184</v>
      </c>
      <c r="C46" s="55">
        <f>'2022'!L47</f>
        <v>43.852684761516109</v>
      </c>
      <c r="D46" s="55">
        <f>'2021'!L47</f>
        <v>42.380575686149115</v>
      </c>
      <c r="E46" s="55">
        <f>'2020'!L47</f>
        <v>41.961406920805786</v>
      </c>
      <c r="F46" s="55">
        <f>'2019'!L47</f>
        <v>44.530979963419234</v>
      </c>
      <c r="G46" s="55">
        <f>'2018'!L47</f>
        <v>44.296034098575355</v>
      </c>
      <c r="H46" s="55">
        <f>'2017'!L47</f>
        <v>44.169663593163058</v>
      </c>
      <c r="I46" s="55">
        <f>'2016'!L47</f>
        <v>43.034091915297573</v>
      </c>
      <c r="J46" s="55">
        <f>'2015'!L47</f>
        <v>41.199334928623536</v>
      </c>
      <c r="K46" s="55">
        <f>'2014'!L47</f>
        <v>42.30701752790462</v>
      </c>
      <c r="L46" s="55">
        <f>'2013'!L47</f>
        <v>42.223503739648656</v>
      </c>
      <c r="M46" s="55">
        <f>'2012'!L47</f>
        <v>41.692403656887443</v>
      </c>
      <c r="N46" s="55">
        <f>'2011'!L47</f>
        <v>41.963026211659212</v>
      </c>
      <c r="O46" s="55">
        <f>'2010'!L47</f>
        <v>41.910342624564706</v>
      </c>
    </row>
    <row r="47" spans="1:15" x14ac:dyDescent="0.25">
      <c r="A47" s="19">
        <v>39</v>
      </c>
      <c r="B47" s="55">
        <f>'2023'!L48</f>
        <v>43.003142063131847</v>
      </c>
      <c r="C47" s="55">
        <f>'2022'!L48</f>
        <v>42.852684761516109</v>
      </c>
      <c r="D47" s="55">
        <f>'2021'!L48</f>
        <v>41.380575686149115</v>
      </c>
      <c r="E47" s="55">
        <f>'2020'!L48</f>
        <v>40.961406920805786</v>
      </c>
      <c r="F47" s="55">
        <f>'2019'!L48</f>
        <v>43.530979963419234</v>
      </c>
      <c r="G47" s="55">
        <f>'2018'!L48</f>
        <v>43.296034098575355</v>
      </c>
      <c r="H47" s="55">
        <f>'2017'!L48</f>
        <v>43.224700905695528</v>
      </c>
      <c r="I47" s="55">
        <f>'2016'!L48</f>
        <v>42.059524232108998</v>
      </c>
      <c r="J47" s="55">
        <f>'2015'!L48</f>
        <v>40.223077112048308</v>
      </c>
      <c r="K47" s="55">
        <f>'2014'!L48</f>
        <v>41.331638319577934</v>
      </c>
      <c r="L47" s="55">
        <f>'2013'!L48</f>
        <v>41.223503739648656</v>
      </c>
      <c r="M47" s="55">
        <f>'2012'!L48</f>
        <v>40.749397643268466</v>
      </c>
      <c r="N47" s="55">
        <f>'2011'!L48</f>
        <v>41.023578276225351</v>
      </c>
      <c r="O47" s="55">
        <f>'2010'!L48</f>
        <v>40.942770457473522</v>
      </c>
    </row>
    <row r="48" spans="1:15" x14ac:dyDescent="0.25">
      <c r="A48" s="19">
        <v>40</v>
      </c>
      <c r="B48" s="52">
        <f>'2023'!L49</f>
        <v>42.003142063131847</v>
      </c>
      <c r="C48" s="52">
        <f>'2022'!L49</f>
        <v>41.852684761516109</v>
      </c>
      <c r="D48" s="52">
        <f>'2021'!L49</f>
        <v>40.413857612690762</v>
      </c>
      <c r="E48" s="52">
        <f>'2020'!L49</f>
        <v>39.99068996001462</v>
      </c>
      <c r="F48" s="52">
        <f>'2019'!L49</f>
        <v>42.530979963419234</v>
      </c>
      <c r="G48" s="52">
        <f>'2018'!L49</f>
        <v>42.322971574953378</v>
      </c>
      <c r="H48" s="52">
        <f>'2017'!L49</f>
        <v>42.30210806061239</v>
      </c>
      <c r="I48" s="52">
        <f>'2016'!L49</f>
        <v>41.109380663760625</v>
      </c>
      <c r="J48" s="52">
        <f>'2015'!L49</f>
        <v>39.270728185579969</v>
      </c>
      <c r="K48" s="52">
        <f>'2014'!L49</f>
        <v>40.384413870992113</v>
      </c>
      <c r="L48" s="52">
        <f>'2013'!L49</f>
        <v>40.223503739648656</v>
      </c>
      <c r="M48" s="52">
        <f>'2012'!L49</f>
        <v>39.838150449538077</v>
      </c>
      <c r="N48" s="52">
        <f>'2011'!L49</f>
        <v>40.023578276225351</v>
      </c>
      <c r="O48" s="52">
        <f>'2010'!L49</f>
        <v>40.0122597537922</v>
      </c>
    </row>
    <row r="49" spans="1:15" x14ac:dyDescent="0.25">
      <c r="A49" s="19">
        <v>41</v>
      </c>
      <c r="B49" s="55">
        <f>'2023'!L50</f>
        <v>41.04077632061621</v>
      </c>
      <c r="C49" s="55">
        <f>'2022'!L50</f>
        <v>40.852684761516109</v>
      </c>
      <c r="D49" s="55">
        <f>'2021'!L50</f>
        <v>39.443508420448545</v>
      </c>
      <c r="E49" s="55">
        <f>'2020'!L50</f>
        <v>39.044228466067096</v>
      </c>
      <c r="F49" s="55">
        <f>'2019'!L50</f>
        <v>41.557623170169968</v>
      </c>
      <c r="G49" s="55">
        <f>'2018'!L50</f>
        <v>41.348222093752</v>
      </c>
      <c r="H49" s="55">
        <f>'2017'!L50</f>
        <v>41.30210806061239</v>
      </c>
      <c r="I49" s="55">
        <f>'2016'!L50</f>
        <v>40.134728558430155</v>
      </c>
      <c r="J49" s="55">
        <f>'2015'!L50</f>
        <v>38.296454535623923</v>
      </c>
      <c r="K49" s="55">
        <f>'2014'!L50</f>
        <v>39.412993036456989</v>
      </c>
      <c r="L49" s="55">
        <f>'2013'!L50</f>
        <v>39.283276652964005</v>
      </c>
      <c r="M49" s="55">
        <f>'2012'!L50</f>
        <v>38.869633563143154</v>
      </c>
      <c r="N49" s="55">
        <f>'2011'!L50</f>
        <v>39.092195599621576</v>
      </c>
      <c r="O49" s="55">
        <f>'2010'!L50</f>
        <v>39.048559487144331</v>
      </c>
    </row>
    <row r="50" spans="1:15" x14ac:dyDescent="0.25">
      <c r="A50" s="19">
        <v>42</v>
      </c>
      <c r="B50" s="55">
        <f>'2023'!L51</f>
        <v>40.040776320616203</v>
      </c>
      <c r="C50" s="55">
        <f>'2022'!L51</f>
        <v>39.852684761516109</v>
      </c>
      <c r="D50" s="55">
        <f>'2021'!L51</f>
        <v>38.443508420448545</v>
      </c>
      <c r="E50" s="55">
        <f>'2020'!L51</f>
        <v>38.092954903123363</v>
      </c>
      <c r="F50" s="55">
        <f>'2019'!L51</f>
        <v>40.582524795458738</v>
      </c>
      <c r="G50" s="55">
        <f>'2018'!L51</f>
        <v>40.372991480258143</v>
      </c>
      <c r="H50" s="55">
        <f>'2017'!L51</f>
        <v>40.327761101875581</v>
      </c>
      <c r="I50" s="55">
        <f>'2016'!L51</f>
        <v>39.134728558430155</v>
      </c>
      <c r="J50" s="55">
        <f>'2015'!L51</f>
        <v>37.323841985204552</v>
      </c>
      <c r="K50" s="55">
        <f>'2014'!L51</f>
        <v>38.443091441596756</v>
      </c>
      <c r="L50" s="55">
        <f>'2013'!L51</f>
        <v>38.347317235286454</v>
      </c>
      <c r="M50" s="55">
        <f>'2012'!L51</f>
        <v>37.869633563143154</v>
      </c>
      <c r="N50" s="55">
        <f>'2011'!L51</f>
        <v>38.092195599621576</v>
      </c>
      <c r="O50" s="55">
        <f>'2010'!L51</f>
        <v>38.085167805745606</v>
      </c>
    </row>
    <row r="51" spans="1:15" x14ac:dyDescent="0.25">
      <c r="A51" s="19">
        <v>43</v>
      </c>
      <c r="B51" s="55">
        <f>'2023'!L52</f>
        <v>39.070013443994071</v>
      </c>
      <c r="C51" s="55">
        <f>'2022'!L52</f>
        <v>38.880827426587224</v>
      </c>
      <c r="D51" s="55">
        <f>'2021'!L52</f>
        <v>37.494022853145211</v>
      </c>
      <c r="E51" s="55">
        <f>'2020'!L52</f>
        <v>37.139476601680826</v>
      </c>
      <c r="F51" s="55">
        <f>'2019'!L52</f>
        <v>39.582524795458738</v>
      </c>
      <c r="G51" s="55">
        <f>'2018'!L52</f>
        <v>39.423115907309665</v>
      </c>
      <c r="H51" s="55">
        <f>'2017'!L52</f>
        <v>39.327761101875581</v>
      </c>
      <c r="I51" s="55">
        <f>'2016'!L52</f>
        <v>38.163138063681281</v>
      </c>
      <c r="J51" s="55">
        <f>'2015'!L52</f>
        <v>36.352485233368263</v>
      </c>
      <c r="K51" s="55">
        <f>'2014'!L52</f>
        <v>37.443091441596756</v>
      </c>
      <c r="L51" s="55">
        <f>'2013'!L52</f>
        <v>37.381808226122835</v>
      </c>
      <c r="M51" s="55">
        <f>'2012'!L52</f>
        <v>36.904689504571991</v>
      </c>
      <c r="N51" s="55">
        <f>'2011'!L52</f>
        <v>37.128429041163379</v>
      </c>
      <c r="O51" s="55">
        <f>'2010'!L52</f>
        <v>37.122252332440965</v>
      </c>
    </row>
    <row r="52" spans="1:15" x14ac:dyDescent="0.25">
      <c r="A52" s="19">
        <v>44</v>
      </c>
      <c r="B52" s="55">
        <f>'2023'!L53</f>
        <v>38.097292598560493</v>
      </c>
      <c r="C52" s="55">
        <f>'2022'!L53</f>
        <v>37.932796865621249</v>
      </c>
      <c r="D52" s="55">
        <f>'2021'!L53</f>
        <v>36.517373893724908</v>
      </c>
      <c r="E52" s="55">
        <f>'2020'!L53</f>
        <v>36.162045972164591</v>
      </c>
      <c r="F52" s="55">
        <f>'2019'!L53</f>
        <v>38.606668543521536</v>
      </c>
      <c r="G52" s="55">
        <f>'2018'!L53</f>
        <v>38.44944995047917</v>
      </c>
      <c r="H52" s="55">
        <f>'2017'!L53</f>
        <v>38.327761101875581</v>
      </c>
      <c r="I52" s="55">
        <f>'2016'!L53</f>
        <v>37.193029962734116</v>
      </c>
      <c r="J52" s="55">
        <f>'2015'!L53</f>
        <v>35.383730793847164</v>
      </c>
      <c r="K52" s="55">
        <f>'2014'!L53</f>
        <v>36.545708916052746</v>
      </c>
      <c r="L52" s="55">
        <f>'2013'!L53</f>
        <v>36.417202258124</v>
      </c>
      <c r="M52" s="55">
        <f>'2012'!L53</f>
        <v>36.011187864897408</v>
      </c>
      <c r="N52" s="55">
        <f>'2011'!L53</f>
        <v>36.275753039317884</v>
      </c>
      <c r="O52" s="55">
        <f>'2010'!L53</f>
        <v>36.199882968015828</v>
      </c>
    </row>
    <row r="53" spans="1:15" x14ac:dyDescent="0.25">
      <c r="A53" s="19">
        <v>45</v>
      </c>
      <c r="B53" s="52">
        <f>'2023'!L54</f>
        <v>37.122415534073156</v>
      </c>
      <c r="C53" s="52">
        <f>'2022'!L54</f>
        <v>36.932796865621249</v>
      </c>
      <c r="D53" s="52">
        <f>'2021'!L54</f>
        <v>35.562788605102419</v>
      </c>
      <c r="E53" s="52">
        <f>'2020'!L54</f>
        <v>35.184800077923668</v>
      </c>
      <c r="F53" s="52">
        <f>'2019'!L54</f>
        <v>37.606668543521536</v>
      </c>
      <c r="G53" s="52">
        <f>'2018'!L54</f>
        <v>37.477795689658052</v>
      </c>
      <c r="H53" s="52">
        <f>'2017'!L54</f>
        <v>37.327761101875581</v>
      </c>
      <c r="I53" s="52">
        <f>'2016'!L54</f>
        <v>36.289839217374578</v>
      </c>
      <c r="J53" s="52">
        <f>'2015'!L54</f>
        <v>34.383730793847164</v>
      </c>
      <c r="K53" s="52">
        <f>'2014'!L54</f>
        <v>35.687263217342341</v>
      </c>
      <c r="L53" s="52">
        <f>'2013'!L54</f>
        <v>35.489461865330931</v>
      </c>
      <c r="M53" s="52">
        <f>'2012'!L54</f>
        <v>35.011187864897408</v>
      </c>
      <c r="N53" s="52">
        <f>'2011'!L54</f>
        <v>35.390911042663326</v>
      </c>
      <c r="O53" s="52">
        <f>'2010'!L54</f>
        <v>35.364493379395725</v>
      </c>
    </row>
    <row r="54" spans="1:15" x14ac:dyDescent="0.25">
      <c r="A54" s="19">
        <v>46</v>
      </c>
      <c r="B54" s="55">
        <f>'2023'!L55</f>
        <v>36.146010555613231</v>
      </c>
      <c r="C54" s="55">
        <f>'2022'!L55</f>
        <v>35.956060655584764</v>
      </c>
      <c r="D54" s="55">
        <f>'2021'!L55</f>
        <v>34.585315444726255</v>
      </c>
      <c r="E54" s="55">
        <f>'2020'!L55</f>
        <v>34.184800077923668</v>
      </c>
      <c r="F54" s="55">
        <f>'2019'!L55</f>
        <v>36.662779254153385</v>
      </c>
      <c r="G54" s="55">
        <f>'2018'!L55</f>
        <v>36.477795689658052</v>
      </c>
      <c r="H54" s="55">
        <f>'2017'!L55</f>
        <v>36.360379557874381</v>
      </c>
      <c r="I54" s="55">
        <f>'2016'!L55</f>
        <v>35.289839217374578</v>
      </c>
      <c r="J54" s="55">
        <f>'2015'!L55</f>
        <v>33.418170842948946</v>
      </c>
      <c r="K54" s="55">
        <f>'2014'!L55</f>
        <v>34.687263217342341</v>
      </c>
      <c r="L54" s="55">
        <f>'2013'!L55</f>
        <v>34.525058302715685</v>
      </c>
      <c r="M54" s="55">
        <f>'2012'!L55</f>
        <v>34.15978286108642</v>
      </c>
      <c r="N54" s="55">
        <f>'2011'!L55</f>
        <v>34.390911042663326</v>
      </c>
      <c r="O54" s="55">
        <f>'2010'!L55</f>
        <v>34.45063172004896</v>
      </c>
    </row>
    <row r="55" spans="1:15" x14ac:dyDescent="0.25">
      <c r="A55" s="19">
        <v>47</v>
      </c>
      <c r="B55" s="55">
        <f>'2023'!L56</f>
        <v>35.169180823448194</v>
      </c>
      <c r="C55" s="55">
        <f>'2022'!L56</f>
        <v>35.050342318846702</v>
      </c>
      <c r="D55" s="55">
        <f>'2021'!L56</f>
        <v>33.656827147828238</v>
      </c>
      <c r="E55" s="55">
        <f>'2020'!L56</f>
        <v>33.184800077923668</v>
      </c>
      <c r="F55" s="55">
        <f>'2019'!L56</f>
        <v>35.720941420810959</v>
      </c>
      <c r="G55" s="55">
        <f>'2018'!L56</f>
        <v>35.541643094777456</v>
      </c>
      <c r="H55" s="55">
        <f>'2017'!L56</f>
        <v>35.500317013399311</v>
      </c>
      <c r="I55" s="55">
        <f>'2016'!L56</f>
        <v>34.289839217374578</v>
      </c>
      <c r="J55" s="55">
        <f>'2015'!L56</f>
        <v>32.486957445885565</v>
      </c>
      <c r="K55" s="55">
        <f>'2014'!L56</f>
        <v>33.759559237905606</v>
      </c>
      <c r="L55" s="55">
        <f>'2013'!L56</f>
        <v>33.525058302715685</v>
      </c>
      <c r="M55" s="55">
        <f>'2012'!L56</f>
        <v>33.239262867842228</v>
      </c>
      <c r="N55" s="55">
        <f>'2011'!L56</f>
        <v>33.433380855999999</v>
      </c>
      <c r="O55" s="55">
        <f>'2010'!L56</f>
        <v>33.492161544782959</v>
      </c>
    </row>
    <row r="56" spans="1:15" x14ac:dyDescent="0.25">
      <c r="A56" s="19">
        <v>48</v>
      </c>
      <c r="B56" s="55">
        <f>'2023'!L57</f>
        <v>34.215107577542639</v>
      </c>
      <c r="C56" s="55">
        <f>'2022'!L57</f>
        <v>34.123757011710893</v>
      </c>
      <c r="D56" s="55">
        <f>'2021'!L57</f>
        <v>32.708465846611105</v>
      </c>
      <c r="E56" s="55">
        <f>'2020'!L57</f>
        <v>32.264333191742821</v>
      </c>
      <c r="F56" s="55">
        <f>'2019'!L57</f>
        <v>34.782318368253016</v>
      </c>
      <c r="G56" s="55">
        <f>'2018'!L57</f>
        <v>34.575359556033042</v>
      </c>
      <c r="H56" s="55">
        <f>'2017'!L57</f>
        <v>34.682027185461024</v>
      </c>
      <c r="I56" s="55">
        <f>'2016'!L57</f>
        <v>33.326630561266789</v>
      </c>
      <c r="J56" s="55">
        <f>'2015'!L57</f>
        <v>31.556703645484692</v>
      </c>
      <c r="K56" s="55">
        <f>'2014'!L57</f>
        <v>32.948082057484875</v>
      </c>
      <c r="L56" s="55">
        <f>'2013'!L57</f>
        <v>32.565147463878219</v>
      </c>
      <c r="M56" s="55">
        <f>'2012'!L57</f>
        <v>32.239262867842228</v>
      </c>
      <c r="N56" s="55">
        <f>'2011'!L57</f>
        <v>32.555582640252318</v>
      </c>
      <c r="O56" s="55">
        <f>'2010'!L57</f>
        <v>32.577467715551634</v>
      </c>
    </row>
    <row r="57" spans="1:15" x14ac:dyDescent="0.25">
      <c r="A57" s="19">
        <v>49</v>
      </c>
      <c r="B57" s="55">
        <f>'2023'!L58</f>
        <v>33.286973151182146</v>
      </c>
      <c r="C57" s="55">
        <f>'2022'!L58</f>
        <v>33.150332508727722</v>
      </c>
      <c r="D57" s="55">
        <f>'2021'!L58</f>
        <v>31.761652624525663</v>
      </c>
      <c r="E57" s="55">
        <f>'2020'!L58</f>
        <v>31.376165577439799</v>
      </c>
      <c r="F57" s="55">
        <f>'2019'!L58</f>
        <v>33.914404880026545</v>
      </c>
      <c r="G57" s="55">
        <f>'2018'!L58</f>
        <v>33.645857196568898</v>
      </c>
      <c r="H57" s="55">
        <f>'2017'!L58</f>
        <v>33.793946518253875</v>
      </c>
      <c r="I57" s="55">
        <f>'2016'!L58</f>
        <v>32.436873332336546</v>
      </c>
      <c r="J57" s="55">
        <f>'2015'!L58</f>
        <v>30.592896841577851</v>
      </c>
      <c r="K57" s="55">
        <f>'2014'!L58</f>
        <v>31.987716274301832</v>
      </c>
      <c r="L57" s="55">
        <f>'2013'!L58</f>
        <v>31.606631337177021</v>
      </c>
      <c r="M57" s="55">
        <f>'2012'!L58</f>
        <v>31.357840437709633</v>
      </c>
      <c r="N57" s="55">
        <f>'2011'!L58</f>
        <v>31.59776103846318</v>
      </c>
      <c r="O57" s="55">
        <f>'2010'!L58</f>
        <v>31.624814531367946</v>
      </c>
    </row>
    <row r="58" spans="1:15" x14ac:dyDescent="0.25">
      <c r="A58" s="19">
        <v>50</v>
      </c>
      <c r="B58" s="52">
        <f>'2023'!L59</f>
        <v>32.286973151182146</v>
      </c>
      <c r="C58" s="52">
        <f>'2022'!L59</f>
        <v>32.231386271177271</v>
      </c>
      <c r="D58" s="52">
        <f>'2021'!L59</f>
        <v>30.84463735041134</v>
      </c>
      <c r="E58" s="52">
        <f>'2020'!L59</f>
        <v>30.405732244297184</v>
      </c>
      <c r="F58" s="52">
        <f>'2019'!L59</f>
        <v>33.017036804307217</v>
      </c>
      <c r="G58" s="52">
        <f>'2018'!L59</f>
        <v>32.789764193003151</v>
      </c>
      <c r="H58" s="52">
        <f>'2017'!L59</f>
        <v>32.793946518253875</v>
      </c>
      <c r="I58" s="52">
        <f>'2016'!L59</f>
        <v>31.511789920608233</v>
      </c>
      <c r="J58" s="52">
        <f>'2015'!L59</f>
        <v>29.706472854382568</v>
      </c>
      <c r="K58" s="52">
        <f>'2014'!L59</f>
        <v>31.069529126211563</v>
      </c>
      <c r="L58" s="52">
        <f>'2013'!L59</f>
        <v>30.685187372530919</v>
      </c>
      <c r="M58" s="52">
        <f>'2012'!L59</f>
        <v>30.357840437709633</v>
      </c>
      <c r="N58" s="52">
        <f>'2011'!L59</f>
        <v>30.59776103846318</v>
      </c>
      <c r="O58" s="52">
        <f>'2010'!L59</f>
        <v>30.671234836410999</v>
      </c>
    </row>
    <row r="59" spans="1:15" x14ac:dyDescent="0.25">
      <c r="A59" s="19">
        <v>51</v>
      </c>
      <c r="B59" s="55">
        <f>'2023'!L60</f>
        <v>31.420439316007368</v>
      </c>
      <c r="C59" s="55">
        <f>'2022'!L60</f>
        <v>31.231386271177271</v>
      </c>
      <c r="D59" s="55">
        <f>'2021'!L60</f>
        <v>29.93534360259434</v>
      </c>
      <c r="E59" s="55">
        <f>'2020'!L60</f>
        <v>29.436936126013176</v>
      </c>
      <c r="F59" s="55">
        <f>'2019'!L60</f>
        <v>32.08796043245038</v>
      </c>
      <c r="G59" s="55">
        <f>'2018'!L60</f>
        <v>31.826383056379328</v>
      </c>
      <c r="H59" s="55">
        <f>'2017'!L60</f>
        <v>31.83212771359106</v>
      </c>
      <c r="I59" s="55">
        <f>'2016'!L60</f>
        <v>30.591638676522091</v>
      </c>
      <c r="J59" s="55">
        <f>'2015'!L60</f>
        <v>28.824463246316334</v>
      </c>
      <c r="K59" s="55">
        <f>'2014'!L60</f>
        <v>30.150721292622272</v>
      </c>
      <c r="L59" s="55">
        <f>'2013'!L60</f>
        <v>29.890774194571069</v>
      </c>
      <c r="M59" s="55">
        <f>'2012'!L60</f>
        <v>29.402271747884797</v>
      </c>
      <c r="N59" s="55">
        <f>'2011'!L60</f>
        <v>29.688416945205539</v>
      </c>
      <c r="O59" s="55">
        <f>'2010'!L60</f>
        <v>29.716435188225848</v>
      </c>
    </row>
    <row r="60" spans="1:15" x14ac:dyDescent="0.25">
      <c r="A60" s="19">
        <v>52</v>
      </c>
      <c r="B60" s="55">
        <f>'2023'!L61</f>
        <v>30.504782150952046</v>
      </c>
      <c r="C60" s="55">
        <f>'2022'!L61</f>
        <v>30.386577628558335</v>
      </c>
      <c r="D60" s="55">
        <f>'2021'!L61</f>
        <v>29.030507445527995</v>
      </c>
      <c r="E60" s="55">
        <f>'2020'!L61</f>
        <v>28.563919450266997</v>
      </c>
      <c r="F60" s="55">
        <f>'2019'!L61</f>
        <v>31.159089945010251</v>
      </c>
      <c r="G60" s="55">
        <f>'2018'!L61</f>
        <v>30.89972153839734</v>
      </c>
      <c r="H60" s="55">
        <f>'2017'!L61</f>
        <v>30.871550109530208</v>
      </c>
      <c r="I60" s="55">
        <f>'2016'!L61</f>
        <v>29.7149463479339</v>
      </c>
      <c r="J60" s="55">
        <f>'2015'!L61</f>
        <v>28.053741503462334</v>
      </c>
      <c r="K60" s="55">
        <f>'2014'!L61</f>
        <v>29.191895513095478</v>
      </c>
      <c r="L60" s="55">
        <f>'2013'!L61</f>
        <v>29.067286803206347</v>
      </c>
      <c r="M60" s="55">
        <f>'2012'!L61</f>
        <v>28.490455643377963</v>
      </c>
      <c r="N60" s="55">
        <f>'2011'!L61</f>
        <v>28.86598906350337</v>
      </c>
      <c r="O60" s="55">
        <f>'2010'!L61</f>
        <v>28.850353149363631</v>
      </c>
    </row>
    <row r="61" spans="1:15" x14ac:dyDescent="0.25">
      <c r="A61" s="19">
        <v>53</v>
      </c>
      <c r="B61" s="55">
        <f>'2023'!L62</f>
        <v>29.625037894717664</v>
      </c>
      <c r="C61" s="55">
        <f>'2022'!L62</f>
        <v>29.4821258892012</v>
      </c>
      <c r="D61" s="55">
        <f>'2021'!L62</f>
        <v>28.094336986992236</v>
      </c>
      <c r="E61" s="55">
        <f>'2020'!L62</f>
        <v>27.595746832902542</v>
      </c>
      <c r="F61" s="55">
        <f>'2019'!L62</f>
        <v>30.303591013001213</v>
      </c>
      <c r="G61" s="55">
        <f>'2018'!L62</f>
        <v>29.89972153839734</v>
      </c>
      <c r="H61" s="55">
        <f>'2017'!L62</f>
        <v>29.871550109530212</v>
      </c>
      <c r="I61" s="55">
        <f>'2016'!L62</f>
        <v>28.753444136684511</v>
      </c>
      <c r="J61" s="55">
        <f>'2015'!L62</f>
        <v>27.092654238754079</v>
      </c>
      <c r="K61" s="55">
        <f>'2014'!L62</f>
        <v>28.236391297829336</v>
      </c>
      <c r="L61" s="55">
        <f>'2013'!L62</f>
        <v>28.155215224589064</v>
      </c>
      <c r="M61" s="55">
        <f>'2012'!L62</f>
        <v>27.575792398388259</v>
      </c>
      <c r="N61" s="55">
        <f>'2011'!L62</f>
        <v>27.909000419172063</v>
      </c>
      <c r="O61" s="55">
        <f>'2010'!L62</f>
        <v>27.893243244899729</v>
      </c>
    </row>
    <row r="62" spans="1:15" x14ac:dyDescent="0.25">
      <c r="A62" s="19">
        <v>54</v>
      </c>
      <c r="B62" s="55">
        <f>'2023'!L63</f>
        <v>28.686729957579779</v>
      </c>
      <c r="C62" s="55">
        <f>'2022'!L63</f>
        <v>28.514294395634806</v>
      </c>
      <c r="D62" s="55">
        <f>'2021'!L63</f>
        <v>27.158756679964402</v>
      </c>
      <c r="E62" s="55">
        <f>'2020'!L63</f>
        <v>26.692814780870108</v>
      </c>
      <c r="F62" s="55">
        <f>'2019'!L63</f>
        <v>29.380570203937467</v>
      </c>
      <c r="G62" s="55">
        <f>'2018'!L63</f>
        <v>28.899721538397344</v>
      </c>
      <c r="H62" s="55">
        <f>'2017'!L63</f>
        <v>28.911805908064999</v>
      </c>
      <c r="I62" s="55">
        <f>'2016'!L63</f>
        <v>27.877898688475913</v>
      </c>
      <c r="J62" s="55">
        <f>'2015'!L63</f>
        <v>26.219230551147572</v>
      </c>
      <c r="K62" s="55">
        <f>'2014'!L63</f>
        <v>27.279873245673812</v>
      </c>
      <c r="L62" s="55">
        <f>'2013'!L63</f>
        <v>27.198662927021434</v>
      </c>
      <c r="M62" s="55">
        <f>'2012'!L63</f>
        <v>26.780912037769987</v>
      </c>
      <c r="N62" s="55">
        <f>'2011'!L63</f>
        <v>27.033870580535034</v>
      </c>
      <c r="O62" s="55">
        <f>'2010'!L63</f>
        <v>26.977986456794238</v>
      </c>
    </row>
    <row r="63" spans="1:15" x14ac:dyDescent="0.25">
      <c r="A63" s="19">
        <v>55</v>
      </c>
      <c r="B63" s="52">
        <f>'2023'!L64</f>
        <v>27.780254255001218</v>
      </c>
      <c r="C63" s="52">
        <f>'2022'!L64</f>
        <v>27.546876423797944</v>
      </c>
      <c r="D63" s="52">
        <f>'2021'!L64</f>
        <v>26.288128425877531</v>
      </c>
      <c r="E63" s="52">
        <f>'2020'!L64</f>
        <v>25.692814780870108</v>
      </c>
      <c r="F63" s="52">
        <f>'2019'!L64</f>
        <v>28.420273350116897</v>
      </c>
      <c r="G63" s="52">
        <f>'2018'!L64</f>
        <v>28.017280986364781</v>
      </c>
      <c r="H63" s="52">
        <f>'2017'!L64</f>
        <v>28.036896961560604</v>
      </c>
      <c r="I63" s="52">
        <f>'2016'!L64</f>
        <v>26.922992520451842</v>
      </c>
      <c r="J63" s="52">
        <f>'2015'!L64</f>
        <v>25.304200453929049</v>
      </c>
      <c r="K63" s="52">
        <f>'2014'!L64</f>
        <v>26.279873245673812</v>
      </c>
      <c r="L63" s="52">
        <f>'2013'!L64</f>
        <v>26.280935683458939</v>
      </c>
      <c r="M63" s="52">
        <f>'2012'!L64</f>
        <v>25.820792025687698</v>
      </c>
      <c r="N63" s="52">
        <f>'2011'!L64</f>
        <v>26.116146148226616</v>
      </c>
      <c r="O63" s="52">
        <f>'2010'!L64</f>
        <v>26.018690509763942</v>
      </c>
    </row>
    <row r="64" spans="1:15" x14ac:dyDescent="0.25">
      <c r="A64" s="19">
        <v>56</v>
      </c>
      <c r="B64" s="55">
        <f>'2023'!L65</f>
        <v>26.909503821290436</v>
      </c>
      <c r="C64" s="55">
        <f>'2022'!L65</f>
        <v>26.649190343873784</v>
      </c>
      <c r="D64" s="55">
        <f>'2021'!L65</f>
        <v>25.425089014509609</v>
      </c>
      <c r="E64" s="55">
        <f>'2020'!L65</f>
        <v>24.934799082535633</v>
      </c>
      <c r="F64" s="55">
        <f>'2019'!L65</f>
        <v>27.649821554388083</v>
      </c>
      <c r="G64" s="55">
        <f>'2018'!L65</f>
        <v>27.097877048552867</v>
      </c>
      <c r="H64" s="55">
        <f>'2017'!L65</f>
        <v>27.127102682210367</v>
      </c>
      <c r="I64" s="55">
        <f>'2016'!L65</f>
        <v>26.055245400056535</v>
      </c>
      <c r="J64" s="55">
        <f>'2015'!L65</f>
        <v>24.385368631074591</v>
      </c>
      <c r="K64" s="55">
        <f>'2014'!L65</f>
        <v>25.444451483721011</v>
      </c>
      <c r="L64" s="55">
        <f>'2013'!L65</f>
        <v>25.402775446467906</v>
      </c>
      <c r="M64" s="55">
        <f>'2012'!L65</f>
        <v>24.900354608643514</v>
      </c>
      <c r="N64" s="55">
        <f>'2011'!L65</f>
        <v>25.275624100900401</v>
      </c>
      <c r="O64" s="55">
        <f>'2010'!L65</f>
        <v>25.098937964197162</v>
      </c>
    </row>
    <row r="65" spans="1:15" x14ac:dyDescent="0.25">
      <c r="A65" s="19">
        <v>57</v>
      </c>
      <c r="B65" s="55">
        <f>'2023'!L66</f>
        <v>25.975753864771566</v>
      </c>
      <c r="C65" s="55">
        <f>'2022'!L66</f>
        <v>25.719161290177137</v>
      </c>
      <c r="D65" s="55">
        <f>'2021'!L66</f>
        <v>24.563418370244086</v>
      </c>
      <c r="E65" s="55">
        <f>'2020'!L66</f>
        <v>24.137008434142004</v>
      </c>
      <c r="F65" s="55">
        <f>'2019'!L66</f>
        <v>26.847875612824392</v>
      </c>
      <c r="G65" s="55">
        <f>'2018'!L66</f>
        <v>26.356701192892849</v>
      </c>
      <c r="H65" s="55">
        <f>'2017'!L66</f>
        <v>26.171228596202802</v>
      </c>
      <c r="I65" s="55">
        <f>'2016'!L66</f>
        <v>25.096425078306208</v>
      </c>
      <c r="J65" s="55">
        <f>'2015'!L66</f>
        <v>23.503720749132057</v>
      </c>
      <c r="K65" s="55">
        <f>'2014'!L66</f>
        <v>24.727348256377113</v>
      </c>
      <c r="L65" s="55">
        <f>'2013'!L66</f>
        <v>24.521701233523395</v>
      </c>
      <c r="M65" s="55">
        <f>'2012'!L66</f>
        <v>24.015089818402021</v>
      </c>
      <c r="N65" s="55">
        <f>'2011'!L66</f>
        <v>24.394357123748165</v>
      </c>
      <c r="O65" s="55">
        <f>'2010'!L66</f>
        <v>24.250666186027214</v>
      </c>
    </row>
    <row r="66" spans="1:15" x14ac:dyDescent="0.25">
      <c r="A66" s="19">
        <v>58</v>
      </c>
      <c r="B66" s="55">
        <f>'2023'!L67</f>
        <v>25.111939070243974</v>
      </c>
      <c r="C66" s="55">
        <f>'2022'!L67</f>
        <v>24.82639672349563</v>
      </c>
      <c r="D66" s="55">
        <f>'2021'!L67</f>
        <v>23.698928308067586</v>
      </c>
      <c r="E66" s="55">
        <f>'2020'!L67</f>
        <v>23.172651900820757</v>
      </c>
      <c r="F66" s="55">
        <f>'2019'!L67</f>
        <v>25.977177637159748</v>
      </c>
      <c r="G66" s="55">
        <f>'2018'!L67</f>
        <v>25.442417984529079</v>
      </c>
      <c r="H66" s="55">
        <f>'2017'!L67</f>
        <v>25.29905508410484</v>
      </c>
      <c r="I66" s="55">
        <f>'2016'!L67</f>
        <v>24.179453402098904</v>
      </c>
      <c r="J66" s="55">
        <f>'2015'!L67</f>
        <v>22.692118926193736</v>
      </c>
      <c r="K66" s="55">
        <f>'2014'!L67</f>
        <v>23.845294231673662</v>
      </c>
      <c r="L66" s="55">
        <f>'2013'!L67</f>
        <v>23.636618687754716</v>
      </c>
      <c r="M66" s="55">
        <f>'2012'!L67</f>
        <v>23.052834745879395</v>
      </c>
      <c r="N66" s="55">
        <f>'2011'!L67</f>
        <v>23.653474861728395</v>
      </c>
      <c r="O66" s="55">
        <f>'2010'!L67</f>
        <v>23.41923017599192</v>
      </c>
    </row>
    <row r="67" spans="1:15" x14ac:dyDescent="0.25">
      <c r="A67" s="19">
        <v>59</v>
      </c>
      <c r="B67" s="55">
        <f>'2023'!L68</f>
        <v>24.283701368434389</v>
      </c>
      <c r="C67" s="55">
        <f>'2022'!L68</f>
        <v>24.000700064850427</v>
      </c>
      <c r="D67" s="55">
        <f>'2021'!L68</f>
        <v>22.90974412838715</v>
      </c>
      <c r="E67" s="55">
        <f>'2020'!L68</f>
        <v>22.359990621375772</v>
      </c>
      <c r="F67" s="55">
        <f>'2019'!L68</f>
        <v>25.06324681188233</v>
      </c>
      <c r="G67" s="55">
        <f>'2018'!L68</f>
        <v>24.483628747933285</v>
      </c>
      <c r="H67" s="55">
        <f>'2017'!L68</f>
        <v>24.383723453513465</v>
      </c>
      <c r="I67" s="55">
        <f>'2016'!L68</f>
        <v>23.297953385845929</v>
      </c>
      <c r="J67" s="55">
        <f>'2015'!L68</f>
        <v>21.875856289024469</v>
      </c>
      <c r="K67" s="55">
        <f>'2014'!L68</f>
        <v>23.074278715807893</v>
      </c>
      <c r="L67" s="55">
        <f>'2013'!L68</f>
        <v>22.747972256316885</v>
      </c>
      <c r="M67" s="55">
        <f>'2012'!L68</f>
        <v>22.261818542752412</v>
      </c>
      <c r="N67" s="55">
        <f>'2011'!L68</f>
        <v>22.785875003896962</v>
      </c>
      <c r="O67" s="55">
        <f>'2010'!L68</f>
        <v>22.587753927285981</v>
      </c>
    </row>
    <row r="68" spans="1:15" x14ac:dyDescent="0.25">
      <c r="A68" s="19">
        <v>60</v>
      </c>
      <c r="B68" s="52">
        <f>'2023'!L69</f>
        <v>23.420025983060672</v>
      </c>
      <c r="C68" s="52">
        <f>'2022'!L69</f>
        <v>23.036957734613136</v>
      </c>
      <c r="D68" s="52">
        <f>'2021'!L69</f>
        <v>21.985653687820776</v>
      </c>
      <c r="E68" s="52">
        <f>'2020'!L69</f>
        <v>21.472131815194388</v>
      </c>
      <c r="F68" s="52">
        <f>'2019'!L69</f>
        <v>24.351206161694101</v>
      </c>
      <c r="G68" s="52">
        <f>'2018'!L69</f>
        <v>23.566521650966056</v>
      </c>
      <c r="H68" s="52">
        <f>'2017'!L69</f>
        <v>23.627548205603198</v>
      </c>
      <c r="I68" s="52">
        <f>'2016'!L69</f>
        <v>22.526857197671742</v>
      </c>
      <c r="J68" s="52">
        <f>'2015'!L69</f>
        <v>21.017225796639131</v>
      </c>
      <c r="K68" s="52">
        <f>'2014'!L69</f>
        <v>22.111482893533566</v>
      </c>
      <c r="L68" s="52">
        <f>'2013'!L69</f>
        <v>21.999308216983945</v>
      </c>
      <c r="M68" s="52">
        <f>'2012'!L69</f>
        <v>21.45132639653545</v>
      </c>
      <c r="N68" s="52">
        <f>'2011'!L69</f>
        <v>21.918726717780107</v>
      </c>
      <c r="O68" s="52">
        <f>'2010'!L69</f>
        <v>21.695762503947527</v>
      </c>
    </row>
    <row r="69" spans="1:15" x14ac:dyDescent="0.25">
      <c r="A69" s="19">
        <v>61</v>
      </c>
      <c r="B69" s="55">
        <f>'2023'!L70</f>
        <v>22.52880664209356</v>
      </c>
      <c r="C69" s="55">
        <f>'2022'!L70</f>
        <v>22.192955617004955</v>
      </c>
      <c r="D69" s="55">
        <f>'2021'!L70</f>
        <v>21.059992342814297</v>
      </c>
      <c r="E69" s="55">
        <f>'2020'!L70</f>
        <v>20.614892087321593</v>
      </c>
      <c r="F69" s="55">
        <f>'2019'!L70</f>
        <v>23.599173762704471</v>
      </c>
      <c r="G69" s="55">
        <f>'2018'!L70</f>
        <v>22.803470665348488</v>
      </c>
      <c r="H69" s="55">
        <f>'2017'!L70</f>
        <v>22.821179542732704</v>
      </c>
      <c r="I69" s="55">
        <f>'2016'!L70</f>
        <v>21.600099243305419</v>
      </c>
      <c r="J69" s="55">
        <f>'2015'!L70</f>
        <v>20.192575740131307</v>
      </c>
      <c r="K69" s="55">
        <f>'2014'!L70</f>
        <v>21.39661133184152</v>
      </c>
      <c r="L69" s="55">
        <f>'2013'!L70</f>
        <v>21.094185308726207</v>
      </c>
      <c r="M69" s="55">
        <f>'2012'!L70</f>
        <v>20.701304936688</v>
      </c>
      <c r="N69" s="55">
        <f>'2011'!L70</f>
        <v>20.988155329507112</v>
      </c>
      <c r="O69" s="55">
        <f>'2010'!L70</f>
        <v>20.732592673372281</v>
      </c>
    </row>
    <row r="70" spans="1:15" x14ac:dyDescent="0.25">
      <c r="A70" s="19">
        <v>62</v>
      </c>
      <c r="B70" s="55">
        <f>'2023'!L71</f>
        <v>21.640691304202043</v>
      </c>
      <c r="C70" s="55">
        <f>'2022'!L71</f>
        <v>21.345716037633508</v>
      </c>
      <c r="D70" s="55">
        <f>'2021'!L71</f>
        <v>20.166136572697628</v>
      </c>
      <c r="E70" s="55">
        <f>'2020'!L71</f>
        <v>19.755835112895539</v>
      </c>
      <c r="F70" s="55">
        <f>'2019'!L71</f>
        <v>22.677702378901834</v>
      </c>
      <c r="G70" s="55">
        <f>'2018'!L71</f>
        <v>21.99058568802748</v>
      </c>
      <c r="H70" s="55">
        <f>'2017'!L71</f>
        <v>21.969380683775011</v>
      </c>
      <c r="I70" s="55">
        <f>'2016'!L71</f>
        <v>20.637116723995078</v>
      </c>
      <c r="J70" s="55">
        <f>'2015'!L71</f>
        <v>19.453023725247029</v>
      </c>
      <c r="K70" s="55">
        <f>'2014'!L71</f>
        <v>20.548991425940571</v>
      </c>
      <c r="L70" s="55">
        <f>'2013'!L71</f>
        <v>20.186884412219388</v>
      </c>
      <c r="M70" s="55">
        <f>'2012'!L71</f>
        <v>19.966240083398663</v>
      </c>
      <c r="N70" s="55">
        <f>'2011'!L71</f>
        <v>20.096177238098537</v>
      </c>
      <c r="O70" s="55">
        <f>'2010'!L71</f>
        <v>19.983706412226194</v>
      </c>
    </row>
    <row r="71" spans="1:15" x14ac:dyDescent="0.25">
      <c r="A71" s="19">
        <v>63</v>
      </c>
      <c r="B71" s="55">
        <f>'2023'!L72</f>
        <v>20.823905391141448</v>
      </c>
      <c r="C71" s="55">
        <f>'2022'!L72</f>
        <v>20.564863925602964</v>
      </c>
      <c r="D71" s="55">
        <f>'2021'!L72</f>
        <v>19.339750701032102</v>
      </c>
      <c r="E71" s="55">
        <f>'2020'!L72</f>
        <v>18.888011352451301</v>
      </c>
      <c r="F71" s="55">
        <f>'2019'!L72</f>
        <v>21.976725468488699</v>
      </c>
      <c r="G71" s="55">
        <f>'2018'!L72</f>
        <v>21.207135947388487</v>
      </c>
      <c r="H71" s="55">
        <f>'2017'!L72</f>
        <v>21.082127753776575</v>
      </c>
      <c r="I71" s="55">
        <f>'2016'!L72</f>
        <v>19.807510583471657</v>
      </c>
      <c r="J71" s="55">
        <f>'2015'!L72</f>
        <v>18.624575179556064</v>
      </c>
      <c r="K71" s="55">
        <f>'2014'!L72</f>
        <v>19.763926984955354</v>
      </c>
      <c r="L71" s="55">
        <f>'2013'!L72</f>
        <v>19.316926817781752</v>
      </c>
      <c r="M71" s="55">
        <f>'2012'!L72</f>
        <v>19.138966259826333</v>
      </c>
      <c r="N71" s="55">
        <f>'2011'!L72</f>
        <v>19.307646776639171</v>
      </c>
      <c r="O71" s="55">
        <f>'2010'!L72</f>
        <v>19.165967463790516</v>
      </c>
    </row>
    <row r="72" spans="1:15" x14ac:dyDescent="0.25">
      <c r="A72" s="19">
        <v>64</v>
      </c>
      <c r="B72" s="55">
        <f>'2023'!L73</f>
        <v>20.150184381212181</v>
      </c>
      <c r="C72" s="55">
        <f>'2022'!L73</f>
        <v>19.672501226563917</v>
      </c>
      <c r="D72" s="55">
        <f>'2021'!L73</f>
        <v>18.570216787152642</v>
      </c>
      <c r="E72" s="55">
        <f>'2020'!L73</f>
        <v>17.982000895745401</v>
      </c>
      <c r="F72" s="55">
        <f>'2019'!L73</f>
        <v>21.231440663976446</v>
      </c>
      <c r="G72" s="55">
        <f>'2018'!L73</f>
        <v>20.317733802664403</v>
      </c>
      <c r="H72" s="55">
        <f>'2017'!L73</f>
        <v>20.220857997424069</v>
      </c>
      <c r="I72" s="55">
        <f>'2016'!L73</f>
        <v>18.954517265707899</v>
      </c>
      <c r="J72" s="55">
        <f>'2015'!L73</f>
        <v>17.765694289743816</v>
      </c>
      <c r="K72" s="55">
        <f>'2014'!L73</f>
        <v>18.958066583555752</v>
      </c>
      <c r="L72" s="55">
        <f>'2013'!L73</f>
        <v>18.58690582926906</v>
      </c>
      <c r="M72" s="55">
        <f>'2012'!L73</f>
        <v>18.375329962396595</v>
      </c>
      <c r="N72" s="55">
        <f>'2011'!L73</f>
        <v>18.519763093668931</v>
      </c>
      <c r="O72" s="55">
        <f>'2010'!L73</f>
        <v>18.528804844296165</v>
      </c>
    </row>
    <row r="73" spans="1:15" x14ac:dyDescent="0.25">
      <c r="A73" s="19">
        <v>65</v>
      </c>
      <c r="B73" s="52">
        <f>'2023'!L74</f>
        <v>19.366819315390362</v>
      </c>
      <c r="C73" s="52">
        <f>'2022'!L74</f>
        <v>18.948816086499757</v>
      </c>
      <c r="D73" s="52">
        <f>'2021'!L74</f>
        <v>17.728151630918397</v>
      </c>
      <c r="E73" s="52">
        <f>'2020'!L74</f>
        <v>17.1648222859417</v>
      </c>
      <c r="F73" s="52">
        <f>'2019'!L74</f>
        <v>20.456520809675233</v>
      </c>
      <c r="G73" s="52">
        <f>'2018'!L74</f>
        <v>19.593546714697879</v>
      </c>
      <c r="H73" s="52">
        <f>'2017'!L74</f>
        <v>19.404447510975167</v>
      </c>
      <c r="I73" s="52">
        <f>'2016'!L74</f>
        <v>18.130135408886748</v>
      </c>
      <c r="J73" s="52">
        <f>'2015'!L74</f>
        <v>17.031498872898439</v>
      </c>
      <c r="K73" s="52">
        <f>'2014'!L74</f>
        <v>18.197402699253399</v>
      </c>
      <c r="L73" s="52">
        <f>'2013'!L74</f>
        <v>17.850587490224161</v>
      </c>
      <c r="M73" s="52">
        <f>'2012'!L74</f>
        <v>17.612089299646879</v>
      </c>
      <c r="N73" s="52">
        <f>'2011'!L74</f>
        <v>17.637925474611023</v>
      </c>
      <c r="O73" s="52">
        <f>'2010'!L74</f>
        <v>17.840413816913628</v>
      </c>
    </row>
    <row r="74" spans="1:15" x14ac:dyDescent="0.25">
      <c r="A74" s="19">
        <v>66</v>
      </c>
      <c r="B74" s="55">
        <f>'2023'!L75</f>
        <v>18.606230796768376</v>
      </c>
      <c r="C74" s="55">
        <f>'2022'!L75</f>
        <v>18.11568747575204</v>
      </c>
      <c r="D74" s="55">
        <f>'2021'!L75</f>
        <v>17.069321019801659</v>
      </c>
      <c r="E74" s="55">
        <f>'2020'!L75</f>
        <v>16.347309974136728</v>
      </c>
      <c r="F74" s="55">
        <f>'2019'!L75</f>
        <v>19.629426506984842</v>
      </c>
      <c r="G74" s="55">
        <f>'2018'!L75</f>
        <v>18.714643471911739</v>
      </c>
      <c r="H74" s="55">
        <f>'2017'!L75</f>
        <v>18.527559685330647</v>
      </c>
      <c r="I74" s="55">
        <f>'2016'!L75</f>
        <v>17.348599633692995</v>
      </c>
      <c r="J74" s="55">
        <f>'2015'!L75</f>
        <v>16.410812667565107</v>
      </c>
      <c r="K74" s="55">
        <f>'2014'!L75</f>
        <v>17.36232092169211</v>
      </c>
      <c r="L74" s="55">
        <f>'2013'!L75</f>
        <v>17.151863523514717</v>
      </c>
      <c r="M74" s="55">
        <f>'2012'!L75</f>
        <v>16.914958136808771</v>
      </c>
      <c r="N74" s="55">
        <f>'2011'!L75</f>
        <v>16.893397655599014</v>
      </c>
      <c r="O74" s="55">
        <f>'2010'!L75</f>
        <v>17.072237531043488</v>
      </c>
    </row>
    <row r="75" spans="1:15" x14ac:dyDescent="0.25">
      <c r="A75" s="19">
        <v>67</v>
      </c>
      <c r="B75" s="55">
        <f>'2023'!L76</f>
        <v>17.639726751585993</v>
      </c>
      <c r="C75" s="55">
        <f>'2022'!L76</f>
        <v>17.276502331132924</v>
      </c>
      <c r="D75" s="55">
        <f>'2021'!L76</f>
        <v>16.291221671574661</v>
      </c>
      <c r="E75" s="55">
        <f>'2020'!L76</f>
        <v>15.629162723108525</v>
      </c>
      <c r="F75" s="55">
        <f>'2019'!L76</f>
        <v>18.78196305087646</v>
      </c>
      <c r="G75" s="55">
        <f>'2018'!L76</f>
        <v>18.007327956246165</v>
      </c>
      <c r="H75" s="55">
        <f>'2017'!L76</f>
        <v>17.686935408367283</v>
      </c>
      <c r="I75" s="55">
        <f>'2016'!L76</f>
        <v>16.636680514418575</v>
      </c>
      <c r="J75" s="55">
        <f>'2015'!L76</f>
        <v>15.592287703448509</v>
      </c>
      <c r="K75" s="55">
        <f>'2014'!L76</f>
        <v>16.526131761466996</v>
      </c>
      <c r="L75" s="55">
        <f>'2013'!L76</f>
        <v>16.416100919619957</v>
      </c>
      <c r="M75" s="55">
        <f>'2012'!L76</f>
        <v>16.168145151772404</v>
      </c>
      <c r="N75" s="55">
        <f>'2011'!L76</f>
        <v>16.254684656273373</v>
      </c>
      <c r="O75" s="55">
        <f>'2010'!L76</f>
        <v>16.310686991921813</v>
      </c>
    </row>
    <row r="76" spans="1:15" x14ac:dyDescent="0.25">
      <c r="A76" s="19">
        <v>68</v>
      </c>
      <c r="B76" s="55">
        <f>'2023'!L77</f>
        <v>16.834231963729245</v>
      </c>
      <c r="C76" s="55">
        <f>'2022'!L77</f>
        <v>16.600544979546815</v>
      </c>
      <c r="D76" s="55">
        <f>'2021'!L77</f>
        <v>15.435181822756219</v>
      </c>
      <c r="E76" s="55">
        <f>'2020'!L77</f>
        <v>14.875538359782539</v>
      </c>
      <c r="F76" s="55">
        <f>'2019'!L77</f>
        <v>18.0522904760481</v>
      </c>
      <c r="G76" s="55">
        <f>'2018'!L77</f>
        <v>17.229722183551008</v>
      </c>
      <c r="H76" s="55">
        <f>'2017'!L77</f>
        <v>16.786674375562473</v>
      </c>
      <c r="I76" s="55">
        <f>'2016'!L77</f>
        <v>15.950069350043034</v>
      </c>
      <c r="J76" s="55">
        <f>'2015'!L77</f>
        <v>14.803507952339437</v>
      </c>
      <c r="K76" s="55">
        <f>'2014'!L77</f>
        <v>15.860183239401326</v>
      </c>
      <c r="L76" s="55">
        <f>'2013'!L77</f>
        <v>15.748660963399809</v>
      </c>
      <c r="M76" s="55">
        <f>'2012'!L77</f>
        <v>15.430008301941301</v>
      </c>
      <c r="N76" s="55">
        <f>'2011'!L77</f>
        <v>15.44085522828251</v>
      </c>
      <c r="O76" s="55">
        <f>'2010'!L77</f>
        <v>15.650701765941637</v>
      </c>
    </row>
    <row r="77" spans="1:15" x14ac:dyDescent="0.25">
      <c r="A77" s="19">
        <v>69</v>
      </c>
      <c r="B77" s="55">
        <f>'2023'!L78</f>
        <v>16.188624266621318</v>
      </c>
      <c r="C77" s="55">
        <f>'2022'!L78</f>
        <v>15.780581054982706</v>
      </c>
      <c r="D77" s="55">
        <f>'2021'!L78</f>
        <v>14.790114140754916</v>
      </c>
      <c r="E77" s="55">
        <f>'2020'!L78</f>
        <v>14.190967350372267</v>
      </c>
      <c r="F77" s="55">
        <f>'2019'!L78</f>
        <v>17.339750252308953</v>
      </c>
      <c r="G77" s="55">
        <f>'2018'!L78</f>
        <v>16.590794906343397</v>
      </c>
      <c r="H77" s="55">
        <f>'2017'!L78</f>
        <v>16.010417665922372</v>
      </c>
      <c r="I77" s="55">
        <f>'2016'!L78</f>
        <v>15.365410289573658</v>
      </c>
      <c r="J77" s="55">
        <f>'2015'!L78</f>
        <v>14.073396527878026</v>
      </c>
      <c r="K77" s="55">
        <f>'2014'!L78</f>
        <v>14.985196636145293</v>
      </c>
      <c r="L77" s="55">
        <f>'2013'!L78</f>
        <v>15.011249973051303</v>
      </c>
      <c r="M77" s="55">
        <f>'2012'!L78</f>
        <v>14.750591302289735</v>
      </c>
      <c r="N77" s="55">
        <f>'2011'!L78</f>
        <v>14.717537732509964</v>
      </c>
      <c r="O77" s="55">
        <f>'2010'!L78</f>
        <v>15.059260015809725</v>
      </c>
    </row>
    <row r="78" spans="1:15" x14ac:dyDescent="0.25">
      <c r="A78" s="19">
        <v>70</v>
      </c>
      <c r="B78" s="52">
        <f>'2023'!L79</f>
        <v>15.525192533330875</v>
      </c>
      <c r="C78" s="52">
        <f>'2022'!L79</f>
        <v>15.051716243117651</v>
      </c>
      <c r="D78" s="52">
        <f>'2021'!L79</f>
        <v>14.065560849271623</v>
      </c>
      <c r="E78" s="52">
        <f>'2020'!L79</f>
        <v>13.526567067625786</v>
      </c>
      <c r="F78" s="52">
        <f>'2019'!L79</f>
        <v>16.57416966346635</v>
      </c>
      <c r="G78" s="52">
        <f>'2018'!L79</f>
        <v>15.719331504958721</v>
      </c>
      <c r="H78" s="52">
        <f>'2017'!L79</f>
        <v>15.303615939494094</v>
      </c>
      <c r="I78" s="52">
        <f>'2016'!L79</f>
        <v>14.580581125813339</v>
      </c>
      <c r="J78" s="52">
        <f>'2015'!L79</f>
        <v>13.295409997668859</v>
      </c>
      <c r="K78" s="52">
        <f>'2014'!L79</f>
        <v>14.369419741418833</v>
      </c>
      <c r="L78" s="52">
        <f>'2013'!L79</f>
        <v>14.146799040064728</v>
      </c>
      <c r="M78" s="52">
        <f>'2012'!L79</f>
        <v>14.126313106869876</v>
      </c>
      <c r="N78" s="52">
        <f>'2011'!L79</f>
        <v>13.845623658028071</v>
      </c>
      <c r="O78" s="52">
        <f>'2010'!L79</f>
        <v>14.410791444762877</v>
      </c>
    </row>
    <row r="79" spans="1:15" x14ac:dyDescent="0.25">
      <c r="A79" s="19">
        <v>71</v>
      </c>
      <c r="B79" s="55">
        <f>'2023'!L80</f>
        <v>14.604357445739714</v>
      </c>
      <c r="C79" s="55">
        <f>'2022'!L80</f>
        <v>14.308019951653636</v>
      </c>
      <c r="D79" s="55">
        <f>'2021'!L80</f>
        <v>13.518887201489655</v>
      </c>
      <c r="E79" s="55">
        <f>'2020'!L80</f>
        <v>12.73826897521521</v>
      </c>
      <c r="F79" s="55">
        <f>'2019'!L80</f>
        <v>15.871142482049468</v>
      </c>
      <c r="G79" s="55">
        <f>'2018'!L80</f>
        <v>15.044883379578273</v>
      </c>
      <c r="H79" s="55">
        <f>'2017'!L80</f>
        <v>14.483060907083651</v>
      </c>
      <c r="I79" s="55">
        <f>'2016'!L80</f>
        <v>13.896732907359423</v>
      </c>
      <c r="J79" s="55">
        <f>'2015'!L80</f>
        <v>12.761119594917611</v>
      </c>
      <c r="K79" s="55">
        <f>'2014'!L80</f>
        <v>13.767914435898801</v>
      </c>
      <c r="L79" s="55">
        <f>'2013'!L80</f>
        <v>13.461212245916753</v>
      </c>
      <c r="M79" s="55">
        <f>'2012'!L80</f>
        <v>13.380416847790524</v>
      </c>
      <c r="N79" s="55">
        <f>'2011'!L80</f>
        <v>13.113608068831846</v>
      </c>
      <c r="O79" s="55">
        <f>'2010'!L80</f>
        <v>13.410791444762877</v>
      </c>
    </row>
    <row r="80" spans="1:15" x14ac:dyDescent="0.25">
      <c r="A80" s="19">
        <v>72</v>
      </c>
      <c r="B80" s="55">
        <f>'2023'!L81</f>
        <v>13.863806530519849</v>
      </c>
      <c r="C80" s="55">
        <f>'2022'!L81</f>
        <v>13.503984363303728</v>
      </c>
      <c r="D80" s="55">
        <f>'2021'!L81</f>
        <v>12.905835531989759</v>
      </c>
      <c r="E80" s="55">
        <f>'2020'!L81</f>
        <v>12.101252406276231</v>
      </c>
      <c r="F80" s="55">
        <f>'2019'!L81</f>
        <v>15.137220912068168</v>
      </c>
      <c r="G80" s="55">
        <f>'2018'!L81</f>
        <v>14.366306870344284</v>
      </c>
      <c r="H80" s="55">
        <f>'2017'!L81</f>
        <v>13.757166057336585</v>
      </c>
      <c r="I80" s="55">
        <f>'2016'!L81</f>
        <v>13.101378788044761</v>
      </c>
      <c r="J80" s="55">
        <f>'2015'!L81</f>
        <v>11.919648413450634</v>
      </c>
      <c r="K80" s="55">
        <f>'2014'!L81</f>
        <v>13.087807596750462</v>
      </c>
      <c r="L80" s="55">
        <f>'2013'!L81</f>
        <v>12.774013468364776</v>
      </c>
      <c r="M80" s="55">
        <f>'2012'!L81</f>
        <v>12.750695771546308</v>
      </c>
      <c r="N80" s="55">
        <f>'2011'!L81</f>
        <v>12.755967739003836</v>
      </c>
      <c r="O80" s="55">
        <f>'2010'!L81</f>
        <v>12.802027549149631</v>
      </c>
    </row>
    <row r="81" spans="1:15" x14ac:dyDescent="0.25">
      <c r="A81" s="19">
        <v>73</v>
      </c>
      <c r="B81" s="55">
        <f>'2023'!L82</f>
        <v>13.358288638959234</v>
      </c>
      <c r="C81" s="55">
        <f>'2022'!L82</f>
        <v>12.814779413051703</v>
      </c>
      <c r="D81" s="55">
        <f>'2021'!L82</f>
        <v>12.178326653163351</v>
      </c>
      <c r="E81" s="55">
        <f>'2020'!L82</f>
        <v>11.366635016130523</v>
      </c>
      <c r="F81" s="55">
        <f>'2019'!L82</f>
        <v>14.429761814678779</v>
      </c>
      <c r="G81" s="55">
        <f>'2018'!L82</f>
        <v>13.728158487913353</v>
      </c>
      <c r="H81" s="55">
        <f>'2017'!L82</f>
        <v>13.006590713189276</v>
      </c>
      <c r="I81" s="55">
        <f>'2016'!L82</f>
        <v>12.350590977998829</v>
      </c>
      <c r="J81" s="55">
        <f>'2015'!L82</f>
        <v>11.196942664847622</v>
      </c>
      <c r="K81" s="55">
        <f>'2014'!L82</f>
        <v>12.334161765203385</v>
      </c>
      <c r="L81" s="55">
        <f>'2013'!L82</f>
        <v>12.024837063115127</v>
      </c>
      <c r="M81" s="55">
        <f>'2012'!L82</f>
        <v>11.979146974745307</v>
      </c>
      <c r="N81" s="55">
        <f>'2011'!L82</f>
        <v>12.143814819352059</v>
      </c>
      <c r="O81" s="55">
        <f>'2010'!L82</f>
        <v>12.014131472410831</v>
      </c>
    </row>
    <row r="82" spans="1:15" x14ac:dyDescent="0.25">
      <c r="A82" s="19">
        <v>74</v>
      </c>
      <c r="B82" s="55">
        <f>'2023'!L83</f>
        <v>12.78832795138573</v>
      </c>
      <c r="C82" s="55">
        <f>'2022'!L83</f>
        <v>12.092857947699651</v>
      </c>
      <c r="D82" s="55">
        <f>'2021'!L83</f>
        <v>11.449855882367583</v>
      </c>
      <c r="E82" s="55">
        <f>'2020'!L83</f>
        <v>10.672656551735058</v>
      </c>
      <c r="F82" s="55">
        <f>'2019'!L83</f>
        <v>13.67177825993379</v>
      </c>
      <c r="G82" s="55">
        <f>'2018'!L83</f>
        <v>12.896339144800393</v>
      </c>
      <c r="H82" s="55">
        <f>'2017'!L83</f>
        <v>12.29841307941496</v>
      </c>
      <c r="I82" s="55">
        <f>'2016'!L83</f>
        <v>11.493742206437943</v>
      </c>
      <c r="J82" s="55">
        <f>'2015'!L83</f>
        <v>10.578621537528923</v>
      </c>
      <c r="K82" s="55">
        <f>'2014'!L83</f>
        <v>11.536822817147424</v>
      </c>
      <c r="L82" s="55">
        <f>'2013'!L83</f>
        <v>11.133927307671815</v>
      </c>
      <c r="M82" s="55">
        <f>'2012'!L83</f>
        <v>11.427843273432419</v>
      </c>
      <c r="N82" s="55">
        <f>'2011'!L83</f>
        <v>11.634819058722327</v>
      </c>
      <c r="O82" s="55">
        <f>'2010'!L83</f>
        <v>11.431562220655334</v>
      </c>
    </row>
    <row r="83" spans="1:15" x14ac:dyDescent="0.25">
      <c r="A83" s="19">
        <v>75</v>
      </c>
      <c r="B83" s="52">
        <f>'2023'!L84</f>
        <v>12.219862611519865</v>
      </c>
      <c r="C83" s="52">
        <f>'2022'!L84</f>
        <v>11.397404802419652</v>
      </c>
      <c r="D83" s="52">
        <f>'2021'!L84</f>
        <v>10.74085181030312</v>
      </c>
      <c r="E83" s="52">
        <f>'2020'!L84</f>
        <v>10.140780119776016</v>
      </c>
      <c r="F83" s="52">
        <f>'2019'!L84</f>
        <v>12.923813947570798</v>
      </c>
      <c r="G83" s="52">
        <f>'2018'!L84</f>
        <v>12.104023013256686</v>
      </c>
      <c r="H83" s="52">
        <f>'2017'!L84</f>
        <v>11.647416069919046</v>
      </c>
      <c r="I83" s="52">
        <f>'2016'!L84</f>
        <v>10.957498086995058</v>
      </c>
      <c r="J83" s="52">
        <f>'2015'!L84</f>
        <v>9.9747527538079801</v>
      </c>
      <c r="K83" s="52">
        <f>'2014'!L84</f>
        <v>10.91398520768657</v>
      </c>
      <c r="L83" s="52">
        <f>'2013'!L84</f>
        <v>10.34016390556466</v>
      </c>
      <c r="M83" s="52">
        <f>'2012'!L84</f>
        <v>10.76721728813529</v>
      </c>
      <c r="N83" s="52">
        <f>'2011'!L84</f>
        <v>11.052374773424415</v>
      </c>
      <c r="O83" s="52">
        <f>'2010'!L84</f>
        <v>11.065275972577384</v>
      </c>
    </row>
    <row r="84" spans="1:15" x14ac:dyDescent="0.25">
      <c r="A84" s="19">
        <v>76</v>
      </c>
      <c r="B84" s="55">
        <f>'2023'!L85</f>
        <v>11.423674806571681</v>
      </c>
      <c r="C84" s="55">
        <f>'2022'!L85</f>
        <v>10.886182448054884</v>
      </c>
      <c r="D84" s="55">
        <f>'2021'!L85</f>
        <v>10.096697695271004</v>
      </c>
      <c r="E84" s="55">
        <f>'2020'!L85</f>
        <v>9.5010352140744061</v>
      </c>
      <c r="F84" s="55">
        <f>'2019'!L85</f>
        <v>12.132766105082959</v>
      </c>
      <c r="G84" s="55">
        <f>'2018'!L85</f>
        <v>11.55286599161068</v>
      </c>
      <c r="H84" s="55">
        <f>'2017'!L85</f>
        <v>10.706061303957764</v>
      </c>
      <c r="I84" s="55">
        <f>'2016'!L85</f>
        <v>10.242061529570138</v>
      </c>
      <c r="J84" s="55">
        <f>'2015'!L85</f>
        <v>9.6548301751516306</v>
      </c>
      <c r="K84" s="55">
        <f>'2014'!L85</f>
        <v>10.200983573910849</v>
      </c>
      <c r="L84" s="55">
        <f>'2013'!L85</f>
        <v>9.6651780744947224</v>
      </c>
      <c r="M84" s="55">
        <f>'2012'!L85</f>
        <v>10.157111615532832</v>
      </c>
      <c r="N84" s="55">
        <f>'2011'!L85</f>
        <v>10.362738737348661</v>
      </c>
      <c r="O84" s="55">
        <f>'2010'!L85</f>
        <v>10.551035787408525</v>
      </c>
    </row>
    <row r="85" spans="1:15" x14ac:dyDescent="0.25">
      <c r="A85" s="19">
        <v>77</v>
      </c>
      <c r="B85" s="55">
        <f>'2023'!L86</f>
        <v>10.767679468433338</v>
      </c>
      <c r="C85" s="55">
        <f>'2022'!L86</f>
        <v>10.258465002505224</v>
      </c>
      <c r="D85" s="55">
        <f>'2021'!L86</f>
        <v>9.5005698194301811</v>
      </c>
      <c r="E85" s="55">
        <f>'2020'!L86</f>
        <v>8.8554337614682392</v>
      </c>
      <c r="F85" s="55">
        <f>'2019'!L86</f>
        <v>11.49222087048798</v>
      </c>
      <c r="G85" s="55">
        <f>'2018'!L86</f>
        <v>11.034652351852191</v>
      </c>
      <c r="H85" s="55">
        <f>'2017'!L86</f>
        <v>10.043597641682284</v>
      </c>
      <c r="I85" s="55">
        <f>'2016'!L86</f>
        <v>9.8171215010824007</v>
      </c>
      <c r="J85" s="55">
        <f>'2015'!L86</f>
        <v>9.1958470056417081</v>
      </c>
      <c r="K85" s="55">
        <f>'2014'!L86</f>
        <v>9.5866328400396199</v>
      </c>
      <c r="L85" s="55">
        <f>'2013'!L86</f>
        <v>8.9044091329314412</v>
      </c>
      <c r="M85" s="55">
        <f>'2012'!L86</f>
        <v>9.606279597650639</v>
      </c>
      <c r="N85" s="55">
        <f>'2011'!L86</f>
        <v>9.4403980974852644</v>
      </c>
      <c r="O85" s="55">
        <f>'2010'!L86</f>
        <v>10.051799136247384</v>
      </c>
    </row>
    <row r="86" spans="1:15" x14ac:dyDescent="0.25">
      <c r="A86" s="19">
        <v>78</v>
      </c>
      <c r="B86" s="55">
        <f>'2023'!L87</f>
        <v>10.113321056729767</v>
      </c>
      <c r="C86" s="55">
        <f>'2022'!L87</f>
        <v>9.5445486865239175</v>
      </c>
      <c r="D86" s="55">
        <f>'2021'!L87</f>
        <v>8.8740275723093784</v>
      </c>
      <c r="E86" s="55">
        <f>'2020'!L87</f>
        <v>8.2841599715395891</v>
      </c>
      <c r="F86" s="55">
        <f>'2019'!L87</f>
        <v>10.804752074350047</v>
      </c>
      <c r="G86" s="55">
        <f>'2018'!L87</f>
        <v>10.342204679696287</v>
      </c>
      <c r="H86" s="55">
        <f>'2017'!L87</f>
        <v>9.3540992267387963</v>
      </c>
      <c r="I86" s="55">
        <f>'2016'!L87</f>
        <v>9.2518823512350004</v>
      </c>
      <c r="J86" s="55">
        <f>'2015'!L87</f>
        <v>8.697713059482524</v>
      </c>
      <c r="K86" s="55">
        <f>'2014'!L87</f>
        <v>9.224562772244159</v>
      </c>
      <c r="L86" s="55">
        <f>'2013'!L87</f>
        <v>8.2462847675906836</v>
      </c>
      <c r="M86" s="55">
        <f>'2012'!L87</f>
        <v>8.9794877778822233</v>
      </c>
      <c r="N86" s="55">
        <f>'2011'!L87</f>
        <v>8.7666899988533409</v>
      </c>
      <c r="O86" s="55">
        <f>'2010'!L87</f>
        <v>9.5782762539933017</v>
      </c>
    </row>
    <row r="87" spans="1:15" x14ac:dyDescent="0.25">
      <c r="A87" s="19">
        <v>79</v>
      </c>
      <c r="B87" s="55">
        <f>'2023'!L88</f>
        <v>9.4378382863383905</v>
      </c>
      <c r="C87" s="55">
        <f>'2022'!L88</f>
        <v>8.9700219341496439</v>
      </c>
      <c r="D87" s="55">
        <f>'2021'!L88</f>
        <v>8.2817857787995699</v>
      </c>
      <c r="E87" s="55">
        <f>'2020'!L88</f>
        <v>7.6599624416682692</v>
      </c>
      <c r="F87" s="55">
        <f>'2019'!L88</f>
        <v>10.218211164507847</v>
      </c>
      <c r="G87" s="55">
        <f>'2018'!L88</f>
        <v>9.6194558249257653</v>
      </c>
      <c r="H87" s="55">
        <f>'2017'!L88</f>
        <v>8.887779082875646</v>
      </c>
      <c r="I87" s="55">
        <f>'2016'!L88</f>
        <v>8.3173355251235215</v>
      </c>
      <c r="J87" s="55">
        <f>'2015'!L88</f>
        <v>7.874735371426195</v>
      </c>
      <c r="K87" s="55">
        <f>'2014'!L88</f>
        <v>8.5918905897205615</v>
      </c>
      <c r="L87" s="55">
        <f>'2013'!L88</f>
        <v>7.578347046517818</v>
      </c>
      <c r="M87" s="55">
        <f>'2012'!L88</f>
        <v>8.4396150216432737</v>
      </c>
      <c r="N87" s="55">
        <f>'2011'!L88</f>
        <v>7.9044681655008953</v>
      </c>
      <c r="O87" s="55">
        <f>'2010'!L88</f>
        <v>9.1427286635680129</v>
      </c>
    </row>
    <row r="88" spans="1:15" x14ac:dyDescent="0.25">
      <c r="A88" s="19">
        <v>80</v>
      </c>
      <c r="B88" s="52">
        <f>'2023'!L89</f>
        <v>8.7557848383680756</v>
      </c>
      <c r="C88" s="52">
        <f>'2022'!L89</f>
        <v>8.0945245313870267</v>
      </c>
      <c r="D88" s="52">
        <f>'2021'!L89</f>
        <v>7.6800594523792949</v>
      </c>
      <c r="E88" s="52">
        <f>'2020'!L89</f>
        <v>7.1138281174775031</v>
      </c>
      <c r="F88" s="52">
        <f>'2019'!L89</f>
        <v>9.564957491042783</v>
      </c>
      <c r="G88" s="52">
        <f>'2018'!L89</f>
        <v>9.0854604485174217</v>
      </c>
      <c r="H88" s="52">
        <f>'2017'!L89</f>
        <v>8.1424037611169453</v>
      </c>
      <c r="I88" s="52">
        <f>'2016'!L89</f>
        <v>7.7263177279899455</v>
      </c>
      <c r="J88" s="52">
        <f>'2015'!L89</f>
        <v>7.1938995646732051</v>
      </c>
      <c r="K88" s="52">
        <f>'2014'!L89</f>
        <v>7.9451168572317679</v>
      </c>
      <c r="L88" s="52">
        <f>'2013'!L89</f>
        <v>7.2309735782946696</v>
      </c>
      <c r="M88" s="52">
        <f>'2012'!L89</f>
        <v>7.7257272746754637</v>
      </c>
      <c r="N88" s="52">
        <f>'2011'!L89</f>
        <v>7.395372132274435</v>
      </c>
      <c r="O88" s="52">
        <f>'2010'!L89</f>
        <v>8.4073019900037682</v>
      </c>
    </row>
    <row r="89" spans="1:15" x14ac:dyDescent="0.25">
      <c r="A89" s="19">
        <v>81</v>
      </c>
      <c r="B89" s="55">
        <f>'2023'!L90</f>
        <v>8.1047591240499361</v>
      </c>
      <c r="C89" s="55">
        <f>'2022'!L90</f>
        <v>7.3348556089033936</v>
      </c>
      <c r="D89" s="55">
        <f>'2021'!L90</f>
        <v>6.9952023186110992</v>
      </c>
      <c r="E89" s="55">
        <f>'2020'!L90</f>
        <v>6.5234458018006007</v>
      </c>
      <c r="F89" s="55">
        <f>'2019'!L90</f>
        <v>8.8765439557963148</v>
      </c>
      <c r="G89" s="55">
        <f>'2018'!L90</f>
        <v>8.4427418766210423</v>
      </c>
      <c r="H89" s="55">
        <f>'2017'!L90</f>
        <v>7.6939787642369355</v>
      </c>
      <c r="I89" s="55">
        <f>'2016'!L90</f>
        <v>7.2024164306547132</v>
      </c>
      <c r="J89" s="55">
        <f>'2015'!L90</f>
        <v>7.0052973327017609</v>
      </c>
      <c r="K89" s="55">
        <f>'2014'!L90</f>
        <v>7.589192269779331</v>
      </c>
      <c r="L89" s="55">
        <f>'2013'!L90</f>
        <v>6.7322727619794644</v>
      </c>
      <c r="M89" s="55">
        <f>'2012'!L90</f>
        <v>7.2021488532254949</v>
      </c>
      <c r="N89" s="55">
        <f>'2011'!L90</f>
        <v>6.5382813992645792</v>
      </c>
      <c r="O89" s="55">
        <f>'2010'!L90</f>
        <v>7.9202080650310398</v>
      </c>
    </row>
    <row r="90" spans="1:15" x14ac:dyDescent="0.25">
      <c r="A90" s="19">
        <v>82</v>
      </c>
      <c r="B90" s="55">
        <f>'2023'!L91</f>
        <v>7.5657764851134255</v>
      </c>
      <c r="C90" s="55">
        <f>'2022'!L91</f>
        <v>6.662201452408743</v>
      </c>
      <c r="D90" s="55">
        <f>'2021'!L91</f>
        <v>6.6562382007728216</v>
      </c>
      <c r="E90" s="55">
        <f>'2020'!L91</f>
        <v>6.125256698453577</v>
      </c>
      <c r="F90" s="55">
        <f>'2019'!L91</f>
        <v>8.163882461094623</v>
      </c>
      <c r="G90" s="55">
        <f>'2018'!L91</f>
        <v>8.1288916391505346</v>
      </c>
      <c r="H90" s="55">
        <f>'2017'!L91</f>
        <v>6.9812475071948921</v>
      </c>
      <c r="I90" s="55">
        <f>'2016'!L91</f>
        <v>6.8404080169078414</v>
      </c>
      <c r="J90" s="55">
        <f>'2015'!L91</f>
        <v>6.4861828667181731</v>
      </c>
      <c r="K90" s="55">
        <f>'2014'!L91</f>
        <v>6.8606639933774938</v>
      </c>
      <c r="L90" s="55">
        <f>'2013'!L91</f>
        <v>6.0908232967888427</v>
      </c>
      <c r="M90" s="55">
        <f>'2012'!L91</f>
        <v>6.6565318263255282</v>
      </c>
      <c r="N90" s="55">
        <f>'2011'!L91</f>
        <v>6.3290087253587499</v>
      </c>
      <c r="O90" s="55">
        <f>'2010'!L91</f>
        <v>7.5575265491441357</v>
      </c>
    </row>
    <row r="91" spans="1:15" x14ac:dyDescent="0.25">
      <c r="A91" s="19">
        <v>83</v>
      </c>
      <c r="B91" s="55">
        <f>'2023'!L92</f>
        <v>7.0197479685315756</v>
      </c>
      <c r="C91" s="55">
        <f>'2022'!L92</f>
        <v>6.0592461153078068</v>
      </c>
      <c r="D91" s="55">
        <f>'2021'!L92</f>
        <v>6.2316187491121573</v>
      </c>
      <c r="E91" s="55">
        <f>'2020'!L92</f>
        <v>5.7269311240794094</v>
      </c>
      <c r="F91" s="55">
        <f>'2019'!L92</f>
        <v>7.5777702476489273</v>
      </c>
      <c r="G91" s="55">
        <f>'2018'!L92</f>
        <v>7.7949687034006976</v>
      </c>
      <c r="H91" s="55">
        <f>'2017'!L92</f>
        <v>6.7313636238437651</v>
      </c>
      <c r="I91" s="55">
        <f>'2016'!L92</f>
        <v>6.2699598624979878</v>
      </c>
      <c r="J91" s="55">
        <f>'2015'!L92</f>
        <v>5.9889047544507692</v>
      </c>
      <c r="K91" s="55">
        <f>'2014'!L92</f>
        <v>6.3296121105988501</v>
      </c>
      <c r="L91" s="55">
        <f>'2013'!L92</f>
        <v>5.4856061989533043</v>
      </c>
      <c r="M91" s="55">
        <f>'2012'!L92</f>
        <v>6.1070097648371524</v>
      </c>
      <c r="N91" s="55">
        <f>'2011'!L92</f>
        <v>6.0379422189834644</v>
      </c>
      <c r="O91" s="55">
        <f>'2010'!L92</f>
        <v>7.1624573962136333</v>
      </c>
    </row>
    <row r="92" spans="1:15" x14ac:dyDescent="0.25">
      <c r="A92" s="19">
        <v>84</v>
      </c>
      <c r="B92" s="55">
        <f>'2023'!L93</f>
        <v>6.5135814749503629</v>
      </c>
      <c r="C92" s="55">
        <f>'2022'!L93</f>
        <v>5.4297597411210941</v>
      </c>
      <c r="D92" s="55">
        <f>'2021'!L93</f>
        <v>5.7096242764359237</v>
      </c>
      <c r="E92" s="55">
        <f>'2020'!L93</f>
        <v>5.3055851558924489</v>
      </c>
      <c r="F92" s="55">
        <f>'2019'!L93</f>
        <v>7.0659743281606913</v>
      </c>
      <c r="G92" s="55">
        <f>'2018'!L93</f>
        <v>7.1452724343885867</v>
      </c>
      <c r="H92" s="55">
        <f>'2017'!L93</f>
        <v>6.2689413150297986</v>
      </c>
      <c r="I92" s="55">
        <f>'2016'!L93</f>
        <v>5.926414001717025</v>
      </c>
      <c r="J92" s="55">
        <f>'2015'!L93</f>
        <v>5.5089793336362485</v>
      </c>
      <c r="K92" s="55">
        <f>'2014'!L93</f>
        <v>6.0271491440940128</v>
      </c>
      <c r="L92" s="55">
        <f>'2013'!L93</f>
        <v>5.2091200800668158</v>
      </c>
      <c r="M92" s="55">
        <f>'2012'!L93</f>
        <v>5.7478108808185411</v>
      </c>
      <c r="N92" s="55">
        <f>'2011'!L93</f>
        <v>5.8686335518309836</v>
      </c>
      <c r="O92" s="55">
        <f>'2010'!L93</f>
        <v>6.7520553958785561</v>
      </c>
    </row>
    <row r="93" spans="1:15" x14ac:dyDescent="0.25">
      <c r="A93" s="19">
        <v>85</v>
      </c>
      <c r="B93" s="52">
        <f>'2023'!L94</f>
        <v>6.0310676022648542</v>
      </c>
      <c r="C93" s="52">
        <f>'2022'!L94</f>
        <v>5.1331594662061368</v>
      </c>
      <c r="D93" s="52">
        <f>'2021'!L94</f>
        <v>5.0922134572275208</v>
      </c>
      <c r="E93" s="52">
        <f>'2020'!L94</f>
        <v>4.5772864618100444</v>
      </c>
      <c r="F93" s="52">
        <f>'2019'!L94</f>
        <v>6.475573821877064</v>
      </c>
      <c r="G93" s="52">
        <f>'2018'!L94</f>
        <v>6.4464891318190292</v>
      </c>
      <c r="H93" s="52">
        <f>'2017'!L94</f>
        <v>5.9424436307338446</v>
      </c>
      <c r="I93" s="52">
        <f>'2016'!L94</f>
        <v>5.415866963657173</v>
      </c>
      <c r="J93" s="52">
        <f>'2015'!L94</f>
        <v>4.8723916941417107</v>
      </c>
      <c r="K93" s="52">
        <f>'2014'!L94</f>
        <v>6.047915279404136</v>
      </c>
      <c r="L93" s="52">
        <f>'2013'!L94</f>
        <v>4.8792736809570991</v>
      </c>
      <c r="M93" s="52">
        <f>'2012'!L94</f>
        <v>5.3051005318789164</v>
      </c>
      <c r="N93" s="52">
        <f>'2011'!L94</f>
        <v>5.389860110261175</v>
      </c>
      <c r="O93" s="52">
        <f>'2010'!L94</f>
        <v>6.2424126818298156</v>
      </c>
    </row>
    <row r="94" spans="1:15" x14ac:dyDescent="0.25">
      <c r="A94" s="19">
        <v>86</v>
      </c>
      <c r="B94" s="55">
        <f>'2023'!L95</f>
        <v>5.4436074707731583</v>
      </c>
      <c r="C94" s="55">
        <f>'2022'!L95</f>
        <v>4.571465191125105</v>
      </c>
      <c r="D94" s="55">
        <f>'2021'!L95</f>
        <v>4.9518388390028623</v>
      </c>
      <c r="E94" s="55">
        <f>'2020'!L95</f>
        <v>4.2248898004779116</v>
      </c>
      <c r="F94" s="55">
        <f>'2019'!L95</f>
        <v>5.8380316300547301</v>
      </c>
      <c r="G94" s="55">
        <f>'2018'!L95</f>
        <v>5.9312313110971431</v>
      </c>
      <c r="H94" s="55">
        <f>'2017'!L95</f>
        <v>5.1985060970146568</v>
      </c>
      <c r="I94" s="55">
        <f>'2016'!L95</f>
        <v>4.6331847945652802</v>
      </c>
      <c r="J94" s="55">
        <f>'2015'!L95</f>
        <v>4.5113292210973359</v>
      </c>
      <c r="K94" s="55">
        <f>'2014'!L95</f>
        <v>5.4425066696769138</v>
      </c>
      <c r="L94" s="55">
        <f>'2013'!L95</f>
        <v>4.2223674655679364</v>
      </c>
      <c r="M94" s="55">
        <f>'2012'!L95</f>
        <v>4.6151070178065883</v>
      </c>
      <c r="N94" s="55">
        <f>'2011'!L95</f>
        <v>5.2134154972525302</v>
      </c>
      <c r="O94" s="55">
        <f>'2010'!L95</f>
        <v>5.4976310232444732</v>
      </c>
    </row>
    <row r="95" spans="1:15" x14ac:dyDescent="0.25">
      <c r="A95" s="19">
        <v>87</v>
      </c>
      <c r="B95" s="55">
        <f>'2023'!L96</f>
        <v>4.8295835962125073</v>
      </c>
      <c r="C95" s="55">
        <f>'2022'!L96</f>
        <v>4.371916966093873</v>
      </c>
      <c r="D95" s="55">
        <f>'2021'!L96</f>
        <v>4.4512249769997192</v>
      </c>
      <c r="E95" s="55">
        <f>'2020'!L96</f>
        <v>3.7704959771277688</v>
      </c>
      <c r="F95" s="55">
        <f>'2019'!L96</f>
        <v>5.5857398998879848</v>
      </c>
      <c r="G95" s="55">
        <f>'2018'!L96</f>
        <v>5.4124372758708068</v>
      </c>
      <c r="H95" s="55">
        <f>'2017'!L96</f>
        <v>4.8427363425707313</v>
      </c>
      <c r="I95" s="55">
        <f>'2016'!L96</f>
        <v>4.1438907635253948</v>
      </c>
      <c r="J95" s="55">
        <f>'2015'!L96</f>
        <v>4.2428421778784156</v>
      </c>
      <c r="K95" s="55">
        <f>'2014'!L96</f>
        <v>4.8486822534563325</v>
      </c>
      <c r="L95" s="55">
        <f>'2013'!L96</f>
        <v>4.0399175188553178</v>
      </c>
      <c r="M95" s="55">
        <f>'2012'!L96</f>
        <v>4.5611086310954594</v>
      </c>
      <c r="N95" s="55">
        <f>'2011'!L96</f>
        <v>4.5347847357015665</v>
      </c>
      <c r="O95" s="55">
        <f>'2010'!L96</f>
        <v>5.1729865669261574</v>
      </c>
    </row>
    <row r="96" spans="1:15" x14ac:dyDescent="0.25">
      <c r="A96" s="19">
        <v>88</v>
      </c>
      <c r="B96" s="55">
        <f>'2023'!L97</f>
        <v>4.2811831142650574</v>
      </c>
      <c r="C96" s="55">
        <f>'2022'!L97</f>
        <v>4.0080550104282215</v>
      </c>
      <c r="D96" s="55">
        <f>'2021'!L97</f>
        <v>4.0348004473189958</v>
      </c>
      <c r="E96" s="55">
        <f>'2020'!L97</f>
        <v>3.4995786682517074</v>
      </c>
      <c r="F96" s="55">
        <f>'2019'!L97</f>
        <v>4.9711437672336132</v>
      </c>
      <c r="G96" s="55">
        <f>'2018'!L97</f>
        <v>5.0792133411733804</v>
      </c>
      <c r="H96" s="55">
        <f>'2017'!L97</f>
        <v>4.2724012125289326</v>
      </c>
      <c r="I96" s="55">
        <f>'2016'!L97</f>
        <v>3.5560248384080029</v>
      </c>
      <c r="J96" s="55">
        <f>'2015'!L97</f>
        <v>3.806539460205665</v>
      </c>
      <c r="K96" s="55">
        <f>'2014'!L97</f>
        <v>4.2281958062767018</v>
      </c>
      <c r="L96" s="55">
        <f>'2013'!L97</f>
        <v>3.9376573456686863</v>
      </c>
      <c r="M96" s="55">
        <f>'2012'!L97</f>
        <v>3.7616572054705437</v>
      </c>
      <c r="N96" s="55">
        <f>'2011'!L97</f>
        <v>4.3285128804297441</v>
      </c>
      <c r="O96" s="55">
        <f>'2010'!L97</f>
        <v>4.1729865669261574</v>
      </c>
    </row>
    <row r="97" spans="1:15" x14ac:dyDescent="0.25">
      <c r="A97" s="19">
        <v>89</v>
      </c>
      <c r="B97" s="55">
        <f>'2023'!L98</f>
        <v>3.9296408119036466</v>
      </c>
      <c r="C97" s="55">
        <f>'2022'!L98</f>
        <v>3.7244776067741538</v>
      </c>
      <c r="D97" s="55">
        <f>'2021'!L98</f>
        <v>3.4492029577206531</v>
      </c>
      <c r="E97" s="55">
        <f>'2020'!L98</f>
        <v>3.3546298408422839</v>
      </c>
      <c r="F97" s="55">
        <f>'2019'!L98</f>
        <v>4.2674732975271947</v>
      </c>
      <c r="G97" s="55">
        <f>'2018'!L98</f>
        <v>4.2615941878537225</v>
      </c>
      <c r="H97" s="55">
        <f>'2017'!L98</f>
        <v>3.6255888804839955</v>
      </c>
      <c r="I97" s="55">
        <f>'2016'!L98</f>
        <v>2.9724082270591214</v>
      </c>
      <c r="J97" s="55">
        <f>'2015'!L98</f>
        <v>3.6303374732673745</v>
      </c>
      <c r="K97" s="55">
        <f>'2014'!L98</f>
        <v>3.5697001996641746</v>
      </c>
      <c r="L97" s="55">
        <f>'2013'!L98</f>
        <v>3.680493032839514</v>
      </c>
      <c r="M97" s="55">
        <f>'2012'!L98</f>
        <v>3.227608234823478</v>
      </c>
      <c r="N97" s="55">
        <f>'2011'!L98</f>
        <v>4.0374967471759922</v>
      </c>
      <c r="O97" s="55">
        <f>'2010'!L98</f>
        <v>3.7560003077080872</v>
      </c>
    </row>
    <row r="98" spans="1:15" x14ac:dyDescent="0.25">
      <c r="A98" s="19">
        <v>90</v>
      </c>
      <c r="B98" s="52">
        <f>'2023'!L99</f>
        <v>3.3113303237144631</v>
      </c>
      <c r="C98" s="52">
        <f>'2022'!L99</f>
        <v>3.2233339643552745</v>
      </c>
      <c r="D98" s="52">
        <f>'2021'!L99</f>
        <v>2.8558089959719193</v>
      </c>
      <c r="E98" s="52">
        <f>'2020'!L99</f>
        <v>3.3340910193055295</v>
      </c>
      <c r="F98" s="52">
        <f>'2019'!L99</f>
        <v>3.5118061246578605</v>
      </c>
      <c r="G98" s="52">
        <f>'2018'!L99</f>
        <v>4.1049370483952847</v>
      </c>
      <c r="H98" s="52">
        <f>'2017'!L99</f>
        <v>3.298589524632813</v>
      </c>
      <c r="I98" s="52">
        <f>'2016'!L99</f>
        <v>3.1145761333748778</v>
      </c>
      <c r="J98" s="52">
        <f>'2015'!L99</f>
        <v>3.5195605698413552</v>
      </c>
      <c r="K98" s="52">
        <f>'2014'!L99</f>
        <v>3.0428019904076846</v>
      </c>
      <c r="L98" s="52">
        <f>'2013'!L99</f>
        <v>2.9701595228809325</v>
      </c>
      <c r="M98" s="52">
        <f>'2012'!L99</f>
        <v>2.9715013897753355</v>
      </c>
      <c r="N98" s="52">
        <f>'2011'!L99</f>
        <v>3.5254273329933707</v>
      </c>
      <c r="O98" s="52">
        <f>'2010'!L99</f>
        <v>3.3821542130365652</v>
      </c>
    </row>
    <row r="99" spans="1:15" x14ac:dyDescent="0.25">
      <c r="A99" s="19">
        <v>91</v>
      </c>
      <c r="B99" s="55">
        <f>'2023'!L100</f>
        <v>2.9109440646554456</v>
      </c>
      <c r="C99" s="55">
        <f>'2022'!L100</f>
        <v>2.5769490561839579</v>
      </c>
      <c r="D99" s="55">
        <f>'2021'!L100</f>
        <v>2.7386909107123354</v>
      </c>
      <c r="E99" s="55">
        <f>'2020'!L100</f>
        <v>2.6392706605332914</v>
      </c>
      <c r="F99" s="55">
        <f>'2019'!L100</f>
        <v>3.1464325500550587</v>
      </c>
      <c r="G99" s="55">
        <f>'2018'!L100</f>
        <v>3.4171128879844526</v>
      </c>
      <c r="H99" s="55">
        <f>'2017'!L100</f>
        <v>2.9422834182722446</v>
      </c>
      <c r="I99" s="55">
        <f>'2016'!L100</f>
        <v>3.1031024422669691</v>
      </c>
      <c r="J99" s="55">
        <f>'2015'!L100</f>
        <v>3.0954474526677727</v>
      </c>
      <c r="K99" s="55">
        <f>'2014'!L100</f>
        <v>2.7656510362302842</v>
      </c>
      <c r="L99" s="55">
        <f>'2013'!L100</f>
        <v>2.4066748890413212</v>
      </c>
      <c r="M99" s="55">
        <f>'2012'!L100</f>
        <v>2.553031128546003</v>
      </c>
      <c r="N99" s="55">
        <f>'2011'!L100</f>
        <v>3.0632810810810809</v>
      </c>
      <c r="O99" s="55">
        <f>'2010'!L100</f>
        <v>2.9399905123339654</v>
      </c>
    </row>
    <row r="100" spans="1:15" x14ac:dyDescent="0.25">
      <c r="A100" s="19">
        <v>92</v>
      </c>
      <c r="B100" s="55">
        <f>'2023'!L101</f>
        <v>2.3430796261769293</v>
      </c>
      <c r="C100" s="55">
        <f>'2022'!L101</f>
        <v>2.2330232002022918</v>
      </c>
      <c r="D100" s="55">
        <f>'2021'!L101</f>
        <v>1.9959448069008023</v>
      </c>
      <c r="E100" s="55">
        <f>'2020'!L101</f>
        <v>2.3248694962027669</v>
      </c>
      <c r="F100" s="55">
        <f>'2019'!L101</f>
        <v>2.6536554714250302</v>
      </c>
      <c r="G100" s="55">
        <f>'2018'!L101</f>
        <v>2.4171128879844526</v>
      </c>
      <c r="H100" s="55">
        <f>'2017'!L101</f>
        <v>2.0604043032112487</v>
      </c>
      <c r="I100" s="55">
        <f>'2016'!L101</f>
        <v>2.4000915634916216</v>
      </c>
      <c r="J100" s="55">
        <f>'2015'!L101</f>
        <v>2.602428395148658</v>
      </c>
      <c r="K100" s="55">
        <f>'2014'!L101</f>
        <v>2.203757951139401</v>
      </c>
      <c r="L100" s="55">
        <f>'2013'!L101</f>
        <v>2.0092412158453676</v>
      </c>
      <c r="M100" s="55">
        <f>'2012'!L101</f>
        <v>1.9852482082398979</v>
      </c>
      <c r="N100" s="55">
        <f>'2011'!L101</f>
        <v>2.5593999999999997</v>
      </c>
      <c r="O100" s="55">
        <f>'2010'!L101</f>
        <v>2.3014705882352939</v>
      </c>
    </row>
    <row r="101" spans="1:15" x14ac:dyDescent="0.25">
      <c r="A101" s="19">
        <v>93</v>
      </c>
      <c r="B101" s="55">
        <f>'2023'!L102</f>
        <v>1.6876985612776889</v>
      </c>
      <c r="C101" s="55">
        <f>'2022'!L102</f>
        <v>1.9088801072214101</v>
      </c>
      <c r="D101" s="55">
        <f>'2021'!L102</f>
        <v>1.5791082466776942</v>
      </c>
      <c r="E101" s="55">
        <f>'2020'!L102</f>
        <v>1.5881121418399988</v>
      </c>
      <c r="F101" s="55">
        <f>'2019'!L102</f>
        <v>1.6536554714250302</v>
      </c>
      <c r="G101" s="55">
        <f>'2018'!L102</f>
        <v>1.7462916499063503</v>
      </c>
      <c r="H101" s="55">
        <f>'2017'!L102</f>
        <v>1.5496313261817136</v>
      </c>
      <c r="I101" s="55">
        <f>'2016'!L102</f>
        <v>1.9380130408222462</v>
      </c>
      <c r="J101" s="55">
        <f>'2015'!L102</f>
        <v>1.8890899751651609</v>
      </c>
      <c r="K101" s="55">
        <f>'2014'!L102</f>
        <v>1.5160747731375233</v>
      </c>
      <c r="L101" s="55">
        <f>'2013'!L102</f>
        <v>1.9097141554242805</v>
      </c>
      <c r="M101" s="55">
        <f>'2012'!L102</f>
        <v>1.8589236248516026</v>
      </c>
      <c r="N101" s="55">
        <f>'2011'!L102</f>
        <v>1.9516666666666664</v>
      </c>
      <c r="O101" s="55">
        <f>'2010'!L102</f>
        <v>1.5416666666666665</v>
      </c>
    </row>
    <row r="102" spans="1:15" x14ac:dyDescent="0.25">
      <c r="A102" s="19">
        <v>94</v>
      </c>
      <c r="B102" s="55">
        <f>'2023'!L103</f>
        <v>1.2299730315850419</v>
      </c>
      <c r="C102" s="55">
        <f>'2022'!L103</f>
        <v>1.2189437272736747</v>
      </c>
      <c r="D102" s="55">
        <f>'2021'!L103</f>
        <v>0.9049175323450982</v>
      </c>
      <c r="E102" s="55">
        <f>'2020'!L103</f>
        <v>0.95888813050057253</v>
      </c>
      <c r="F102" s="55">
        <f>'2019'!L103</f>
        <v>0.98546174469852688</v>
      </c>
      <c r="G102" s="55">
        <f>'2018'!L103</f>
        <v>0.90320968671920054</v>
      </c>
      <c r="H102" s="55">
        <f>'2017'!L103</f>
        <v>1.1619929453262787</v>
      </c>
      <c r="I102" s="55">
        <f>'2016'!L103</f>
        <v>1.4414161951545879</v>
      </c>
      <c r="J102" s="55">
        <f>'2015'!L103</f>
        <v>1.2222222222222221</v>
      </c>
      <c r="K102" s="55">
        <f>'2014'!L103</f>
        <v>0.66311627531671113</v>
      </c>
      <c r="L102" s="55">
        <f>'2013'!L103</f>
        <v>1.0802702566429687</v>
      </c>
      <c r="M102" s="55">
        <f>'2012'!L103</f>
        <v>1.0187969924812028</v>
      </c>
      <c r="N102" s="55">
        <f>'2011'!L103</f>
        <v>1.175</v>
      </c>
      <c r="O102" s="55">
        <f>'2010'!L103</f>
        <v>1.0625000000000002</v>
      </c>
    </row>
    <row r="103" spans="1:15" x14ac:dyDescent="0.25">
      <c r="A103" s="19" t="s">
        <v>21</v>
      </c>
      <c r="B103" s="52">
        <f>'2023'!L104</f>
        <v>0.31578947368421051</v>
      </c>
      <c r="C103" s="52">
        <f>'2022'!L104</f>
        <v>0.33333333333333331</v>
      </c>
      <c r="D103" s="52">
        <f>'2021'!L104</f>
        <v>0.24489795918367349</v>
      </c>
      <c r="E103" s="52">
        <f>'2020'!L104</f>
        <v>0.27272727272727271</v>
      </c>
      <c r="F103" s="52">
        <f>'2019'!L104</f>
        <v>0.18604651162790695</v>
      </c>
      <c r="G103" s="52">
        <f>'2018'!L104</f>
        <v>0.23255813953488372</v>
      </c>
      <c r="H103" s="52">
        <f>'2017'!L104</f>
        <v>0.22857142857142856</v>
      </c>
      <c r="I103" s="52">
        <f>'2016'!L104</f>
        <v>0.61538461538461542</v>
      </c>
      <c r="J103" s="52">
        <f>'2015'!L104</f>
        <v>0.22222222222222221</v>
      </c>
      <c r="K103" s="52">
        <f>'2014'!L104</f>
        <v>7.407407407407407E-2</v>
      </c>
      <c r="L103" s="52">
        <f>'2013'!L104</f>
        <v>0.45454545454545453</v>
      </c>
      <c r="M103" s="52">
        <f>'2012'!L104</f>
        <v>0.10526315789473684</v>
      </c>
      <c r="N103" s="52">
        <f>'2011'!L104</f>
        <v>0.4</v>
      </c>
      <c r="O103" s="52">
        <f>'2010'!L104</f>
        <v>0.25</v>
      </c>
    </row>
    <row r="104" spans="1:1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 x14ac:dyDescent="0.25">
      <c r="A105" s="6"/>
    </row>
    <row r="106" spans="1:15" x14ac:dyDescent="0.25">
      <c r="A106" s="9"/>
    </row>
    <row r="107" spans="1:15" x14ac:dyDescent="0.25">
      <c r="A107" s="6"/>
    </row>
    <row r="108" spans="1:15" x14ac:dyDescent="0.25">
      <c r="A108" s="8" t="s">
        <v>53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5" width="12.42578125" style="15" customWidth="1"/>
    <col min="6" max="7" width="12.42578125" style="13" customWidth="1"/>
    <col min="8" max="11" width="12.42578125" style="12" customWidth="1"/>
    <col min="12" max="12" width="12.4257812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56</v>
      </c>
      <c r="B4" s="12"/>
      <c r="C4" s="12"/>
      <c r="D4" s="12"/>
      <c r="E4" s="14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89.25" x14ac:dyDescent="0.2">
      <c r="A6" s="81" t="s">
        <v>31</v>
      </c>
      <c r="B6" s="83" t="s">
        <v>32</v>
      </c>
      <c r="C6" s="85" t="s">
        <v>57</v>
      </c>
      <c r="D6" s="85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82"/>
      <c r="B7" s="84"/>
      <c r="C7" s="65">
        <v>44927</v>
      </c>
      <c r="D7" s="65">
        <v>45292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72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60">
        <v>588</v>
      </c>
      <c r="D9" s="60">
        <v>525</v>
      </c>
      <c r="E9" s="24">
        <v>0.47120000000000001</v>
      </c>
      <c r="F9" s="21">
        <f>B9/((C9+D9)/2)</f>
        <v>3.5938903863432167E-3</v>
      </c>
      <c r="G9" s="21">
        <f t="shared" ref="G9:G72" si="0">F9/((1+(1-E9)*F9))</f>
        <v>3.5870733355621012E-3</v>
      </c>
      <c r="H9" s="16">
        <v>100000</v>
      </c>
      <c r="I9" s="16">
        <f>H9*G9</f>
        <v>358.70733355621013</v>
      </c>
      <c r="J9" s="16">
        <f t="shared" ref="J9:J72" si="1">H10+I9*E9</f>
        <v>99810.315562015472</v>
      </c>
      <c r="K9" s="16">
        <f>K10+J9</f>
        <v>8144879.4170229062</v>
      </c>
      <c r="L9" s="22">
        <f>K9/H9</f>
        <v>81.448794170229064</v>
      </c>
    </row>
    <row r="10" spans="1:13" x14ac:dyDescent="0.2">
      <c r="A10" s="19">
        <v>1</v>
      </c>
      <c r="B10" s="11">
        <v>0</v>
      </c>
      <c r="C10" s="60">
        <v>568</v>
      </c>
      <c r="D10" s="60">
        <v>594</v>
      </c>
      <c r="E10" s="24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99641.292666443784</v>
      </c>
      <c r="I10" s="16">
        <f t="shared" ref="I10:I73" si="3">H10*G10</f>
        <v>0</v>
      </c>
      <c r="J10" s="16">
        <f t="shared" si="1"/>
        <v>99641.292666443784</v>
      </c>
      <c r="K10" s="16">
        <f t="shared" ref="K10:K73" si="4">K11+J10</f>
        <v>8045069.1014608908</v>
      </c>
      <c r="L10" s="23">
        <f t="shared" ref="L10:L73" si="5">K10/H10</f>
        <v>80.740312436454673</v>
      </c>
    </row>
    <row r="11" spans="1:13" x14ac:dyDescent="0.2">
      <c r="A11" s="19">
        <v>2</v>
      </c>
      <c r="B11" s="11">
        <v>0</v>
      </c>
      <c r="C11" s="60">
        <v>613</v>
      </c>
      <c r="D11" s="60">
        <v>560</v>
      </c>
      <c r="E11" s="24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99641.292666443784</v>
      </c>
      <c r="I11" s="16">
        <f t="shared" si="3"/>
        <v>0</v>
      </c>
      <c r="J11" s="16">
        <f t="shared" si="1"/>
        <v>99641.292666443784</v>
      </c>
      <c r="K11" s="16">
        <f t="shared" si="4"/>
        <v>7945427.8087944472</v>
      </c>
      <c r="L11" s="23">
        <f t="shared" si="5"/>
        <v>79.740312436454673</v>
      </c>
    </row>
    <row r="12" spans="1:13" x14ac:dyDescent="0.2">
      <c r="A12" s="19">
        <v>3</v>
      </c>
      <c r="B12" s="11">
        <v>0</v>
      </c>
      <c r="C12" s="60">
        <v>694</v>
      </c>
      <c r="D12" s="60">
        <v>637</v>
      </c>
      <c r="E12" s="24">
        <v>0</v>
      </c>
      <c r="F12" s="21">
        <f t="shared" si="2"/>
        <v>0</v>
      </c>
      <c r="G12" s="21">
        <f t="shared" si="0"/>
        <v>0</v>
      </c>
      <c r="H12" s="16">
        <f t="shared" si="6"/>
        <v>99641.292666443784</v>
      </c>
      <c r="I12" s="16">
        <f t="shared" si="3"/>
        <v>0</v>
      </c>
      <c r="J12" s="16">
        <f t="shared" si="1"/>
        <v>99641.292666443784</v>
      </c>
      <c r="K12" s="16">
        <f t="shared" si="4"/>
        <v>7845786.5161280036</v>
      </c>
      <c r="L12" s="23">
        <f t="shared" si="5"/>
        <v>78.740312436454673</v>
      </c>
    </row>
    <row r="13" spans="1:13" x14ac:dyDescent="0.2">
      <c r="A13" s="19">
        <v>4</v>
      </c>
      <c r="B13" s="11">
        <v>1</v>
      </c>
      <c r="C13" s="60">
        <v>729</v>
      </c>
      <c r="D13" s="60">
        <v>692</v>
      </c>
      <c r="E13" s="24">
        <v>0.88490000000000002</v>
      </c>
      <c r="F13" s="21">
        <f t="shared" si="2"/>
        <v>1.4074595355383533E-3</v>
      </c>
      <c r="G13" s="21">
        <f t="shared" si="0"/>
        <v>1.4072315660052818E-3</v>
      </c>
      <c r="H13" s="16">
        <f t="shared" si="6"/>
        <v>99641.292666443784</v>
      </c>
      <c r="I13" s="16">
        <f t="shared" si="3"/>
        <v>140.21837231779028</v>
      </c>
      <c r="J13" s="16">
        <f t="shared" si="1"/>
        <v>99625.153531790012</v>
      </c>
      <c r="K13" s="16">
        <f t="shared" si="4"/>
        <v>7746145.22346156</v>
      </c>
      <c r="L13" s="23">
        <f t="shared" si="5"/>
        <v>77.740312436454673</v>
      </c>
    </row>
    <row r="14" spans="1:13" x14ac:dyDescent="0.2">
      <c r="A14" s="19">
        <v>5</v>
      </c>
      <c r="B14" s="11">
        <v>0</v>
      </c>
      <c r="C14" s="60">
        <v>822</v>
      </c>
      <c r="D14" s="60">
        <v>727</v>
      </c>
      <c r="E14" s="24">
        <v>0</v>
      </c>
      <c r="F14" s="21">
        <f t="shared" si="2"/>
        <v>0</v>
      </c>
      <c r="G14" s="21">
        <f t="shared" si="0"/>
        <v>0</v>
      </c>
      <c r="H14" s="16">
        <f t="shared" si="6"/>
        <v>99501.074294125996</v>
      </c>
      <c r="I14" s="16">
        <f t="shared" si="3"/>
        <v>0</v>
      </c>
      <c r="J14" s="16">
        <f t="shared" si="1"/>
        <v>99501.074294125996</v>
      </c>
      <c r="K14" s="16">
        <f t="shared" si="4"/>
        <v>7646520.0699297702</v>
      </c>
      <c r="L14" s="23">
        <f t="shared" si="5"/>
        <v>76.848618210157142</v>
      </c>
    </row>
    <row r="15" spans="1:13" x14ac:dyDescent="0.2">
      <c r="A15" s="19">
        <v>6</v>
      </c>
      <c r="B15" s="11">
        <v>0</v>
      </c>
      <c r="C15" s="60">
        <v>870</v>
      </c>
      <c r="D15" s="60">
        <v>825</v>
      </c>
      <c r="E15" s="24">
        <v>0</v>
      </c>
      <c r="F15" s="21">
        <f t="shared" si="2"/>
        <v>0</v>
      </c>
      <c r="G15" s="21">
        <f t="shared" si="0"/>
        <v>0</v>
      </c>
      <c r="H15" s="16">
        <f t="shared" si="6"/>
        <v>99501.074294125996</v>
      </c>
      <c r="I15" s="16">
        <f t="shared" si="3"/>
        <v>0</v>
      </c>
      <c r="J15" s="16">
        <f t="shared" si="1"/>
        <v>99501.074294125996</v>
      </c>
      <c r="K15" s="16">
        <f t="shared" si="4"/>
        <v>7547018.9956356445</v>
      </c>
      <c r="L15" s="23">
        <f t="shared" si="5"/>
        <v>75.848618210157156</v>
      </c>
    </row>
    <row r="16" spans="1:13" x14ac:dyDescent="0.2">
      <c r="A16" s="19">
        <v>7</v>
      </c>
      <c r="B16" s="11">
        <v>0</v>
      </c>
      <c r="C16" s="60">
        <v>910</v>
      </c>
      <c r="D16" s="60">
        <v>883</v>
      </c>
      <c r="E16" s="24">
        <v>0</v>
      </c>
      <c r="F16" s="21">
        <f t="shared" si="2"/>
        <v>0</v>
      </c>
      <c r="G16" s="21">
        <f t="shared" si="0"/>
        <v>0</v>
      </c>
      <c r="H16" s="16">
        <f t="shared" si="6"/>
        <v>99501.074294125996</v>
      </c>
      <c r="I16" s="16">
        <f t="shared" si="3"/>
        <v>0</v>
      </c>
      <c r="J16" s="16">
        <f t="shared" si="1"/>
        <v>99501.074294125996</v>
      </c>
      <c r="K16" s="16">
        <f t="shared" si="4"/>
        <v>7447517.9213415189</v>
      </c>
      <c r="L16" s="23">
        <f t="shared" si="5"/>
        <v>74.848618210157156</v>
      </c>
    </row>
    <row r="17" spans="1:12" x14ac:dyDescent="0.2">
      <c r="A17" s="19">
        <v>8</v>
      </c>
      <c r="B17" s="11">
        <v>0</v>
      </c>
      <c r="C17" s="60">
        <v>979</v>
      </c>
      <c r="D17" s="60">
        <v>916</v>
      </c>
      <c r="E17" s="24">
        <v>0</v>
      </c>
      <c r="F17" s="21">
        <f t="shared" si="2"/>
        <v>0</v>
      </c>
      <c r="G17" s="21">
        <f t="shared" si="0"/>
        <v>0</v>
      </c>
      <c r="H17" s="16">
        <f t="shared" si="6"/>
        <v>99501.074294125996</v>
      </c>
      <c r="I17" s="16">
        <f t="shared" si="3"/>
        <v>0</v>
      </c>
      <c r="J17" s="16">
        <f t="shared" si="1"/>
        <v>99501.074294125996</v>
      </c>
      <c r="K17" s="16">
        <f t="shared" si="4"/>
        <v>7348016.8470473932</v>
      </c>
      <c r="L17" s="23">
        <f t="shared" si="5"/>
        <v>73.848618210157156</v>
      </c>
    </row>
    <row r="18" spans="1:12" x14ac:dyDescent="0.2">
      <c r="A18" s="19">
        <v>9</v>
      </c>
      <c r="B18" s="11">
        <v>0</v>
      </c>
      <c r="C18" s="60">
        <v>952</v>
      </c>
      <c r="D18" s="60">
        <v>993</v>
      </c>
      <c r="E18" s="24">
        <v>0</v>
      </c>
      <c r="F18" s="21">
        <f t="shared" si="2"/>
        <v>0</v>
      </c>
      <c r="G18" s="21">
        <f t="shared" si="0"/>
        <v>0</v>
      </c>
      <c r="H18" s="16">
        <f t="shared" si="6"/>
        <v>99501.074294125996</v>
      </c>
      <c r="I18" s="16">
        <f t="shared" si="3"/>
        <v>0</v>
      </c>
      <c r="J18" s="16">
        <f t="shared" si="1"/>
        <v>99501.074294125996</v>
      </c>
      <c r="K18" s="16">
        <f t="shared" si="4"/>
        <v>7248515.7727532675</v>
      </c>
      <c r="L18" s="23">
        <f t="shared" si="5"/>
        <v>72.848618210157156</v>
      </c>
    </row>
    <row r="19" spans="1:12" x14ac:dyDescent="0.2">
      <c r="A19" s="19">
        <v>10</v>
      </c>
      <c r="B19" s="11">
        <v>0</v>
      </c>
      <c r="C19" s="60">
        <v>969</v>
      </c>
      <c r="D19" s="60">
        <v>960</v>
      </c>
      <c r="E19" s="24">
        <v>0</v>
      </c>
      <c r="F19" s="21">
        <f t="shared" si="2"/>
        <v>0</v>
      </c>
      <c r="G19" s="21">
        <f t="shared" si="0"/>
        <v>0</v>
      </c>
      <c r="H19" s="16">
        <f t="shared" si="6"/>
        <v>99501.074294125996</v>
      </c>
      <c r="I19" s="16">
        <f t="shared" si="3"/>
        <v>0</v>
      </c>
      <c r="J19" s="16">
        <f t="shared" si="1"/>
        <v>99501.074294125996</v>
      </c>
      <c r="K19" s="16">
        <f t="shared" si="4"/>
        <v>7149014.6984591419</v>
      </c>
      <c r="L19" s="23">
        <f t="shared" si="5"/>
        <v>71.84861821015717</v>
      </c>
    </row>
    <row r="20" spans="1:12" x14ac:dyDescent="0.2">
      <c r="A20" s="19">
        <v>11</v>
      </c>
      <c r="B20" s="11">
        <v>0</v>
      </c>
      <c r="C20" s="60">
        <v>1066</v>
      </c>
      <c r="D20" s="60">
        <v>973</v>
      </c>
      <c r="E20" s="24">
        <v>0</v>
      </c>
      <c r="F20" s="21">
        <f t="shared" si="2"/>
        <v>0</v>
      </c>
      <c r="G20" s="21">
        <f t="shared" si="0"/>
        <v>0</v>
      </c>
      <c r="H20" s="16">
        <f t="shared" si="6"/>
        <v>99501.074294125996</v>
      </c>
      <c r="I20" s="16">
        <f t="shared" si="3"/>
        <v>0</v>
      </c>
      <c r="J20" s="16">
        <f t="shared" si="1"/>
        <v>99501.074294125996</v>
      </c>
      <c r="K20" s="16">
        <f t="shared" si="4"/>
        <v>7049513.6241650162</v>
      </c>
      <c r="L20" s="23">
        <f t="shared" si="5"/>
        <v>70.84861821015717</v>
      </c>
    </row>
    <row r="21" spans="1:12" x14ac:dyDescent="0.2">
      <c r="A21" s="19">
        <v>12</v>
      </c>
      <c r="B21" s="11">
        <v>0</v>
      </c>
      <c r="C21" s="60">
        <v>1059</v>
      </c>
      <c r="D21" s="60">
        <v>1072</v>
      </c>
      <c r="E21" s="24">
        <v>0</v>
      </c>
      <c r="F21" s="21">
        <f t="shared" si="2"/>
        <v>0</v>
      </c>
      <c r="G21" s="21">
        <f t="shared" si="0"/>
        <v>0</v>
      </c>
      <c r="H21" s="16">
        <f t="shared" si="6"/>
        <v>99501.074294125996</v>
      </c>
      <c r="I21" s="16">
        <f t="shared" si="3"/>
        <v>0</v>
      </c>
      <c r="J21" s="16">
        <f t="shared" si="1"/>
        <v>99501.074294125996</v>
      </c>
      <c r="K21" s="16">
        <f t="shared" si="4"/>
        <v>6950012.5498708906</v>
      </c>
      <c r="L21" s="23">
        <f t="shared" si="5"/>
        <v>69.84861821015717</v>
      </c>
    </row>
    <row r="22" spans="1:12" x14ac:dyDescent="0.2">
      <c r="A22" s="19">
        <v>13</v>
      </c>
      <c r="B22" s="61">
        <v>0</v>
      </c>
      <c r="C22" s="60">
        <v>984</v>
      </c>
      <c r="D22" s="60">
        <v>1072</v>
      </c>
      <c r="E22" s="24">
        <v>0</v>
      </c>
      <c r="F22" s="21">
        <f t="shared" si="2"/>
        <v>0</v>
      </c>
      <c r="G22" s="21">
        <f t="shared" si="0"/>
        <v>0</v>
      </c>
      <c r="H22" s="16">
        <f t="shared" si="6"/>
        <v>99501.074294125996</v>
      </c>
      <c r="I22" s="16">
        <f t="shared" si="3"/>
        <v>0</v>
      </c>
      <c r="J22" s="16">
        <f t="shared" si="1"/>
        <v>99501.074294125996</v>
      </c>
      <c r="K22" s="16">
        <f t="shared" si="4"/>
        <v>6850511.4755767649</v>
      </c>
      <c r="L22" s="23">
        <f t="shared" si="5"/>
        <v>68.84861821015717</v>
      </c>
    </row>
    <row r="23" spans="1:12" x14ac:dyDescent="0.2">
      <c r="A23" s="19">
        <v>14</v>
      </c>
      <c r="B23" s="11">
        <v>0</v>
      </c>
      <c r="C23" s="60">
        <v>993</v>
      </c>
      <c r="D23" s="60">
        <v>976</v>
      </c>
      <c r="E23" s="24">
        <v>0</v>
      </c>
      <c r="F23" s="21">
        <f t="shared" si="2"/>
        <v>0</v>
      </c>
      <c r="G23" s="21">
        <f t="shared" si="0"/>
        <v>0</v>
      </c>
      <c r="H23" s="16">
        <f t="shared" si="6"/>
        <v>99501.074294125996</v>
      </c>
      <c r="I23" s="16">
        <f t="shared" si="3"/>
        <v>0</v>
      </c>
      <c r="J23" s="16">
        <f t="shared" si="1"/>
        <v>99501.074294125996</v>
      </c>
      <c r="K23" s="16">
        <f t="shared" si="4"/>
        <v>6751010.4012826392</v>
      </c>
      <c r="L23" s="23">
        <f t="shared" si="5"/>
        <v>67.848618210157184</v>
      </c>
    </row>
    <row r="24" spans="1:12" x14ac:dyDescent="0.2">
      <c r="A24" s="19">
        <v>15</v>
      </c>
      <c r="B24" s="11">
        <v>0</v>
      </c>
      <c r="C24" s="60">
        <v>865</v>
      </c>
      <c r="D24" s="60">
        <v>1008</v>
      </c>
      <c r="E24" s="24">
        <v>0</v>
      </c>
      <c r="F24" s="21">
        <f t="shared" si="2"/>
        <v>0</v>
      </c>
      <c r="G24" s="21">
        <f t="shared" si="0"/>
        <v>0</v>
      </c>
      <c r="H24" s="16">
        <f t="shared" si="6"/>
        <v>99501.074294125996</v>
      </c>
      <c r="I24" s="16">
        <f t="shared" si="3"/>
        <v>0</v>
      </c>
      <c r="J24" s="16">
        <f t="shared" si="1"/>
        <v>99501.074294125996</v>
      </c>
      <c r="K24" s="16">
        <f t="shared" si="4"/>
        <v>6651509.3269885136</v>
      </c>
      <c r="L24" s="23">
        <f t="shared" si="5"/>
        <v>66.848618210157184</v>
      </c>
    </row>
    <row r="25" spans="1:12" x14ac:dyDescent="0.2">
      <c r="A25" s="19">
        <v>16</v>
      </c>
      <c r="B25" s="11">
        <v>0</v>
      </c>
      <c r="C25" s="60">
        <v>812</v>
      </c>
      <c r="D25" s="60">
        <v>874</v>
      </c>
      <c r="E25" s="24">
        <v>0</v>
      </c>
      <c r="F25" s="21">
        <f t="shared" si="2"/>
        <v>0</v>
      </c>
      <c r="G25" s="21">
        <f t="shared" si="0"/>
        <v>0</v>
      </c>
      <c r="H25" s="16">
        <f t="shared" si="6"/>
        <v>99501.074294125996</v>
      </c>
      <c r="I25" s="16">
        <f t="shared" si="3"/>
        <v>0</v>
      </c>
      <c r="J25" s="16">
        <f t="shared" si="1"/>
        <v>99501.074294125996</v>
      </c>
      <c r="K25" s="16">
        <f t="shared" si="4"/>
        <v>6552008.2526943879</v>
      </c>
      <c r="L25" s="23">
        <f t="shared" si="5"/>
        <v>65.848618210157184</v>
      </c>
    </row>
    <row r="26" spans="1:12" x14ac:dyDescent="0.2">
      <c r="A26" s="19">
        <v>17</v>
      </c>
      <c r="B26" s="11">
        <v>0</v>
      </c>
      <c r="C26" s="60">
        <v>730</v>
      </c>
      <c r="D26" s="60">
        <v>830</v>
      </c>
      <c r="E26" s="24">
        <v>0</v>
      </c>
      <c r="F26" s="21">
        <f t="shared" si="2"/>
        <v>0</v>
      </c>
      <c r="G26" s="21">
        <f t="shared" si="0"/>
        <v>0</v>
      </c>
      <c r="H26" s="16">
        <f t="shared" si="6"/>
        <v>99501.074294125996</v>
      </c>
      <c r="I26" s="16">
        <f t="shared" si="3"/>
        <v>0</v>
      </c>
      <c r="J26" s="16">
        <f t="shared" si="1"/>
        <v>99501.074294125996</v>
      </c>
      <c r="K26" s="16">
        <f t="shared" si="4"/>
        <v>6452507.1784002623</v>
      </c>
      <c r="L26" s="23">
        <f t="shared" si="5"/>
        <v>64.848618210157184</v>
      </c>
    </row>
    <row r="27" spans="1:12" x14ac:dyDescent="0.2">
      <c r="A27" s="19">
        <v>18</v>
      </c>
      <c r="B27" s="11">
        <v>0</v>
      </c>
      <c r="C27" s="60">
        <v>802</v>
      </c>
      <c r="D27" s="60">
        <v>758</v>
      </c>
      <c r="E27" s="24">
        <v>0</v>
      </c>
      <c r="F27" s="21">
        <f t="shared" si="2"/>
        <v>0</v>
      </c>
      <c r="G27" s="21">
        <f t="shared" si="0"/>
        <v>0</v>
      </c>
      <c r="H27" s="16">
        <f t="shared" si="6"/>
        <v>99501.074294125996</v>
      </c>
      <c r="I27" s="16">
        <f t="shared" si="3"/>
        <v>0</v>
      </c>
      <c r="J27" s="16">
        <f t="shared" si="1"/>
        <v>99501.074294125996</v>
      </c>
      <c r="K27" s="16">
        <f t="shared" si="4"/>
        <v>6353006.1041061366</v>
      </c>
      <c r="L27" s="23">
        <f t="shared" si="5"/>
        <v>63.848618210157191</v>
      </c>
    </row>
    <row r="28" spans="1:12" x14ac:dyDescent="0.2">
      <c r="A28" s="19">
        <v>19</v>
      </c>
      <c r="B28" s="11">
        <v>0</v>
      </c>
      <c r="C28" s="60">
        <v>760</v>
      </c>
      <c r="D28" s="60">
        <v>827</v>
      </c>
      <c r="E28" s="24">
        <v>0</v>
      </c>
      <c r="F28" s="21">
        <f t="shared" si="2"/>
        <v>0</v>
      </c>
      <c r="G28" s="21">
        <f t="shared" si="0"/>
        <v>0</v>
      </c>
      <c r="H28" s="16">
        <f t="shared" si="6"/>
        <v>99501.074294125996</v>
      </c>
      <c r="I28" s="16">
        <f t="shared" si="3"/>
        <v>0</v>
      </c>
      <c r="J28" s="16">
        <f t="shared" si="1"/>
        <v>99501.074294125996</v>
      </c>
      <c r="K28" s="16">
        <f t="shared" si="4"/>
        <v>6253505.0298120109</v>
      </c>
      <c r="L28" s="23">
        <f t="shared" si="5"/>
        <v>62.848618210157191</v>
      </c>
    </row>
    <row r="29" spans="1:12" x14ac:dyDescent="0.2">
      <c r="A29" s="19">
        <v>20</v>
      </c>
      <c r="B29" s="11">
        <v>0</v>
      </c>
      <c r="C29" s="60">
        <v>715</v>
      </c>
      <c r="D29" s="60">
        <v>786</v>
      </c>
      <c r="E29" s="24">
        <v>0</v>
      </c>
      <c r="F29" s="21">
        <f t="shared" si="2"/>
        <v>0</v>
      </c>
      <c r="G29" s="21">
        <f t="shared" si="0"/>
        <v>0</v>
      </c>
      <c r="H29" s="16">
        <f t="shared" si="6"/>
        <v>99501.074294125996</v>
      </c>
      <c r="I29" s="16">
        <f t="shared" si="3"/>
        <v>0</v>
      </c>
      <c r="J29" s="16">
        <f t="shared" si="1"/>
        <v>99501.074294125996</v>
      </c>
      <c r="K29" s="16">
        <f t="shared" si="4"/>
        <v>6154003.9555178853</v>
      </c>
      <c r="L29" s="23">
        <f t="shared" si="5"/>
        <v>61.848618210157198</v>
      </c>
    </row>
    <row r="30" spans="1:12" x14ac:dyDescent="0.2">
      <c r="A30" s="19">
        <v>21</v>
      </c>
      <c r="B30" s="11">
        <v>0</v>
      </c>
      <c r="C30" s="60">
        <v>730</v>
      </c>
      <c r="D30" s="60">
        <v>738</v>
      </c>
      <c r="E30" s="24">
        <v>0</v>
      </c>
      <c r="F30" s="21">
        <f t="shared" si="2"/>
        <v>0</v>
      </c>
      <c r="G30" s="21">
        <f t="shared" si="0"/>
        <v>0</v>
      </c>
      <c r="H30" s="16">
        <f t="shared" si="6"/>
        <v>99501.074294125996</v>
      </c>
      <c r="I30" s="16">
        <f t="shared" si="3"/>
        <v>0</v>
      </c>
      <c r="J30" s="16">
        <f t="shared" si="1"/>
        <v>99501.074294125996</v>
      </c>
      <c r="K30" s="16">
        <f t="shared" si="4"/>
        <v>6054502.8812237596</v>
      </c>
      <c r="L30" s="23">
        <f t="shared" si="5"/>
        <v>60.848618210157198</v>
      </c>
    </row>
    <row r="31" spans="1:12" x14ac:dyDescent="0.2">
      <c r="A31" s="19">
        <v>22</v>
      </c>
      <c r="B31" s="11">
        <v>0</v>
      </c>
      <c r="C31" s="60">
        <v>759</v>
      </c>
      <c r="D31" s="60">
        <v>747</v>
      </c>
      <c r="E31" s="24">
        <v>0</v>
      </c>
      <c r="F31" s="21">
        <f t="shared" si="2"/>
        <v>0</v>
      </c>
      <c r="G31" s="21">
        <f t="shared" si="0"/>
        <v>0</v>
      </c>
      <c r="H31" s="16">
        <f t="shared" si="6"/>
        <v>99501.074294125996</v>
      </c>
      <c r="I31" s="16">
        <f t="shared" si="3"/>
        <v>0</v>
      </c>
      <c r="J31" s="16">
        <f t="shared" si="1"/>
        <v>99501.074294125996</v>
      </c>
      <c r="K31" s="16">
        <f t="shared" si="4"/>
        <v>5955001.806929634</v>
      </c>
      <c r="L31" s="23">
        <f t="shared" si="5"/>
        <v>59.848618210157206</v>
      </c>
    </row>
    <row r="32" spans="1:12" x14ac:dyDescent="0.2">
      <c r="A32" s="19">
        <v>23</v>
      </c>
      <c r="B32" s="11">
        <v>0</v>
      </c>
      <c r="C32" s="60">
        <v>708</v>
      </c>
      <c r="D32" s="60">
        <v>772</v>
      </c>
      <c r="E32" s="24">
        <v>0</v>
      </c>
      <c r="F32" s="21">
        <f t="shared" si="2"/>
        <v>0</v>
      </c>
      <c r="G32" s="21">
        <f t="shared" si="0"/>
        <v>0</v>
      </c>
      <c r="H32" s="16">
        <f t="shared" si="6"/>
        <v>99501.074294125996</v>
      </c>
      <c r="I32" s="16">
        <f t="shared" si="3"/>
        <v>0</v>
      </c>
      <c r="J32" s="16">
        <f t="shared" si="1"/>
        <v>99501.074294125996</v>
      </c>
      <c r="K32" s="16">
        <f t="shared" si="4"/>
        <v>5855500.7326355083</v>
      </c>
      <c r="L32" s="23">
        <f t="shared" si="5"/>
        <v>58.848618210157206</v>
      </c>
    </row>
    <row r="33" spans="1:12" x14ac:dyDescent="0.2">
      <c r="A33" s="19">
        <v>24</v>
      </c>
      <c r="B33" s="11">
        <v>1</v>
      </c>
      <c r="C33" s="60">
        <v>718</v>
      </c>
      <c r="D33" s="60">
        <v>739</v>
      </c>
      <c r="E33" s="24">
        <v>0.47399999999999998</v>
      </c>
      <c r="F33" s="21">
        <f t="shared" si="2"/>
        <v>1.3726835964310226E-3</v>
      </c>
      <c r="G33" s="21">
        <f t="shared" si="0"/>
        <v>1.371693190640663E-3</v>
      </c>
      <c r="H33" s="16">
        <f t="shared" si="6"/>
        <v>99501.074294125996</v>
      </c>
      <c r="I33" s="16">
        <f t="shared" si="3"/>
        <v>136.48494607068335</v>
      </c>
      <c r="J33" s="16">
        <f t="shared" si="1"/>
        <v>99429.28321249281</v>
      </c>
      <c r="K33" s="16">
        <f t="shared" si="4"/>
        <v>5755999.6583413826</v>
      </c>
      <c r="L33" s="23">
        <f t="shared" si="5"/>
        <v>57.848618210157213</v>
      </c>
    </row>
    <row r="34" spans="1:12" x14ac:dyDescent="0.2">
      <c r="A34" s="19">
        <v>25</v>
      </c>
      <c r="B34" s="11">
        <v>1</v>
      </c>
      <c r="C34" s="60">
        <v>718</v>
      </c>
      <c r="D34" s="60">
        <v>769</v>
      </c>
      <c r="E34" s="24">
        <v>0.68489999999999995</v>
      </c>
      <c r="F34" s="21">
        <f t="shared" si="2"/>
        <v>1.3449899125756557E-3</v>
      </c>
      <c r="G34" s="21">
        <f t="shared" si="0"/>
        <v>1.3444201388221348E-3</v>
      </c>
      <c r="H34" s="16">
        <f t="shared" si="6"/>
        <v>99364.589348055306</v>
      </c>
      <c r="I34" s="16">
        <f t="shared" si="3"/>
        <v>133.58775500531692</v>
      </c>
      <c r="J34" s="16">
        <f t="shared" si="1"/>
        <v>99322.495846453137</v>
      </c>
      <c r="K34" s="16">
        <f t="shared" si="4"/>
        <v>5656570.3751288895</v>
      </c>
      <c r="L34" s="23">
        <f t="shared" si="5"/>
        <v>56.927426684319066</v>
      </c>
    </row>
    <row r="35" spans="1:12" x14ac:dyDescent="0.2">
      <c r="A35" s="19">
        <v>26</v>
      </c>
      <c r="B35" s="11">
        <v>0</v>
      </c>
      <c r="C35" s="60">
        <v>676</v>
      </c>
      <c r="D35" s="60">
        <v>726</v>
      </c>
      <c r="E35" s="24">
        <v>0</v>
      </c>
      <c r="F35" s="21">
        <f t="shared" si="2"/>
        <v>0</v>
      </c>
      <c r="G35" s="21">
        <f t="shared" si="0"/>
        <v>0</v>
      </c>
      <c r="H35" s="16">
        <f t="shared" si="6"/>
        <v>99231.001593049994</v>
      </c>
      <c r="I35" s="16">
        <f t="shared" si="3"/>
        <v>0</v>
      </c>
      <c r="J35" s="16">
        <f t="shared" si="1"/>
        <v>99231.001593049994</v>
      </c>
      <c r="K35" s="16">
        <f t="shared" si="4"/>
        <v>5557247.8792824363</v>
      </c>
      <c r="L35" s="23">
        <f t="shared" si="5"/>
        <v>56.003142063131797</v>
      </c>
    </row>
    <row r="36" spans="1:12" x14ac:dyDescent="0.2">
      <c r="A36" s="19">
        <v>27</v>
      </c>
      <c r="B36" s="11">
        <v>0</v>
      </c>
      <c r="C36" s="60">
        <v>728</v>
      </c>
      <c r="D36" s="60">
        <v>711</v>
      </c>
      <c r="E36" s="24">
        <v>0</v>
      </c>
      <c r="F36" s="21">
        <f t="shared" si="2"/>
        <v>0</v>
      </c>
      <c r="G36" s="21">
        <f t="shared" si="0"/>
        <v>0</v>
      </c>
      <c r="H36" s="16">
        <f t="shared" si="6"/>
        <v>99231.001593049994</v>
      </c>
      <c r="I36" s="16">
        <f t="shared" si="3"/>
        <v>0</v>
      </c>
      <c r="J36" s="16">
        <f t="shared" si="1"/>
        <v>99231.001593049994</v>
      </c>
      <c r="K36" s="16">
        <f t="shared" si="4"/>
        <v>5458016.8776893867</v>
      </c>
      <c r="L36" s="23">
        <f t="shared" si="5"/>
        <v>55.003142063131797</v>
      </c>
    </row>
    <row r="37" spans="1:12" x14ac:dyDescent="0.2">
      <c r="A37" s="19">
        <v>28</v>
      </c>
      <c r="B37" s="11">
        <v>0</v>
      </c>
      <c r="C37" s="60">
        <v>729</v>
      </c>
      <c r="D37" s="60">
        <v>784</v>
      </c>
      <c r="E37" s="24">
        <v>0</v>
      </c>
      <c r="F37" s="21">
        <f t="shared" si="2"/>
        <v>0</v>
      </c>
      <c r="G37" s="21">
        <f t="shared" si="0"/>
        <v>0</v>
      </c>
      <c r="H37" s="16">
        <f t="shared" si="6"/>
        <v>99231.001593049994</v>
      </c>
      <c r="I37" s="16">
        <f t="shared" si="3"/>
        <v>0</v>
      </c>
      <c r="J37" s="16">
        <f t="shared" si="1"/>
        <v>99231.001593049994</v>
      </c>
      <c r="K37" s="16">
        <f t="shared" si="4"/>
        <v>5358785.8760963371</v>
      </c>
      <c r="L37" s="23">
        <f t="shared" si="5"/>
        <v>54.003142063131804</v>
      </c>
    </row>
    <row r="38" spans="1:12" x14ac:dyDescent="0.2">
      <c r="A38" s="19">
        <v>29</v>
      </c>
      <c r="B38" s="11">
        <v>0</v>
      </c>
      <c r="C38" s="60">
        <v>707</v>
      </c>
      <c r="D38" s="60">
        <v>745</v>
      </c>
      <c r="E38" s="24">
        <v>0</v>
      </c>
      <c r="F38" s="21">
        <f t="shared" si="2"/>
        <v>0</v>
      </c>
      <c r="G38" s="21">
        <f t="shared" si="0"/>
        <v>0</v>
      </c>
      <c r="H38" s="16">
        <f t="shared" si="6"/>
        <v>99231.001593049994</v>
      </c>
      <c r="I38" s="16">
        <f t="shared" si="3"/>
        <v>0</v>
      </c>
      <c r="J38" s="16">
        <f t="shared" si="1"/>
        <v>99231.001593049994</v>
      </c>
      <c r="K38" s="16">
        <f t="shared" si="4"/>
        <v>5259554.8745032875</v>
      </c>
      <c r="L38" s="23">
        <f t="shared" si="5"/>
        <v>53.003142063131804</v>
      </c>
    </row>
    <row r="39" spans="1:12" x14ac:dyDescent="0.2">
      <c r="A39" s="19">
        <v>30</v>
      </c>
      <c r="B39" s="11">
        <v>0</v>
      </c>
      <c r="C39" s="60">
        <v>738</v>
      </c>
      <c r="D39" s="60">
        <v>711</v>
      </c>
      <c r="E39" s="24">
        <v>0</v>
      </c>
      <c r="F39" s="21">
        <f t="shared" si="2"/>
        <v>0</v>
      </c>
      <c r="G39" s="21">
        <f t="shared" si="0"/>
        <v>0</v>
      </c>
      <c r="H39" s="16">
        <f t="shared" si="6"/>
        <v>99231.001593049994</v>
      </c>
      <c r="I39" s="16">
        <f t="shared" si="3"/>
        <v>0</v>
      </c>
      <c r="J39" s="16">
        <f t="shared" si="1"/>
        <v>99231.001593049994</v>
      </c>
      <c r="K39" s="16">
        <f t="shared" si="4"/>
        <v>5160323.8729102379</v>
      </c>
      <c r="L39" s="23">
        <f t="shared" si="5"/>
        <v>52.003142063131811</v>
      </c>
    </row>
    <row r="40" spans="1:12" x14ac:dyDescent="0.2">
      <c r="A40" s="19">
        <v>31</v>
      </c>
      <c r="B40" s="11">
        <v>0</v>
      </c>
      <c r="C40" s="60">
        <v>772</v>
      </c>
      <c r="D40" s="60">
        <v>762</v>
      </c>
      <c r="E40" s="24">
        <v>0</v>
      </c>
      <c r="F40" s="21">
        <f t="shared" si="2"/>
        <v>0</v>
      </c>
      <c r="G40" s="21">
        <f t="shared" si="0"/>
        <v>0</v>
      </c>
      <c r="H40" s="16">
        <f t="shared" si="6"/>
        <v>99231.001593049994</v>
      </c>
      <c r="I40" s="16">
        <f t="shared" si="3"/>
        <v>0</v>
      </c>
      <c r="J40" s="16">
        <f t="shared" si="1"/>
        <v>99231.001593049994</v>
      </c>
      <c r="K40" s="16">
        <f t="shared" si="4"/>
        <v>5061092.8713171883</v>
      </c>
      <c r="L40" s="23">
        <f t="shared" si="5"/>
        <v>51.003142063131811</v>
      </c>
    </row>
    <row r="41" spans="1:12" x14ac:dyDescent="0.2">
      <c r="A41" s="19">
        <v>32</v>
      </c>
      <c r="B41" s="11">
        <v>0</v>
      </c>
      <c r="C41" s="60">
        <v>763</v>
      </c>
      <c r="D41" s="60">
        <v>781</v>
      </c>
      <c r="E41" s="24">
        <v>0</v>
      </c>
      <c r="F41" s="21">
        <f t="shared" si="2"/>
        <v>0</v>
      </c>
      <c r="G41" s="21">
        <f t="shared" si="0"/>
        <v>0</v>
      </c>
      <c r="H41" s="16">
        <f t="shared" si="6"/>
        <v>99231.001593049994</v>
      </c>
      <c r="I41" s="16">
        <f t="shared" si="3"/>
        <v>0</v>
      </c>
      <c r="J41" s="16">
        <f t="shared" si="1"/>
        <v>99231.001593049994</v>
      </c>
      <c r="K41" s="16">
        <f t="shared" si="4"/>
        <v>4961861.8697241386</v>
      </c>
      <c r="L41" s="23">
        <f t="shared" si="5"/>
        <v>50.003142063131818</v>
      </c>
    </row>
    <row r="42" spans="1:12" x14ac:dyDescent="0.2">
      <c r="A42" s="19">
        <v>33</v>
      </c>
      <c r="B42" s="11">
        <v>0</v>
      </c>
      <c r="C42" s="60">
        <v>811</v>
      </c>
      <c r="D42" s="60">
        <v>809</v>
      </c>
      <c r="E42" s="24">
        <v>0</v>
      </c>
      <c r="F42" s="21">
        <f t="shared" si="2"/>
        <v>0</v>
      </c>
      <c r="G42" s="21">
        <f t="shared" si="0"/>
        <v>0</v>
      </c>
      <c r="H42" s="16">
        <f t="shared" si="6"/>
        <v>99231.001593049994</v>
      </c>
      <c r="I42" s="16">
        <f t="shared" si="3"/>
        <v>0</v>
      </c>
      <c r="J42" s="16">
        <f t="shared" si="1"/>
        <v>99231.001593049994</v>
      </c>
      <c r="K42" s="16">
        <f t="shared" si="4"/>
        <v>4862630.868131089</v>
      </c>
      <c r="L42" s="23">
        <f t="shared" si="5"/>
        <v>49.003142063131826</v>
      </c>
    </row>
    <row r="43" spans="1:12" x14ac:dyDescent="0.2">
      <c r="A43" s="19">
        <v>34</v>
      </c>
      <c r="B43" s="11">
        <v>0</v>
      </c>
      <c r="C43" s="60">
        <v>817</v>
      </c>
      <c r="D43" s="60">
        <v>828</v>
      </c>
      <c r="E43" s="24">
        <v>0</v>
      </c>
      <c r="F43" s="21">
        <f t="shared" si="2"/>
        <v>0</v>
      </c>
      <c r="G43" s="21">
        <f t="shared" si="0"/>
        <v>0</v>
      </c>
      <c r="H43" s="16">
        <f t="shared" si="6"/>
        <v>99231.001593049994</v>
      </c>
      <c r="I43" s="16">
        <f t="shared" si="3"/>
        <v>0</v>
      </c>
      <c r="J43" s="16">
        <f t="shared" si="1"/>
        <v>99231.001593049994</v>
      </c>
      <c r="K43" s="16">
        <f t="shared" si="4"/>
        <v>4763399.8665380394</v>
      </c>
      <c r="L43" s="23">
        <f t="shared" si="5"/>
        <v>48.003142063131826</v>
      </c>
    </row>
    <row r="44" spans="1:12" x14ac:dyDescent="0.2">
      <c r="A44" s="19">
        <v>35</v>
      </c>
      <c r="B44" s="11">
        <v>0</v>
      </c>
      <c r="C44" s="60">
        <v>885</v>
      </c>
      <c r="D44" s="60">
        <v>846</v>
      </c>
      <c r="E44" s="24">
        <v>0</v>
      </c>
      <c r="F44" s="21">
        <f t="shared" si="2"/>
        <v>0</v>
      </c>
      <c r="G44" s="21">
        <f t="shared" si="0"/>
        <v>0</v>
      </c>
      <c r="H44" s="16">
        <f t="shared" si="6"/>
        <v>99231.001593049994</v>
      </c>
      <c r="I44" s="16">
        <f t="shared" si="3"/>
        <v>0</v>
      </c>
      <c r="J44" s="16">
        <f t="shared" si="1"/>
        <v>99231.001593049994</v>
      </c>
      <c r="K44" s="16">
        <f t="shared" si="4"/>
        <v>4664168.8649449898</v>
      </c>
      <c r="L44" s="23">
        <f t="shared" si="5"/>
        <v>47.003142063131833</v>
      </c>
    </row>
    <row r="45" spans="1:12" x14ac:dyDescent="0.2">
      <c r="A45" s="19">
        <v>36</v>
      </c>
      <c r="B45" s="11">
        <v>0</v>
      </c>
      <c r="C45" s="60">
        <v>876</v>
      </c>
      <c r="D45" s="60">
        <v>903</v>
      </c>
      <c r="E45" s="24">
        <v>0</v>
      </c>
      <c r="F45" s="21">
        <f t="shared" si="2"/>
        <v>0</v>
      </c>
      <c r="G45" s="21">
        <f t="shared" si="0"/>
        <v>0</v>
      </c>
      <c r="H45" s="16">
        <f t="shared" si="6"/>
        <v>99231.001593049994</v>
      </c>
      <c r="I45" s="16">
        <f t="shared" si="3"/>
        <v>0</v>
      </c>
      <c r="J45" s="16">
        <f t="shared" si="1"/>
        <v>99231.001593049994</v>
      </c>
      <c r="K45" s="16">
        <f t="shared" si="4"/>
        <v>4564937.8633519402</v>
      </c>
      <c r="L45" s="23">
        <f t="shared" si="5"/>
        <v>46.003142063131833</v>
      </c>
    </row>
    <row r="46" spans="1:12" x14ac:dyDescent="0.2">
      <c r="A46" s="19">
        <v>37</v>
      </c>
      <c r="B46" s="11">
        <v>0</v>
      </c>
      <c r="C46" s="60">
        <v>947</v>
      </c>
      <c r="D46" s="60">
        <v>915</v>
      </c>
      <c r="E46" s="24">
        <v>0</v>
      </c>
      <c r="F46" s="21">
        <f t="shared" si="2"/>
        <v>0</v>
      </c>
      <c r="G46" s="21">
        <f t="shared" si="0"/>
        <v>0</v>
      </c>
      <c r="H46" s="16">
        <f t="shared" si="6"/>
        <v>99231.001593049994</v>
      </c>
      <c r="I46" s="16">
        <f t="shared" si="3"/>
        <v>0</v>
      </c>
      <c r="J46" s="16">
        <f t="shared" si="1"/>
        <v>99231.001593049994</v>
      </c>
      <c r="K46" s="16">
        <f t="shared" si="4"/>
        <v>4465706.8617588906</v>
      </c>
      <c r="L46" s="23">
        <f t="shared" si="5"/>
        <v>45.00314206313184</v>
      </c>
    </row>
    <row r="47" spans="1:12" x14ac:dyDescent="0.2">
      <c r="A47" s="19">
        <v>38</v>
      </c>
      <c r="B47" s="11">
        <v>0</v>
      </c>
      <c r="C47" s="60">
        <v>1040</v>
      </c>
      <c r="D47" s="60">
        <v>955</v>
      </c>
      <c r="E47" s="24">
        <v>0</v>
      </c>
      <c r="F47" s="21">
        <f t="shared" si="2"/>
        <v>0</v>
      </c>
      <c r="G47" s="21">
        <f t="shared" si="0"/>
        <v>0</v>
      </c>
      <c r="H47" s="16">
        <f t="shared" si="6"/>
        <v>99231.001593049994</v>
      </c>
      <c r="I47" s="16">
        <f t="shared" si="3"/>
        <v>0</v>
      </c>
      <c r="J47" s="16">
        <f t="shared" si="1"/>
        <v>99231.001593049994</v>
      </c>
      <c r="K47" s="16">
        <f t="shared" si="4"/>
        <v>4366475.8601658409</v>
      </c>
      <c r="L47" s="23">
        <f t="shared" si="5"/>
        <v>44.00314206313184</v>
      </c>
    </row>
    <row r="48" spans="1:12" x14ac:dyDescent="0.2">
      <c r="A48" s="19">
        <v>39</v>
      </c>
      <c r="B48" s="11">
        <v>0</v>
      </c>
      <c r="C48" s="60">
        <v>1066</v>
      </c>
      <c r="D48" s="60">
        <v>1054</v>
      </c>
      <c r="E48" s="24">
        <v>0</v>
      </c>
      <c r="F48" s="21">
        <f t="shared" si="2"/>
        <v>0</v>
      </c>
      <c r="G48" s="21">
        <f t="shared" si="0"/>
        <v>0</v>
      </c>
      <c r="H48" s="16">
        <f t="shared" si="6"/>
        <v>99231.001593049994</v>
      </c>
      <c r="I48" s="16">
        <f t="shared" si="3"/>
        <v>0</v>
      </c>
      <c r="J48" s="16">
        <f t="shared" si="1"/>
        <v>99231.001593049994</v>
      </c>
      <c r="K48" s="16">
        <f t="shared" si="4"/>
        <v>4267244.8585727913</v>
      </c>
      <c r="L48" s="23">
        <f t="shared" si="5"/>
        <v>43.003142063131847</v>
      </c>
    </row>
    <row r="49" spans="1:12" x14ac:dyDescent="0.2">
      <c r="A49" s="19">
        <v>40</v>
      </c>
      <c r="B49" s="11">
        <v>1</v>
      </c>
      <c r="C49" s="60">
        <v>1139</v>
      </c>
      <c r="D49" s="60">
        <v>1073</v>
      </c>
      <c r="E49" s="24">
        <v>0.39450000000000002</v>
      </c>
      <c r="F49" s="21">
        <f t="shared" si="2"/>
        <v>9.0415913200723324E-4</v>
      </c>
      <c r="G49" s="21">
        <f t="shared" si="0"/>
        <v>9.0366440434283036E-4</v>
      </c>
      <c r="H49" s="16">
        <f t="shared" si="6"/>
        <v>99231.001593049994</v>
      </c>
      <c r="I49" s="16">
        <f t="shared" si="3"/>
        <v>89.671523946925973</v>
      </c>
      <c r="J49" s="16">
        <f t="shared" si="1"/>
        <v>99176.705485300132</v>
      </c>
      <c r="K49" s="16">
        <f t="shared" si="4"/>
        <v>4168013.8569797412</v>
      </c>
      <c r="L49" s="23">
        <f t="shared" si="5"/>
        <v>42.003142063131847</v>
      </c>
    </row>
    <row r="50" spans="1:12" x14ac:dyDescent="0.2">
      <c r="A50" s="19">
        <v>41</v>
      </c>
      <c r="B50" s="11">
        <v>0</v>
      </c>
      <c r="C50" s="60">
        <v>1288</v>
      </c>
      <c r="D50" s="60">
        <v>1160</v>
      </c>
      <c r="E50" s="24">
        <v>0</v>
      </c>
      <c r="F50" s="21">
        <f t="shared" si="2"/>
        <v>0</v>
      </c>
      <c r="G50" s="21">
        <f t="shared" si="0"/>
        <v>0</v>
      </c>
      <c r="H50" s="16">
        <f t="shared" si="6"/>
        <v>99141.330069103074</v>
      </c>
      <c r="I50" s="16">
        <f t="shared" si="3"/>
        <v>0</v>
      </c>
      <c r="J50" s="16">
        <f t="shared" si="1"/>
        <v>99141.330069103074</v>
      </c>
      <c r="K50" s="16">
        <f t="shared" si="4"/>
        <v>4068837.1514944411</v>
      </c>
      <c r="L50" s="23">
        <f t="shared" si="5"/>
        <v>41.04077632061621</v>
      </c>
    </row>
    <row r="51" spans="1:12" x14ac:dyDescent="0.2">
      <c r="A51" s="19">
        <v>42</v>
      </c>
      <c r="B51" s="11">
        <v>1</v>
      </c>
      <c r="C51" s="60">
        <v>1380</v>
      </c>
      <c r="D51" s="60">
        <v>1297</v>
      </c>
      <c r="E51" s="24">
        <v>0.93420000000000003</v>
      </c>
      <c r="F51" s="21">
        <f t="shared" si="2"/>
        <v>7.4710496824803888E-4</v>
      </c>
      <c r="G51" s="21">
        <f t="shared" si="0"/>
        <v>7.4706824274159704E-4</v>
      </c>
      <c r="H51" s="16">
        <f t="shared" si="6"/>
        <v>99141.330069103074</v>
      </c>
      <c r="I51" s="16">
        <f t="shared" si="3"/>
        <v>74.065339237789487</v>
      </c>
      <c r="J51" s="16">
        <f t="shared" si="1"/>
        <v>99136.456569781236</v>
      </c>
      <c r="K51" s="16">
        <f t="shared" si="4"/>
        <v>3969695.8214253378</v>
      </c>
      <c r="L51" s="23">
        <f t="shared" si="5"/>
        <v>40.040776320616203</v>
      </c>
    </row>
    <row r="52" spans="1:12" x14ac:dyDescent="0.2">
      <c r="A52" s="19">
        <v>43</v>
      </c>
      <c r="B52" s="11">
        <v>1</v>
      </c>
      <c r="C52" s="60">
        <v>1448</v>
      </c>
      <c r="D52" s="60">
        <v>1368</v>
      </c>
      <c r="E52" s="24">
        <v>0.67949999999999999</v>
      </c>
      <c r="F52" s="21">
        <f t="shared" si="2"/>
        <v>7.1022727272727275E-4</v>
      </c>
      <c r="G52" s="21">
        <f t="shared" si="0"/>
        <v>7.100656420182765E-4</v>
      </c>
      <c r="H52" s="16">
        <f t="shared" si="6"/>
        <v>99067.264729865288</v>
      </c>
      <c r="I52" s="16">
        <f t="shared" si="3"/>
        <v>70.34426093340636</v>
      </c>
      <c r="J52" s="16">
        <f t="shared" si="1"/>
        <v>99044.719394236134</v>
      </c>
      <c r="K52" s="16">
        <f t="shared" si="4"/>
        <v>3870559.3648555567</v>
      </c>
      <c r="L52" s="23">
        <f t="shared" si="5"/>
        <v>39.070013443994071</v>
      </c>
    </row>
    <row r="53" spans="1:12" x14ac:dyDescent="0.2">
      <c r="A53" s="19">
        <v>44</v>
      </c>
      <c r="B53" s="11">
        <v>1</v>
      </c>
      <c r="C53" s="60">
        <v>1541</v>
      </c>
      <c r="D53" s="60">
        <v>1457</v>
      </c>
      <c r="E53" s="24">
        <v>0.44929999999999998</v>
      </c>
      <c r="F53" s="21">
        <f t="shared" si="2"/>
        <v>6.6711140760506999E-4</v>
      </c>
      <c r="G53" s="21">
        <f t="shared" si="0"/>
        <v>6.6686641538695553E-4</v>
      </c>
      <c r="H53" s="16">
        <f t="shared" si="6"/>
        <v>98996.920468931887</v>
      </c>
      <c r="I53" s="16">
        <f t="shared" si="3"/>
        <v>66.017721487464129</v>
      </c>
      <c r="J53" s="16">
        <f t="shared" si="1"/>
        <v>98960.56450970874</v>
      </c>
      <c r="K53" s="16">
        <f t="shared" si="4"/>
        <v>3771514.6454613204</v>
      </c>
      <c r="L53" s="23">
        <f t="shared" si="5"/>
        <v>38.097292598560493</v>
      </c>
    </row>
    <row r="54" spans="1:12" x14ac:dyDescent="0.2">
      <c r="A54" s="19">
        <v>45</v>
      </c>
      <c r="B54" s="11">
        <v>1</v>
      </c>
      <c r="C54" s="60">
        <v>1558</v>
      </c>
      <c r="D54" s="60">
        <v>1529</v>
      </c>
      <c r="E54" s="24">
        <v>0.72050000000000003</v>
      </c>
      <c r="F54" s="21">
        <f t="shared" si="2"/>
        <v>6.4787819889860706E-4</v>
      </c>
      <c r="G54" s="21">
        <f t="shared" si="0"/>
        <v>6.4776090108723428E-4</v>
      </c>
      <c r="H54" s="16">
        <f t="shared" si="6"/>
        <v>98930.902747444416</v>
      </c>
      <c r="I54" s="16">
        <f t="shared" si="3"/>
        <v>64.083570709058137</v>
      </c>
      <c r="J54" s="16">
        <f t="shared" si="1"/>
        <v>98912.991389431234</v>
      </c>
      <c r="K54" s="16">
        <f t="shared" si="4"/>
        <v>3672554.0809516115</v>
      </c>
      <c r="L54" s="23">
        <f t="shared" si="5"/>
        <v>37.122415534073156</v>
      </c>
    </row>
    <row r="55" spans="1:12" x14ac:dyDescent="0.2">
      <c r="A55" s="19">
        <v>46</v>
      </c>
      <c r="B55" s="11">
        <v>1</v>
      </c>
      <c r="C55" s="60">
        <v>1542</v>
      </c>
      <c r="D55" s="60">
        <v>1548</v>
      </c>
      <c r="E55" s="24">
        <v>0.35620000000000002</v>
      </c>
      <c r="F55" s="21">
        <f t="shared" si="2"/>
        <v>6.4724919093851134E-4</v>
      </c>
      <c r="G55" s="21">
        <f t="shared" si="0"/>
        <v>6.4697959516933992E-4</v>
      </c>
      <c r="H55" s="16">
        <f t="shared" si="6"/>
        <v>98866.819176735356</v>
      </c>
      <c r="I55" s="16">
        <f t="shared" si="3"/>
        <v>63.964814646644577</v>
      </c>
      <c r="J55" s="16">
        <f t="shared" si="1"/>
        <v>98825.638629065841</v>
      </c>
      <c r="K55" s="16">
        <f t="shared" si="4"/>
        <v>3573641.0895621805</v>
      </c>
      <c r="L55" s="23">
        <f t="shared" si="5"/>
        <v>36.146010555613231</v>
      </c>
    </row>
    <row r="56" spans="1:12" x14ac:dyDescent="0.2">
      <c r="A56" s="19">
        <v>47</v>
      </c>
      <c r="B56" s="11">
        <v>2</v>
      </c>
      <c r="C56" s="60">
        <v>1494</v>
      </c>
      <c r="D56" s="60">
        <v>1543</v>
      </c>
      <c r="E56" s="24">
        <v>0.31369999999999998</v>
      </c>
      <c r="F56" s="21">
        <f t="shared" si="2"/>
        <v>1.3170892327955218E-3</v>
      </c>
      <c r="G56" s="21">
        <f t="shared" si="0"/>
        <v>1.3158997668620382E-3</v>
      </c>
      <c r="H56" s="16">
        <f t="shared" si="6"/>
        <v>98802.854362088707</v>
      </c>
      <c r="I56" s="16">
        <f t="shared" si="3"/>
        <v>130.01465302037644</v>
      </c>
      <c r="J56" s="16">
        <f t="shared" si="1"/>
        <v>98713.625305720823</v>
      </c>
      <c r="K56" s="16">
        <f t="shared" si="4"/>
        <v>3474815.4509331146</v>
      </c>
      <c r="L56" s="23">
        <f t="shared" si="5"/>
        <v>35.169180823448194</v>
      </c>
    </row>
    <row r="57" spans="1:12" x14ac:dyDescent="0.2">
      <c r="A57" s="19">
        <v>48</v>
      </c>
      <c r="B57" s="11">
        <v>3</v>
      </c>
      <c r="C57" s="60">
        <v>1333</v>
      </c>
      <c r="D57" s="60">
        <v>1472</v>
      </c>
      <c r="E57" s="24">
        <v>0.66579999999999995</v>
      </c>
      <c r="F57" s="21">
        <f t="shared" si="2"/>
        <v>2.1390374331550803E-3</v>
      </c>
      <c r="G57" s="21">
        <f t="shared" si="0"/>
        <v>2.1375093996975855E-3</v>
      </c>
      <c r="H57" s="16">
        <f t="shared" si="6"/>
        <v>98672.839709068328</v>
      </c>
      <c r="I57" s="16">
        <f t="shared" si="3"/>
        <v>210.91412237298672</v>
      </c>
      <c r="J57" s="16">
        <f t="shared" si="1"/>
        <v>98602.352209371282</v>
      </c>
      <c r="K57" s="16">
        <f t="shared" si="4"/>
        <v>3376101.825627394</v>
      </c>
      <c r="L57" s="23">
        <f t="shared" si="5"/>
        <v>34.215107577542639</v>
      </c>
    </row>
    <row r="58" spans="1:12" x14ac:dyDescent="0.2">
      <c r="A58" s="19">
        <v>49</v>
      </c>
      <c r="B58" s="11">
        <v>0</v>
      </c>
      <c r="C58" s="60">
        <v>1235</v>
      </c>
      <c r="D58" s="60">
        <v>1331</v>
      </c>
      <c r="E58" s="24">
        <v>0</v>
      </c>
      <c r="F58" s="21">
        <f t="shared" si="2"/>
        <v>0</v>
      </c>
      <c r="G58" s="21">
        <f t="shared" si="0"/>
        <v>0</v>
      </c>
      <c r="H58" s="16">
        <f t="shared" si="6"/>
        <v>98461.925586695346</v>
      </c>
      <c r="I58" s="16">
        <f t="shared" si="3"/>
        <v>0</v>
      </c>
      <c r="J58" s="16">
        <f t="shared" si="1"/>
        <v>98461.925586695346</v>
      </c>
      <c r="K58" s="16">
        <f t="shared" si="4"/>
        <v>3277499.4734180225</v>
      </c>
      <c r="L58" s="23">
        <f t="shared" si="5"/>
        <v>33.286973151182146</v>
      </c>
    </row>
    <row r="59" spans="1:12" x14ac:dyDescent="0.2">
      <c r="A59" s="19">
        <v>50</v>
      </c>
      <c r="B59" s="11">
        <v>5</v>
      </c>
      <c r="C59" s="60">
        <v>1173</v>
      </c>
      <c r="D59" s="60">
        <v>1220</v>
      </c>
      <c r="E59" s="24">
        <v>0.4022</v>
      </c>
      <c r="F59" s="21">
        <f t="shared" si="2"/>
        <v>4.1788549937317176E-3</v>
      </c>
      <c r="G59" s="21">
        <f t="shared" si="0"/>
        <v>4.1684417281025498E-3</v>
      </c>
      <c r="H59" s="16">
        <f t="shared" si="6"/>
        <v>98461.925586695346</v>
      </c>
      <c r="I59" s="16">
        <f t="shared" si="3"/>
        <v>410.43279924490901</v>
      </c>
      <c r="J59" s="16">
        <f t="shared" si="1"/>
        <v>98216.568859306732</v>
      </c>
      <c r="K59" s="16">
        <f t="shared" si="4"/>
        <v>3179037.5478313272</v>
      </c>
      <c r="L59" s="23">
        <f t="shared" si="5"/>
        <v>32.286973151182146</v>
      </c>
    </row>
    <row r="60" spans="1:12" x14ac:dyDescent="0.2">
      <c r="A60" s="19">
        <v>51</v>
      </c>
      <c r="B60" s="11">
        <v>3</v>
      </c>
      <c r="C60" s="60">
        <v>1039</v>
      </c>
      <c r="D60" s="60">
        <v>1163</v>
      </c>
      <c r="E60" s="24">
        <v>0.50960000000000005</v>
      </c>
      <c r="F60" s="21">
        <f t="shared" si="2"/>
        <v>2.7247956403269754E-3</v>
      </c>
      <c r="G60" s="21">
        <f t="shared" si="0"/>
        <v>2.7211595187248429E-3</v>
      </c>
      <c r="H60" s="16">
        <f t="shared" si="6"/>
        <v>98051.492787450436</v>
      </c>
      <c r="I60" s="16">
        <f t="shared" si="3"/>
        <v>266.81375292375105</v>
      </c>
      <c r="J60" s="16">
        <f t="shared" si="1"/>
        <v>97920.647323016616</v>
      </c>
      <c r="K60" s="16">
        <f t="shared" si="4"/>
        <v>3080820.9789720206</v>
      </c>
      <c r="L60" s="23">
        <f t="shared" si="5"/>
        <v>31.420439316007368</v>
      </c>
    </row>
    <row r="61" spans="1:12" x14ac:dyDescent="0.2">
      <c r="A61" s="19">
        <v>52</v>
      </c>
      <c r="B61" s="11">
        <v>4</v>
      </c>
      <c r="C61" s="60">
        <v>965</v>
      </c>
      <c r="D61" s="60">
        <v>1042</v>
      </c>
      <c r="E61" s="24">
        <v>0.38150000000000001</v>
      </c>
      <c r="F61" s="21">
        <f t="shared" si="2"/>
        <v>3.9860488290981563E-3</v>
      </c>
      <c r="G61" s="21">
        <f t="shared" si="0"/>
        <v>3.9762459069518693E-3</v>
      </c>
      <c r="H61" s="16">
        <f t="shared" si="6"/>
        <v>97784.679034526678</v>
      </c>
      <c r="I61" s="16">
        <f t="shared" si="3"/>
        <v>388.81592977363897</v>
      </c>
      <c r="J61" s="16">
        <f t="shared" si="1"/>
        <v>97544.196381961679</v>
      </c>
      <c r="K61" s="16">
        <f t="shared" si="4"/>
        <v>2982900.331649004</v>
      </c>
      <c r="L61" s="23">
        <f t="shared" si="5"/>
        <v>30.504782150952046</v>
      </c>
    </row>
    <row r="62" spans="1:12" x14ac:dyDescent="0.2">
      <c r="A62" s="19">
        <v>53</v>
      </c>
      <c r="B62" s="11">
        <v>2</v>
      </c>
      <c r="C62" s="60">
        <v>946</v>
      </c>
      <c r="D62" s="60">
        <v>963</v>
      </c>
      <c r="E62" s="24">
        <v>0.19450000000000001</v>
      </c>
      <c r="F62" s="21">
        <f t="shared" si="2"/>
        <v>2.0953378732320588E-3</v>
      </c>
      <c r="G62" s="21">
        <f t="shared" si="0"/>
        <v>2.0918073319938792E-3</v>
      </c>
      <c r="H62" s="16">
        <f t="shared" si="6"/>
        <v>97395.863104753036</v>
      </c>
      <c r="I62" s="16">
        <f t="shared" si="3"/>
        <v>203.73338054839454</v>
      </c>
      <c r="J62" s="16">
        <f t="shared" si="1"/>
        <v>97231.755866721302</v>
      </c>
      <c r="K62" s="16">
        <f t="shared" si="4"/>
        <v>2885356.1352670426</v>
      </c>
      <c r="L62" s="23">
        <f t="shared" si="5"/>
        <v>29.625037894717664</v>
      </c>
    </row>
    <row r="63" spans="1:12" x14ac:dyDescent="0.2">
      <c r="A63" s="19">
        <v>54</v>
      </c>
      <c r="B63" s="11">
        <v>3</v>
      </c>
      <c r="C63" s="60">
        <v>878</v>
      </c>
      <c r="D63" s="60">
        <v>926</v>
      </c>
      <c r="E63" s="24">
        <v>0.62560000000000004</v>
      </c>
      <c r="F63" s="21">
        <f t="shared" si="2"/>
        <v>3.3259423503325942E-3</v>
      </c>
      <c r="G63" s="21">
        <f t="shared" si="0"/>
        <v>3.3218059285820586E-3</v>
      </c>
      <c r="H63" s="16">
        <f t="shared" si="6"/>
        <v>97192.129724204642</v>
      </c>
      <c r="I63" s="16">
        <f t="shared" si="3"/>
        <v>322.85339272937949</v>
      </c>
      <c r="J63" s="16">
        <f t="shared" si="1"/>
        <v>97071.25341396677</v>
      </c>
      <c r="K63" s="16">
        <f t="shared" si="4"/>
        <v>2788124.3794003213</v>
      </c>
      <c r="L63" s="23">
        <f t="shared" si="5"/>
        <v>28.686729957579779</v>
      </c>
    </row>
    <row r="64" spans="1:12" x14ac:dyDescent="0.2">
      <c r="A64" s="19">
        <v>55</v>
      </c>
      <c r="B64" s="11">
        <v>4</v>
      </c>
      <c r="C64" s="60">
        <v>822</v>
      </c>
      <c r="D64" s="60">
        <v>875</v>
      </c>
      <c r="E64" s="24">
        <v>0.41710000000000003</v>
      </c>
      <c r="F64" s="21">
        <f t="shared" si="2"/>
        <v>4.7142015321154978E-3</v>
      </c>
      <c r="G64" s="21">
        <f t="shared" si="0"/>
        <v>4.7012828390482911E-3</v>
      </c>
      <c r="H64" s="16">
        <f t="shared" si="6"/>
        <v>96869.276331475266</v>
      </c>
      <c r="I64" s="16">
        <f t="shared" si="3"/>
        <v>455.40986644819145</v>
      </c>
      <c r="J64" s="16">
        <f t="shared" si="1"/>
        <v>96603.817920322617</v>
      </c>
      <c r="K64" s="16">
        <f t="shared" si="4"/>
        <v>2691053.1259863544</v>
      </c>
      <c r="L64" s="23">
        <f t="shared" si="5"/>
        <v>27.780254255001218</v>
      </c>
    </row>
    <row r="65" spans="1:12" x14ac:dyDescent="0.2">
      <c r="A65" s="19">
        <v>56</v>
      </c>
      <c r="B65" s="11">
        <v>2</v>
      </c>
      <c r="C65" s="60">
        <v>787</v>
      </c>
      <c r="D65" s="60">
        <v>830</v>
      </c>
      <c r="E65" s="24">
        <v>0.13700000000000001</v>
      </c>
      <c r="F65" s="21">
        <f t="shared" si="2"/>
        <v>2.4737167594310453E-3</v>
      </c>
      <c r="G65" s="21">
        <f t="shared" si="0"/>
        <v>2.4684470752604827E-3</v>
      </c>
      <c r="H65" s="16">
        <f t="shared" si="6"/>
        <v>96413.86646502708</v>
      </c>
      <c r="I65" s="16">
        <f t="shared" si="3"/>
        <v>237.99252669015084</v>
      </c>
      <c r="J65" s="16">
        <f t="shared" si="1"/>
        <v>96208.478914493477</v>
      </c>
      <c r="K65" s="16">
        <f t="shared" si="4"/>
        <v>2594449.3080660319</v>
      </c>
      <c r="L65" s="23">
        <f t="shared" si="5"/>
        <v>26.909503821290436</v>
      </c>
    </row>
    <row r="66" spans="1:12" x14ac:dyDescent="0.2">
      <c r="A66" s="19">
        <v>57</v>
      </c>
      <c r="B66" s="11">
        <v>4</v>
      </c>
      <c r="C66" s="60">
        <v>706</v>
      </c>
      <c r="D66" s="60">
        <v>788</v>
      </c>
      <c r="E66" s="24">
        <v>0.62880000000000003</v>
      </c>
      <c r="F66" s="21">
        <f t="shared" si="2"/>
        <v>5.3547523427041497E-3</v>
      </c>
      <c r="G66" s="21">
        <f t="shared" si="0"/>
        <v>5.3441299008343251E-3</v>
      </c>
      <c r="H66" s="16">
        <f t="shared" si="6"/>
        <v>96175.873938336925</v>
      </c>
      <c r="I66" s="16">
        <f t="shared" si="3"/>
        <v>513.97636365273911</v>
      </c>
      <c r="J66" s="16">
        <f t="shared" si="1"/>
        <v>95985.085912149036</v>
      </c>
      <c r="K66" s="16">
        <f t="shared" si="4"/>
        <v>2498240.8291515382</v>
      </c>
      <c r="L66" s="23">
        <f t="shared" si="5"/>
        <v>25.975753864771566</v>
      </c>
    </row>
    <row r="67" spans="1:12" x14ac:dyDescent="0.2">
      <c r="A67" s="19">
        <v>58</v>
      </c>
      <c r="B67" s="11">
        <v>5</v>
      </c>
      <c r="C67" s="60">
        <v>718</v>
      </c>
      <c r="D67" s="60">
        <v>714</v>
      </c>
      <c r="E67" s="24">
        <v>0.62250000000000005</v>
      </c>
      <c r="F67" s="21">
        <f t="shared" si="2"/>
        <v>6.9832402234636867E-3</v>
      </c>
      <c r="G67" s="21">
        <f t="shared" si="0"/>
        <v>6.964879594644007E-3</v>
      </c>
      <c r="H67" s="16">
        <f t="shared" si="6"/>
        <v>95661.89757468419</v>
      </c>
      <c r="I67" s="16">
        <f t="shared" si="3"/>
        <v>666.27359840284294</v>
      </c>
      <c r="J67" s="16">
        <f t="shared" si="1"/>
        <v>95410.379291287114</v>
      </c>
      <c r="K67" s="16">
        <f t="shared" si="4"/>
        <v>2402255.7432393893</v>
      </c>
      <c r="L67" s="23">
        <f t="shared" si="5"/>
        <v>25.111939070243974</v>
      </c>
    </row>
    <row r="68" spans="1:12" x14ac:dyDescent="0.2">
      <c r="A68" s="19">
        <v>59</v>
      </c>
      <c r="B68" s="11">
        <v>4</v>
      </c>
      <c r="C68" s="60">
        <v>679</v>
      </c>
      <c r="D68" s="60">
        <v>707</v>
      </c>
      <c r="E68" s="24">
        <v>0.77049999999999996</v>
      </c>
      <c r="F68" s="21">
        <f t="shared" si="2"/>
        <v>5.772005772005772E-3</v>
      </c>
      <c r="G68" s="21">
        <f t="shared" si="0"/>
        <v>5.7643698534985402E-3</v>
      </c>
      <c r="H68" s="16">
        <f t="shared" si="6"/>
        <v>94995.623976281349</v>
      </c>
      <c r="I68" s="16">
        <f t="shared" si="3"/>
        <v>547.58991106315932</v>
      </c>
      <c r="J68" s="16">
        <f t="shared" si="1"/>
        <v>94869.95209169235</v>
      </c>
      <c r="K68" s="16">
        <f t="shared" si="4"/>
        <v>2306845.3639481021</v>
      </c>
      <c r="L68" s="23">
        <f t="shared" si="5"/>
        <v>24.283701368434389</v>
      </c>
    </row>
    <row r="69" spans="1:12" x14ac:dyDescent="0.2">
      <c r="A69" s="19">
        <v>60</v>
      </c>
      <c r="B69" s="11">
        <v>3</v>
      </c>
      <c r="C69" s="60">
        <v>613</v>
      </c>
      <c r="D69" s="60">
        <v>668</v>
      </c>
      <c r="E69" s="24">
        <v>0.21920000000000001</v>
      </c>
      <c r="F69" s="21">
        <f t="shared" si="2"/>
        <v>4.6838407494145199E-3</v>
      </c>
      <c r="G69" s="21">
        <f t="shared" si="0"/>
        <v>4.6667736913433219E-3</v>
      </c>
      <c r="H69" s="16">
        <f t="shared" si="6"/>
        <v>94448.034065218191</v>
      </c>
      <c r="I69" s="16">
        <f t="shared" si="3"/>
        <v>440.7676005746581</v>
      </c>
      <c r="J69" s="16">
        <f t="shared" si="1"/>
        <v>94103.882722689494</v>
      </c>
      <c r="K69" s="16">
        <f t="shared" si="4"/>
        <v>2211975.4118564096</v>
      </c>
      <c r="L69" s="23">
        <f t="shared" si="5"/>
        <v>23.420025983060672</v>
      </c>
    </row>
    <row r="70" spans="1:12" x14ac:dyDescent="0.2">
      <c r="A70" s="19">
        <v>61</v>
      </c>
      <c r="B70" s="11">
        <v>3</v>
      </c>
      <c r="C70" s="60">
        <v>551</v>
      </c>
      <c r="D70" s="60">
        <v>617</v>
      </c>
      <c r="E70" s="24">
        <v>0.84289999999999998</v>
      </c>
      <c r="F70" s="21">
        <f t="shared" si="2"/>
        <v>5.1369863013698627E-3</v>
      </c>
      <c r="G70" s="21">
        <f t="shared" si="0"/>
        <v>5.1328439907998907E-3</v>
      </c>
      <c r="H70" s="16">
        <f t="shared" si="6"/>
        <v>94007.26646464353</v>
      </c>
      <c r="I70" s="16">
        <f t="shared" si="3"/>
        <v>482.52463276456962</v>
      </c>
      <c r="J70" s="16">
        <f t="shared" si="1"/>
        <v>93931.461844836216</v>
      </c>
      <c r="K70" s="16">
        <f t="shared" si="4"/>
        <v>2117871.5291337203</v>
      </c>
      <c r="L70" s="23">
        <f t="shared" si="5"/>
        <v>22.52880664209356</v>
      </c>
    </row>
    <row r="71" spans="1:12" x14ac:dyDescent="0.2">
      <c r="A71" s="19">
        <v>62</v>
      </c>
      <c r="B71" s="11">
        <v>5</v>
      </c>
      <c r="C71" s="60">
        <v>598</v>
      </c>
      <c r="D71" s="60">
        <v>551</v>
      </c>
      <c r="E71" s="24">
        <v>0.72160000000000002</v>
      </c>
      <c r="F71" s="21">
        <f t="shared" si="2"/>
        <v>8.7032201914708437E-3</v>
      </c>
      <c r="G71" s="21">
        <f t="shared" si="0"/>
        <v>8.6821834649552336E-3</v>
      </c>
      <c r="H71" s="16">
        <f t="shared" si="6"/>
        <v>93524.741831878957</v>
      </c>
      <c r="I71" s="16">
        <f t="shared" si="3"/>
        <v>811.99896709694656</v>
      </c>
      <c r="J71" s="16">
        <f t="shared" si="1"/>
        <v>93298.681319439158</v>
      </c>
      <c r="K71" s="16">
        <f t="shared" si="4"/>
        <v>2023940.067288884</v>
      </c>
      <c r="L71" s="23">
        <f t="shared" si="5"/>
        <v>21.640691304202043</v>
      </c>
    </row>
    <row r="72" spans="1:12" x14ac:dyDescent="0.2">
      <c r="A72" s="19">
        <v>63</v>
      </c>
      <c r="B72" s="11">
        <v>9</v>
      </c>
      <c r="C72" s="60">
        <v>546</v>
      </c>
      <c r="D72" s="60">
        <v>584</v>
      </c>
      <c r="E72" s="24">
        <v>0.50590000000000002</v>
      </c>
      <c r="F72" s="21">
        <f t="shared" si="2"/>
        <v>1.5929203539823009E-2</v>
      </c>
      <c r="G72" s="21">
        <f t="shared" si="0"/>
        <v>1.5804809895356355E-2</v>
      </c>
      <c r="H72" s="16">
        <f t="shared" si="6"/>
        <v>92712.742864782005</v>
      </c>
      <c r="I72" s="16">
        <f t="shared" si="3"/>
        <v>1465.3072758549358</v>
      </c>
      <c r="J72" s="16">
        <f t="shared" si="1"/>
        <v>91988.734539782075</v>
      </c>
      <c r="K72" s="16">
        <f t="shared" si="4"/>
        <v>1930641.3859694449</v>
      </c>
      <c r="L72" s="23">
        <f t="shared" si="5"/>
        <v>20.823905391141448</v>
      </c>
    </row>
    <row r="73" spans="1:12" x14ac:dyDescent="0.2">
      <c r="A73" s="19">
        <v>64</v>
      </c>
      <c r="B73" s="11">
        <v>6</v>
      </c>
      <c r="C73" s="60">
        <v>553</v>
      </c>
      <c r="D73" s="60">
        <v>541</v>
      </c>
      <c r="E73" s="24">
        <v>0.51100000000000001</v>
      </c>
      <c r="F73" s="21">
        <f t="shared" si="2"/>
        <v>1.0968921389396709E-2</v>
      </c>
      <c r="G73" s="21">
        <f t="shared" ref="G73:G103" si="7">F73/((1+(1-E73)*F73))</f>
        <v>1.0910400157109762E-2</v>
      </c>
      <c r="H73" s="16">
        <f t="shared" si="6"/>
        <v>91247.435588927066</v>
      </c>
      <c r="I73" s="16">
        <f t="shared" si="3"/>
        <v>995.54603558529277</v>
      </c>
      <c r="J73" s="16">
        <f t="shared" ref="J73:J103" si="8">H74+I73*E73</f>
        <v>90760.613577525859</v>
      </c>
      <c r="K73" s="16">
        <f t="shared" si="4"/>
        <v>1838652.6514296627</v>
      </c>
      <c r="L73" s="23">
        <f t="shared" si="5"/>
        <v>20.150184381212181</v>
      </c>
    </row>
    <row r="74" spans="1:12" x14ac:dyDescent="0.2">
      <c r="A74" s="19">
        <v>65</v>
      </c>
      <c r="B74" s="11">
        <v>7</v>
      </c>
      <c r="C74" s="60">
        <v>570</v>
      </c>
      <c r="D74" s="60">
        <v>542</v>
      </c>
      <c r="E74" s="24">
        <v>0.46110000000000001</v>
      </c>
      <c r="F74" s="21">
        <f t="shared" ref="F74:F103" si="9">B74/((C74+D74)/2)</f>
        <v>1.2589928057553957E-2</v>
      </c>
      <c r="G74" s="21">
        <f t="shared" si="7"/>
        <v>1.2505084656743465E-2</v>
      </c>
      <c r="H74" s="16">
        <f t="shared" si="6"/>
        <v>90251.889553341767</v>
      </c>
      <c r="I74" s="16">
        <f t="shared" ref="I74:I103" si="10">H74*G74</f>
        <v>1128.6075192956</v>
      </c>
      <c r="J74" s="16">
        <f t="shared" si="8"/>
        <v>89643.682961193364</v>
      </c>
      <c r="K74" s="16">
        <f t="shared" ref="K74:K97" si="11">K75+J74</f>
        <v>1747892.0378521369</v>
      </c>
      <c r="L74" s="23">
        <f t="shared" ref="L74:L103" si="12">K74/H74</f>
        <v>19.366819315390362</v>
      </c>
    </row>
    <row r="75" spans="1:12" x14ac:dyDescent="0.2">
      <c r="A75" s="19">
        <v>66</v>
      </c>
      <c r="B75" s="11">
        <v>1</v>
      </c>
      <c r="C75" s="60">
        <v>537</v>
      </c>
      <c r="D75" s="60">
        <v>567</v>
      </c>
      <c r="E75" s="24">
        <v>0.1205</v>
      </c>
      <c r="F75" s="21">
        <f t="shared" si="9"/>
        <v>1.8115942028985507E-3</v>
      </c>
      <c r="G75" s="21">
        <f t="shared" si="7"/>
        <v>1.8087123866954737E-3</v>
      </c>
      <c r="H75" s="16">
        <f t="shared" ref="H75:H104" si="13">H74-I74</f>
        <v>89123.282034046162</v>
      </c>
      <c r="I75" s="16">
        <f t="shared" si="10"/>
        <v>161.19838415793348</v>
      </c>
      <c r="J75" s="16">
        <f t="shared" si="8"/>
        <v>88981.508055179263</v>
      </c>
      <c r="K75" s="16">
        <f t="shared" si="11"/>
        <v>1658248.3548909435</v>
      </c>
      <c r="L75" s="23">
        <f t="shared" si="12"/>
        <v>18.606230796768376</v>
      </c>
    </row>
    <row r="76" spans="1:12" x14ac:dyDescent="0.2">
      <c r="A76" s="19">
        <v>67</v>
      </c>
      <c r="B76" s="11">
        <v>6</v>
      </c>
      <c r="C76" s="60">
        <v>539</v>
      </c>
      <c r="D76" s="60">
        <v>540</v>
      </c>
      <c r="E76" s="24">
        <v>0.18679999999999999</v>
      </c>
      <c r="F76" s="21">
        <f t="shared" si="9"/>
        <v>1.1121408711770158E-2</v>
      </c>
      <c r="G76" s="21">
        <f t="shared" si="7"/>
        <v>1.1021728971275903E-2</v>
      </c>
      <c r="H76" s="16">
        <f t="shared" si="13"/>
        <v>88962.083649888227</v>
      </c>
      <c r="I76" s="16">
        <f t="shared" si="10"/>
        <v>980.51597470904346</v>
      </c>
      <c r="J76" s="16">
        <f t="shared" si="8"/>
        <v>88164.728059254834</v>
      </c>
      <c r="K76" s="16">
        <f t="shared" si="11"/>
        <v>1569266.8468357641</v>
      </c>
      <c r="L76" s="23">
        <f t="shared" si="12"/>
        <v>17.639726751585993</v>
      </c>
    </row>
    <row r="77" spans="1:12" x14ac:dyDescent="0.2">
      <c r="A77" s="19">
        <v>68</v>
      </c>
      <c r="B77" s="11">
        <v>11</v>
      </c>
      <c r="C77" s="60">
        <v>495</v>
      </c>
      <c r="D77" s="60">
        <v>531</v>
      </c>
      <c r="E77" s="24">
        <v>0.47499999999999998</v>
      </c>
      <c r="F77" s="21">
        <f t="shared" si="9"/>
        <v>2.1442495126705652E-2</v>
      </c>
      <c r="G77" s="21">
        <f t="shared" si="7"/>
        <v>2.1203797407353859E-2</v>
      </c>
      <c r="H77" s="16">
        <f t="shared" si="13"/>
        <v>87981.567675179191</v>
      </c>
      <c r="I77" s="16">
        <f t="shared" si="10"/>
        <v>1865.5433365658926</v>
      </c>
      <c r="J77" s="16">
        <f t="shared" si="8"/>
        <v>87002.157423482087</v>
      </c>
      <c r="K77" s="16">
        <f t="shared" si="11"/>
        <v>1481102.1187765093</v>
      </c>
      <c r="L77" s="23">
        <f t="shared" si="12"/>
        <v>16.834231963729245</v>
      </c>
    </row>
    <row r="78" spans="1:12" x14ac:dyDescent="0.2">
      <c r="A78" s="19">
        <v>69</v>
      </c>
      <c r="B78" s="11">
        <v>11</v>
      </c>
      <c r="C78" s="60">
        <v>553</v>
      </c>
      <c r="D78" s="60">
        <v>484</v>
      </c>
      <c r="E78" s="24">
        <v>0.4884</v>
      </c>
      <c r="F78" s="21">
        <f t="shared" si="9"/>
        <v>2.1215043394406944E-2</v>
      </c>
      <c r="G78" s="21">
        <f t="shared" si="7"/>
        <v>2.0987255775120412E-2</v>
      </c>
      <c r="H78" s="16">
        <f t="shared" si="13"/>
        <v>86116.024338613293</v>
      </c>
      <c r="I78" s="16">
        <f t="shared" si="10"/>
        <v>1807.3390291309718</v>
      </c>
      <c r="J78" s="16">
        <f t="shared" si="8"/>
        <v>85191.389691309887</v>
      </c>
      <c r="K78" s="16">
        <f t="shared" si="11"/>
        <v>1394099.9613530273</v>
      </c>
      <c r="L78" s="23">
        <f t="shared" si="12"/>
        <v>16.188624266621318</v>
      </c>
    </row>
    <row r="79" spans="1:12" x14ac:dyDescent="0.2">
      <c r="A79" s="19">
        <v>70</v>
      </c>
      <c r="B79" s="11">
        <v>3</v>
      </c>
      <c r="C79" s="60">
        <v>588</v>
      </c>
      <c r="D79" s="60">
        <v>554</v>
      </c>
      <c r="E79" s="24">
        <v>0.49680000000000002</v>
      </c>
      <c r="F79" s="21">
        <f t="shared" si="9"/>
        <v>5.2539404553415062E-3</v>
      </c>
      <c r="G79" s="21">
        <f t="shared" si="7"/>
        <v>5.2400868037846011E-3</v>
      </c>
      <c r="H79" s="16">
        <f t="shared" si="13"/>
        <v>84308.685309482316</v>
      </c>
      <c r="I79" s="16">
        <f t="shared" si="10"/>
        <v>441.78482933464693</v>
      </c>
      <c r="J79" s="16">
        <f t="shared" si="8"/>
        <v>84086.379183361118</v>
      </c>
      <c r="K79" s="16">
        <f t="shared" si="11"/>
        <v>1308908.5716617173</v>
      </c>
      <c r="L79" s="23">
        <f t="shared" si="12"/>
        <v>15.525192533330875</v>
      </c>
    </row>
    <row r="80" spans="1:12" x14ac:dyDescent="0.2">
      <c r="A80" s="19">
        <v>71</v>
      </c>
      <c r="B80" s="11">
        <v>10</v>
      </c>
      <c r="C80" s="60">
        <v>527</v>
      </c>
      <c r="D80" s="60">
        <v>579</v>
      </c>
      <c r="E80" s="24">
        <v>0.3468</v>
      </c>
      <c r="F80" s="21">
        <f t="shared" si="9"/>
        <v>1.8083182640144666E-2</v>
      </c>
      <c r="G80" s="21">
        <f t="shared" si="7"/>
        <v>1.7872078808718713E-2</v>
      </c>
      <c r="H80" s="16">
        <f t="shared" si="13"/>
        <v>83866.900480147669</v>
      </c>
      <c r="I80" s="16">
        <f t="shared" si="10"/>
        <v>1498.8758548241685</v>
      </c>
      <c r="J80" s="16">
        <f t="shared" si="8"/>
        <v>82887.834771776514</v>
      </c>
      <c r="K80" s="16">
        <f t="shared" si="11"/>
        <v>1224822.1924783562</v>
      </c>
      <c r="L80" s="23">
        <f t="shared" si="12"/>
        <v>14.604357445739714</v>
      </c>
    </row>
    <row r="81" spans="1:12" x14ac:dyDescent="0.2">
      <c r="A81" s="19">
        <v>72</v>
      </c>
      <c r="B81" s="11">
        <v>18</v>
      </c>
      <c r="C81" s="60">
        <v>468</v>
      </c>
      <c r="D81" s="60">
        <v>522</v>
      </c>
      <c r="E81" s="24">
        <v>0.52529999999999999</v>
      </c>
      <c r="F81" s="21">
        <f t="shared" si="9"/>
        <v>3.6363636363636362E-2</v>
      </c>
      <c r="G81" s="21">
        <f t="shared" si="7"/>
        <v>3.5746585307438503E-2</v>
      </c>
      <c r="H81" s="16">
        <f t="shared" si="13"/>
        <v>82368.024625323495</v>
      </c>
      <c r="I81" s="16">
        <f t="shared" si="10"/>
        <v>2944.3756188743214</v>
      </c>
      <c r="J81" s="16">
        <f t="shared" si="8"/>
        <v>80970.329519043851</v>
      </c>
      <c r="K81" s="16">
        <f t="shared" si="11"/>
        <v>1141934.3577065796</v>
      </c>
      <c r="L81" s="23">
        <f t="shared" si="12"/>
        <v>13.863806530519849</v>
      </c>
    </row>
    <row r="82" spans="1:12" x14ac:dyDescent="0.2">
      <c r="A82" s="19">
        <v>73</v>
      </c>
      <c r="B82" s="11">
        <v>15</v>
      </c>
      <c r="C82" s="60">
        <v>453</v>
      </c>
      <c r="D82" s="60">
        <v>453</v>
      </c>
      <c r="E82" s="24">
        <v>0.65110000000000001</v>
      </c>
      <c r="F82" s="21">
        <f t="shared" si="9"/>
        <v>3.3112582781456956E-2</v>
      </c>
      <c r="G82" s="21">
        <f t="shared" si="7"/>
        <v>3.2734402875389951E-2</v>
      </c>
      <c r="H82" s="16">
        <f t="shared" si="13"/>
        <v>79423.649006449166</v>
      </c>
      <c r="I82" s="16">
        <f t="shared" si="10"/>
        <v>2599.8857244106716</v>
      </c>
      <c r="J82" s="16">
        <f t="shared" si="8"/>
        <v>78516.54887720228</v>
      </c>
      <c r="K82" s="16">
        <f t="shared" si="11"/>
        <v>1060964.0281875357</v>
      </c>
      <c r="L82" s="23">
        <f t="shared" si="12"/>
        <v>13.358288638959234</v>
      </c>
    </row>
    <row r="83" spans="1:12" x14ac:dyDescent="0.2">
      <c r="A83" s="19">
        <v>74</v>
      </c>
      <c r="B83" s="11">
        <v>15</v>
      </c>
      <c r="C83" s="60">
        <v>428</v>
      </c>
      <c r="D83" s="60">
        <v>439</v>
      </c>
      <c r="E83" s="24">
        <v>0.55759999999999998</v>
      </c>
      <c r="F83" s="21">
        <f t="shared" si="9"/>
        <v>3.4602076124567477E-2</v>
      </c>
      <c r="G83" s="21">
        <f t="shared" si="7"/>
        <v>3.4080375156769725E-2</v>
      </c>
      <c r="H83" s="16">
        <f t="shared" si="13"/>
        <v>76823.76328203849</v>
      </c>
      <c r="I83" s="16">
        <f t="shared" si="10"/>
        <v>2618.1826736067428</v>
      </c>
      <c r="J83" s="16">
        <f t="shared" si="8"/>
        <v>75665.47926723487</v>
      </c>
      <c r="K83" s="16">
        <f t="shared" si="11"/>
        <v>982447.4793103335</v>
      </c>
      <c r="L83" s="23">
        <f t="shared" si="12"/>
        <v>12.78832795138573</v>
      </c>
    </row>
    <row r="84" spans="1:12" x14ac:dyDescent="0.2">
      <c r="A84" s="19">
        <v>75</v>
      </c>
      <c r="B84" s="11">
        <v>7</v>
      </c>
      <c r="C84" s="60">
        <v>394</v>
      </c>
      <c r="D84" s="60">
        <v>416</v>
      </c>
      <c r="E84" s="24">
        <v>0.53739999999999999</v>
      </c>
      <c r="F84" s="21">
        <f t="shared" si="9"/>
        <v>1.7283950617283949E-2</v>
      </c>
      <c r="G84" s="21">
        <f t="shared" si="7"/>
        <v>1.7146852009439585E-2</v>
      </c>
      <c r="H84" s="16">
        <f t="shared" si="13"/>
        <v>74205.580608431745</v>
      </c>
      <c r="I84" s="16">
        <f t="shared" si="10"/>
        <v>1272.392108967319</v>
      </c>
      <c r="J84" s="16">
        <f t="shared" si="8"/>
        <v>73616.972018823464</v>
      </c>
      <c r="K84" s="16">
        <f t="shared" si="11"/>
        <v>906782.00004309858</v>
      </c>
      <c r="L84" s="23">
        <f t="shared" si="12"/>
        <v>12.219862611519865</v>
      </c>
    </row>
    <row r="85" spans="1:12" x14ac:dyDescent="0.2">
      <c r="A85" s="19">
        <v>76</v>
      </c>
      <c r="B85" s="11">
        <v>11</v>
      </c>
      <c r="C85" s="60">
        <v>328</v>
      </c>
      <c r="D85" s="60">
        <v>385</v>
      </c>
      <c r="E85" s="24">
        <v>0.41889999999999999</v>
      </c>
      <c r="F85" s="21">
        <f t="shared" si="9"/>
        <v>3.0855539971949508E-2</v>
      </c>
      <c r="G85" s="21">
        <f t="shared" si="7"/>
        <v>3.0312040410910016E-2</v>
      </c>
      <c r="H85" s="16">
        <f t="shared" si="13"/>
        <v>72933.188499464421</v>
      </c>
      <c r="I85" s="16">
        <f t="shared" si="10"/>
        <v>2210.7537570922832</v>
      </c>
      <c r="J85" s="16">
        <f t="shared" si="8"/>
        <v>71648.519491218089</v>
      </c>
      <c r="K85" s="16">
        <f t="shared" si="11"/>
        <v>833165.02802427509</v>
      </c>
      <c r="L85" s="23">
        <f t="shared" si="12"/>
        <v>11.423674806571681</v>
      </c>
    </row>
    <row r="86" spans="1:12" x14ac:dyDescent="0.2">
      <c r="A86" s="19">
        <v>77</v>
      </c>
      <c r="B86" s="11">
        <v>10</v>
      </c>
      <c r="C86" s="60">
        <v>280</v>
      </c>
      <c r="D86" s="60">
        <v>319</v>
      </c>
      <c r="E86" s="24">
        <v>0.63529999999999998</v>
      </c>
      <c r="F86" s="21">
        <f t="shared" si="9"/>
        <v>3.3388981636060099E-2</v>
      </c>
      <c r="G86" s="21">
        <f t="shared" si="7"/>
        <v>3.2987296592082389E-2</v>
      </c>
      <c r="H86" s="16">
        <f t="shared" si="13"/>
        <v>70722.434742372134</v>
      </c>
      <c r="I86" s="16">
        <f t="shared" si="10"/>
        <v>2332.9419305608217</v>
      </c>
      <c r="J86" s="16">
        <f t="shared" si="8"/>
        <v>69871.610820296613</v>
      </c>
      <c r="K86" s="16">
        <f t="shared" si="11"/>
        <v>761516.50853305694</v>
      </c>
      <c r="L86" s="23">
        <f t="shared" si="12"/>
        <v>10.767679468433338</v>
      </c>
    </row>
    <row r="87" spans="1:12" x14ac:dyDescent="0.2">
      <c r="A87" s="19">
        <v>78</v>
      </c>
      <c r="B87" s="11">
        <v>9</v>
      </c>
      <c r="C87" s="60">
        <v>269</v>
      </c>
      <c r="D87" s="60">
        <v>270</v>
      </c>
      <c r="E87" s="24">
        <v>0.58599999999999997</v>
      </c>
      <c r="F87" s="21">
        <f t="shared" si="9"/>
        <v>3.3395176252319109E-2</v>
      </c>
      <c r="G87" s="21">
        <f t="shared" si="7"/>
        <v>3.2939764151288679E-2</v>
      </c>
      <c r="H87" s="16">
        <f t="shared" si="13"/>
        <v>68389.492811811317</v>
      </c>
      <c r="I87" s="16">
        <f t="shared" si="10"/>
        <v>2252.7337636473171</v>
      </c>
      <c r="J87" s="16">
        <f t="shared" si="8"/>
        <v>67456.86103366132</v>
      </c>
      <c r="K87" s="16">
        <f t="shared" si="11"/>
        <v>691644.89771276037</v>
      </c>
      <c r="L87" s="23">
        <f t="shared" si="12"/>
        <v>10.113321056729767</v>
      </c>
    </row>
    <row r="88" spans="1:12" x14ac:dyDescent="0.2">
      <c r="A88" s="19">
        <v>79</v>
      </c>
      <c r="B88" s="11">
        <v>9</v>
      </c>
      <c r="C88" s="60">
        <v>246</v>
      </c>
      <c r="D88" s="60">
        <v>264</v>
      </c>
      <c r="E88" s="24">
        <v>0.62949999999999995</v>
      </c>
      <c r="F88" s="21">
        <f t="shared" si="9"/>
        <v>3.5294117647058823E-2</v>
      </c>
      <c r="G88" s="21">
        <f t="shared" si="7"/>
        <v>3.4838552342021677E-2</v>
      </c>
      <c r="H88" s="16">
        <f t="shared" si="13"/>
        <v>66136.759048163993</v>
      </c>
      <c r="I88" s="16">
        <f t="shared" si="10"/>
        <v>2304.1089418311371</v>
      </c>
      <c r="J88" s="16">
        <f t="shared" si="8"/>
        <v>65283.086685215552</v>
      </c>
      <c r="K88" s="16">
        <f t="shared" si="11"/>
        <v>624188.03667909908</v>
      </c>
      <c r="L88" s="23">
        <f t="shared" si="12"/>
        <v>9.4378382863383905</v>
      </c>
    </row>
    <row r="89" spans="1:12" x14ac:dyDescent="0.2">
      <c r="A89" s="19">
        <v>80</v>
      </c>
      <c r="B89" s="11">
        <v>8</v>
      </c>
      <c r="C89" s="60">
        <v>155</v>
      </c>
      <c r="D89" s="60">
        <v>234</v>
      </c>
      <c r="E89" s="24">
        <v>0.4168</v>
      </c>
      <c r="F89" s="21">
        <f t="shared" si="9"/>
        <v>4.1131105398457581E-2</v>
      </c>
      <c r="G89" s="21">
        <f t="shared" si="7"/>
        <v>4.0167579140172799E-2</v>
      </c>
      <c r="H89" s="16">
        <f t="shared" si="13"/>
        <v>63832.650106332854</v>
      </c>
      <c r="I89" s="16">
        <f t="shared" si="10"/>
        <v>2564.0030248730845</v>
      </c>
      <c r="J89" s="16">
        <f t="shared" si="8"/>
        <v>62337.32354222687</v>
      </c>
      <c r="K89" s="16">
        <f t="shared" si="11"/>
        <v>558904.94999388349</v>
      </c>
      <c r="L89" s="23">
        <f t="shared" si="12"/>
        <v>8.7557848383680756</v>
      </c>
    </row>
    <row r="90" spans="1:12" x14ac:dyDescent="0.2">
      <c r="A90" s="19">
        <v>81</v>
      </c>
      <c r="B90" s="11">
        <v>9</v>
      </c>
      <c r="C90" s="60">
        <v>155</v>
      </c>
      <c r="D90" s="60">
        <v>153</v>
      </c>
      <c r="E90" s="24">
        <v>0.4012</v>
      </c>
      <c r="F90" s="21">
        <f t="shared" si="9"/>
        <v>5.844155844155844E-2</v>
      </c>
      <c r="G90" s="21">
        <f t="shared" si="7"/>
        <v>5.6465557264858593E-2</v>
      </c>
      <c r="H90" s="16">
        <f t="shared" si="13"/>
        <v>61268.647081459771</v>
      </c>
      <c r="I90" s="16">
        <f t="shared" si="10"/>
        <v>3459.5683003185782</v>
      </c>
      <c r="J90" s="16">
        <f t="shared" si="8"/>
        <v>59197.057583229005</v>
      </c>
      <c r="K90" s="16">
        <f t="shared" si="11"/>
        <v>496567.62645165657</v>
      </c>
      <c r="L90" s="23">
        <f t="shared" si="12"/>
        <v>8.1047591240499361</v>
      </c>
    </row>
    <row r="91" spans="1:12" x14ac:dyDescent="0.2">
      <c r="A91" s="19">
        <v>82</v>
      </c>
      <c r="B91" s="11">
        <v>10</v>
      </c>
      <c r="C91" s="60">
        <v>182</v>
      </c>
      <c r="D91" s="60">
        <v>141</v>
      </c>
      <c r="E91" s="24">
        <v>0.42880000000000001</v>
      </c>
      <c r="F91" s="21">
        <f t="shared" si="9"/>
        <v>6.1919504643962849E-2</v>
      </c>
      <c r="G91" s="21">
        <f t="shared" si="7"/>
        <v>5.9804320264095885E-2</v>
      </c>
      <c r="H91" s="16">
        <f t="shared" si="13"/>
        <v>57809.078781141194</v>
      </c>
      <c r="I91" s="16">
        <f t="shared" si="10"/>
        <v>3457.2326615997176</v>
      </c>
      <c r="J91" s="16">
        <f t="shared" si="8"/>
        <v>55834.307484835437</v>
      </c>
      <c r="K91" s="16">
        <f t="shared" si="11"/>
        <v>437370.56886842754</v>
      </c>
      <c r="L91" s="23">
        <f t="shared" si="12"/>
        <v>7.5657764851134255</v>
      </c>
    </row>
    <row r="92" spans="1:12" x14ac:dyDescent="0.2">
      <c r="A92" s="19">
        <v>83</v>
      </c>
      <c r="B92" s="11">
        <v>10</v>
      </c>
      <c r="C92" s="60">
        <v>101</v>
      </c>
      <c r="D92" s="60">
        <v>175</v>
      </c>
      <c r="E92" s="24">
        <v>0.4047</v>
      </c>
      <c r="F92" s="21">
        <f t="shared" si="9"/>
        <v>7.2463768115942032E-2</v>
      </c>
      <c r="G92" s="21">
        <f t="shared" si="7"/>
        <v>6.9467117739817869E-2</v>
      </c>
      <c r="H92" s="16">
        <f t="shared" si="13"/>
        <v>54351.846119541478</v>
      </c>
      <c r="I92" s="16">
        <f t="shared" si="10"/>
        <v>3775.6660937626507</v>
      </c>
      <c r="J92" s="16">
        <f t="shared" si="8"/>
        <v>52104.192093924576</v>
      </c>
      <c r="K92" s="16">
        <f t="shared" si="11"/>
        <v>381536.26138359209</v>
      </c>
      <c r="L92" s="23">
        <f t="shared" si="12"/>
        <v>7.0197479685315756</v>
      </c>
    </row>
    <row r="93" spans="1:12" x14ac:dyDescent="0.2">
      <c r="A93" s="19">
        <v>84</v>
      </c>
      <c r="B93" s="11">
        <v>7</v>
      </c>
      <c r="C93" s="60">
        <v>75</v>
      </c>
      <c r="D93" s="60">
        <v>95</v>
      </c>
      <c r="E93" s="24">
        <v>0.4763</v>
      </c>
      <c r="F93" s="21">
        <f t="shared" si="9"/>
        <v>8.2352941176470587E-2</v>
      </c>
      <c r="G93" s="21">
        <f t="shared" si="7"/>
        <v>7.8948051054576793E-2</v>
      </c>
      <c r="H93" s="16">
        <f t="shared" si="13"/>
        <v>50576.180025778827</v>
      </c>
      <c r="I93" s="16">
        <f t="shared" si="10"/>
        <v>3992.8908428206537</v>
      </c>
      <c r="J93" s="16">
        <f t="shared" si="8"/>
        <v>48485.103091393648</v>
      </c>
      <c r="K93" s="16">
        <f t="shared" si="11"/>
        <v>329432.06928966753</v>
      </c>
      <c r="L93" s="23">
        <f t="shared" si="12"/>
        <v>6.5135814749503629</v>
      </c>
    </row>
    <row r="94" spans="1:12" x14ac:dyDescent="0.2">
      <c r="A94" s="19">
        <v>85</v>
      </c>
      <c r="B94" s="11">
        <v>6</v>
      </c>
      <c r="C94" s="60">
        <v>94</v>
      </c>
      <c r="D94" s="60">
        <v>71</v>
      </c>
      <c r="E94" s="24">
        <v>0.61050000000000004</v>
      </c>
      <c r="F94" s="21">
        <f t="shared" si="9"/>
        <v>7.2727272727272724E-2</v>
      </c>
      <c r="G94" s="21">
        <f t="shared" si="7"/>
        <v>7.0723858693730324E-2</v>
      </c>
      <c r="H94" s="16">
        <f t="shared" si="13"/>
        <v>46583.289182958171</v>
      </c>
      <c r="I94" s="16">
        <f t="shared" si="10"/>
        <v>3294.5499616647098</v>
      </c>
      <c r="J94" s="16">
        <f t="shared" si="8"/>
        <v>45300.061972889773</v>
      </c>
      <c r="K94" s="16">
        <f t="shared" si="11"/>
        <v>280946.96619827388</v>
      </c>
      <c r="L94" s="23">
        <f t="shared" si="12"/>
        <v>6.0310676022648542</v>
      </c>
    </row>
    <row r="95" spans="1:12" x14ac:dyDescent="0.2">
      <c r="A95" s="19">
        <v>86</v>
      </c>
      <c r="B95" s="11">
        <v>6</v>
      </c>
      <c r="C95" s="60">
        <v>71</v>
      </c>
      <c r="D95" s="60">
        <v>88</v>
      </c>
      <c r="E95" s="24">
        <v>0.53649999999999998</v>
      </c>
      <c r="F95" s="21">
        <f t="shared" si="9"/>
        <v>7.5471698113207544E-2</v>
      </c>
      <c r="G95" s="21">
        <f t="shared" si="7"/>
        <v>7.2920844423378428E-2</v>
      </c>
      <c r="H95" s="16">
        <f t="shared" si="13"/>
        <v>43288.739221293465</v>
      </c>
      <c r="I95" s="16">
        <f t="shared" si="10"/>
        <v>3156.6514180401405</v>
      </c>
      <c r="J95" s="16">
        <f t="shared" si="8"/>
        <v>41825.631289031859</v>
      </c>
      <c r="K95" s="16">
        <f t="shared" si="11"/>
        <v>235646.90422538412</v>
      </c>
      <c r="L95" s="23">
        <f t="shared" si="12"/>
        <v>5.4436074707731583</v>
      </c>
    </row>
    <row r="96" spans="1:12" x14ac:dyDescent="0.2">
      <c r="A96" s="19">
        <v>87</v>
      </c>
      <c r="B96" s="11">
        <v>6</v>
      </c>
      <c r="C96" s="60">
        <v>57</v>
      </c>
      <c r="D96" s="60">
        <v>64</v>
      </c>
      <c r="E96" s="24">
        <v>0.50319999999999998</v>
      </c>
      <c r="F96" s="21">
        <f t="shared" si="9"/>
        <v>9.9173553719008267E-2</v>
      </c>
      <c r="G96" s="21">
        <f t="shared" si="7"/>
        <v>9.451676727451451E-2</v>
      </c>
      <c r="H96" s="16">
        <f t="shared" si="13"/>
        <v>40132.087803253322</v>
      </c>
      <c r="I96" s="16">
        <f t="shared" si="10"/>
        <v>3793.1552031404763</v>
      </c>
      <c r="J96" s="16">
        <f t="shared" si="8"/>
        <v>38247.64829833313</v>
      </c>
      <c r="K96" s="16">
        <f t="shared" si="11"/>
        <v>193821.27293635227</v>
      </c>
      <c r="L96" s="23">
        <f t="shared" si="12"/>
        <v>4.8295835962125073</v>
      </c>
    </row>
    <row r="97" spans="1:12" x14ac:dyDescent="0.2">
      <c r="A97" s="19">
        <v>88</v>
      </c>
      <c r="B97" s="11">
        <v>8</v>
      </c>
      <c r="C97" s="60">
        <v>48</v>
      </c>
      <c r="D97" s="60">
        <v>53</v>
      </c>
      <c r="E97" s="24">
        <v>0.53420000000000001</v>
      </c>
      <c r="F97" s="21">
        <f t="shared" si="9"/>
        <v>0.15841584158415842</v>
      </c>
      <c r="G97" s="21">
        <f t="shared" si="7"/>
        <v>0.14752961657052654</v>
      </c>
      <c r="H97" s="16">
        <f t="shared" si="13"/>
        <v>36338.932600112843</v>
      </c>
      <c r="I97" s="16">
        <f t="shared" si="10"/>
        <v>5361.0687930768545</v>
      </c>
      <c r="J97" s="16">
        <f t="shared" si="8"/>
        <v>33841.746756297645</v>
      </c>
      <c r="K97" s="16">
        <f t="shared" si="11"/>
        <v>155573.62463801913</v>
      </c>
      <c r="L97" s="23">
        <f t="shared" si="12"/>
        <v>4.2811831142650574</v>
      </c>
    </row>
    <row r="98" spans="1:12" x14ac:dyDescent="0.2">
      <c r="A98" s="19">
        <v>89</v>
      </c>
      <c r="B98" s="11">
        <v>5</v>
      </c>
      <c r="C98" s="60">
        <v>54</v>
      </c>
      <c r="D98" s="60">
        <v>41</v>
      </c>
      <c r="E98" s="24">
        <v>0.49099999999999999</v>
      </c>
      <c r="F98" s="21">
        <f t="shared" si="9"/>
        <v>0.10526315789473684</v>
      </c>
      <c r="G98" s="21">
        <f t="shared" si="7"/>
        <v>9.9910080927165551E-2</v>
      </c>
      <c r="H98" s="16">
        <f t="shared" si="13"/>
        <v>30977.863807035988</v>
      </c>
      <c r="I98" s="16">
        <f t="shared" si="10"/>
        <v>3095.0008799116781</v>
      </c>
      <c r="J98" s="16">
        <f t="shared" si="8"/>
        <v>29402.508359160947</v>
      </c>
      <c r="K98" s="16">
        <f>K99+J98</f>
        <v>121731.87788172149</v>
      </c>
      <c r="L98" s="23">
        <f t="shared" si="12"/>
        <v>3.9296408119036466</v>
      </c>
    </row>
    <row r="99" spans="1:12" x14ac:dyDescent="0.2">
      <c r="A99" s="19">
        <v>90</v>
      </c>
      <c r="B99" s="11">
        <v>8</v>
      </c>
      <c r="C99" s="60">
        <v>40</v>
      </c>
      <c r="D99" s="60">
        <v>42</v>
      </c>
      <c r="E99" s="24">
        <v>0.59519999999999995</v>
      </c>
      <c r="F99" s="25">
        <f t="shared" si="9"/>
        <v>0.1951219512195122</v>
      </c>
      <c r="G99" s="25">
        <f t="shared" si="7"/>
        <v>0.18083836666787226</v>
      </c>
      <c r="H99" s="26">
        <f t="shared" si="13"/>
        <v>27882.862927124312</v>
      </c>
      <c r="I99" s="26">
        <f t="shared" si="10"/>
        <v>5042.2913897653279</v>
      </c>
      <c r="J99" s="26">
        <f t="shared" si="8"/>
        <v>25841.743372547309</v>
      </c>
      <c r="K99" s="26">
        <f t="shared" ref="K99:K102" si="14">K100+J99</f>
        <v>92329.369522560548</v>
      </c>
      <c r="L99" s="27">
        <f t="shared" si="12"/>
        <v>3.3113303237144631</v>
      </c>
    </row>
    <row r="100" spans="1:12" x14ac:dyDescent="0.2">
      <c r="A100" s="19">
        <v>91</v>
      </c>
      <c r="B100" s="11">
        <v>4</v>
      </c>
      <c r="C100" s="60">
        <v>19</v>
      </c>
      <c r="D100" s="60">
        <v>30</v>
      </c>
      <c r="E100" s="24">
        <v>0.46510000000000001</v>
      </c>
      <c r="F100" s="25">
        <f t="shared" si="9"/>
        <v>0.16326530612244897</v>
      </c>
      <c r="G100" s="25">
        <f t="shared" si="7"/>
        <v>0.1501524046907611</v>
      </c>
      <c r="H100" s="26">
        <f t="shared" si="13"/>
        <v>22840.571537358985</v>
      </c>
      <c r="I100" s="26">
        <f t="shared" si="10"/>
        <v>3429.5667408458057</v>
      </c>
      <c r="J100" s="26">
        <f t="shared" si="8"/>
        <v>21006.096287680561</v>
      </c>
      <c r="K100" s="26">
        <f t="shared" si="14"/>
        <v>66487.626150013239</v>
      </c>
      <c r="L100" s="27">
        <f t="shared" si="12"/>
        <v>2.9109440646554456</v>
      </c>
    </row>
    <row r="101" spans="1:12" x14ac:dyDescent="0.2">
      <c r="A101" s="19">
        <v>92</v>
      </c>
      <c r="B101" s="11">
        <v>3</v>
      </c>
      <c r="C101" s="60">
        <v>19</v>
      </c>
      <c r="D101" s="60">
        <v>16</v>
      </c>
      <c r="E101" s="24">
        <v>0.50780000000000003</v>
      </c>
      <c r="F101" s="25">
        <f t="shared" si="9"/>
        <v>0.17142857142857143</v>
      </c>
      <c r="G101" s="25">
        <f t="shared" si="7"/>
        <v>0.15808943646385548</v>
      </c>
      <c r="H101" s="26">
        <f t="shared" si="13"/>
        <v>19411.004796513178</v>
      </c>
      <c r="I101" s="26">
        <f t="shared" si="10"/>
        <v>3068.6748094779641</v>
      </c>
      <c r="J101" s="26">
        <f t="shared" si="8"/>
        <v>17900.603055288124</v>
      </c>
      <c r="K101" s="26">
        <f t="shared" si="14"/>
        <v>45481.529862332682</v>
      </c>
      <c r="L101" s="27">
        <f t="shared" si="12"/>
        <v>2.3430796261769293</v>
      </c>
    </row>
    <row r="102" spans="1:12" x14ac:dyDescent="0.2">
      <c r="A102" s="19">
        <v>93</v>
      </c>
      <c r="B102" s="11">
        <v>6</v>
      </c>
      <c r="C102" s="60">
        <v>17</v>
      </c>
      <c r="D102" s="60">
        <v>15</v>
      </c>
      <c r="E102" s="24">
        <v>0.52790000000000004</v>
      </c>
      <c r="F102" s="25">
        <f t="shared" si="9"/>
        <v>0.375</v>
      </c>
      <c r="G102" s="25">
        <f t="shared" si="7"/>
        <v>0.31859647632297189</v>
      </c>
      <c r="H102" s="26">
        <f t="shared" si="13"/>
        <v>16342.329987035213</v>
      </c>
      <c r="I102" s="26">
        <f t="shared" si="10"/>
        <v>5206.6087487766581</v>
      </c>
      <c r="J102" s="26">
        <f t="shared" si="8"/>
        <v>13884.289996737753</v>
      </c>
      <c r="K102" s="26">
        <f t="shared" si="14"/>
        <v>27580.926807044561</v>
      </c>
      <c r="L102" s="27">
        <f t="shared" si="12"/>
        <v>1.6876985612776889</v>
      </c>
    </row>
    <row r="103" spans="1:12" x14ac:dyDescent="0.2">
      <c r="A103" s="19">
        <v>94</v>
      </c>
      <c r="B103" s="11">
        <v>2</v>
      </c>
      <c r="C103" s="60">
        <v>12</v>
      </c>
      <c r="D103" s="60">
        <v>12</v>
      </c>
      <c r="E103" s="24">
        <v>0.78220000000000001</v>
      </c>
      <c r="F103" s="25">
        <f t="shared" si="9"/>
        <v>0.16666666666666666</v>
      </c>
      <c r="G103" s="25">
        <f t="shared" si="7"/>
        <v>0.16082858888996107</v>
      </c>
      <c r="H103" s="26">
        <f t="shared" si="13"/>
        <v>11135.721238258555</v>
      </c>
      <c r="I103" s="26">
        <f t="shared" si="10"/>
        <v>1790.9423330210934</v>
      </c>
      <c r="J103" s="26">
        <f t="shared" si="8"/>
        <v>10745.65399812656</v>
      </c>
      <c r="K103" s="26">
        <f>K104+J103</f>
        <v>13696.636810306811</v>
      </c>
      <c r="L103" s="27">
        <f t="shared" si="12"/>
        <v>1.2299730315850419</v>
      </c>
    </row>
    <row r="104" spans="1:12" x14ac:dyDescent="0.2">
      <c r="A104" s="19" t="s">
        <v>21</v>
      </c>
      <c r="B104" s="11">
        <v>9</v>
      </c>
      <c r="C104" s="11">
        <v>29</v>
      </c>
      <c r="D104" s="11">
        <v>28</v>
      </c>
      <c r="E104" s="24"/>
      <c r="F104" s="25">
        <f>B104/((C104+D104)/2)</f>
        <v>0.31578947368421051</v>
      </c>
      <c r="G104" s="25">
        <v>1</v>
      </c>
      <c r="H104" s="26">
        <f t="shared" si="13"/>
        <v>9344.778905237461</v>
      </c>
      <c r="I104" s="26">
        <f>H104*G104</f>
        <v>9344.778905237461</v>
      </c>
      <c r="J104" s="26">
        <f>H104*F104</f>
        <v>2950.9828121802507</v>
      </c>
      <c r="K104" s="26">
        <f>J104</f>
        <v>2950.9828121802507</v>
      </c>
      <c r="L104" s="27">
        <f>K104/H104</f>
        <v>0.31578947368421051</v>
      </c>
    </row>
    <row r="105" spans="1:12" s="15" customFormat="1" x14ac:dyDescent="0.2">
      <c r="A105" s="75"/>
      <c r="B105" s="75"/>
      <c r="C105" s="75"/>
      <c r="D105" s="75"/>
      <c r="E105" s="73"/>
      <c r="F105" s="73"/>
      <c r="G105" s="73"/>
      <c r="H105" s="75"/>
      <c r="I105" s="75"/>
      <c r="J105" s="75"/>
      <c r="K105" s="75"/>
      <c r="L105" s="73"/>
    </row>
    <row r="106" spans="1:12" x14ac:dyDescent="0.2">
      <c r="A106" s="16"/>
      <c r="B106" s="16"/>
      <c r="C106" s="16"/>
      <c r="D106" s="16"/>
      <c r="E106" s="72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72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5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74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74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74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74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74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74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74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74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74"/>
      <c r="F117" s="37"/>
      <c r="G117" s="71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74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74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72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5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5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5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5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5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5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5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5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5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5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5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5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5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5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5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5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5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5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5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5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5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5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5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5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5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5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5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5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5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5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5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5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5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5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5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5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5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5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5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5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5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5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5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5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5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5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5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5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5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5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5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5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5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5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5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5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5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5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5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5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5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5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5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5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5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5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5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5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5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5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5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5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42578125" style="13" customWidth="1"/>
    <col min="8" max="11" width="12.42578125" style="12" customWidth="1"/>
    <col min="12" max="12" width="12.42578125" style="13" customWidth="1"/>
    <col min="13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89.25" x14ac:dyDescent="0.2">
      <c r="A6" s="81" t="s">
        <v>31</v>
      </c>
      <c r="B6" s="83" t="s">
        <v>32</v>
      </c>
      <c r="C6" s="85" t="s">
        <v>33</v>
      </c>
      <c r="D6" s="85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82"/>
      <c r="B7" s="84"/>
      <c r="C7" s="65">
        <v>44562</v>
      </c>
      <c r="D7" s="65">
        <v>44927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60">
        <v>571</v>
      </c>
      <c r="D9" s="60">
        <v>588</v>
      </c>
      <c r="E9" s="20">
        <v>2.7000000000000001E-3</v>
      </c>
      <c r="F9" s="21">
        <f>B9/((C9+D9)/2)</f>
        <v>1.7256255392579811E-3</v>
      </c>
      <c r="G9" s="21">
        <f t="shared" ref="G9:G72" si="0">F9/((1+(1-E9)*F9))</f>
        <v>1.7226608978198521E-3</v>
      </c>
      <c r="H9" s="16">
        <v>100000</v>
      </c>
      <c r="I9" s="16">
        <f>H9*G9</f>
        <v>172.26608978198522</v>
      </c>
      <c r="J9" s="16">
        <f t="shared" ref="J9:J72" si="1">H10+I9*E9</f>
        <v>99828.199028660427</v>
      </c>
      <c r="K9" s="16">
        <f>K10+J9</f>
        <v>8097810.3755820394</v>
      </c>
      <c r="L9" s="22">
        <f>K9/H9</f>
        <v>80.978103755820399</v>
      </c>
    </row>
    <row r="10" spans="1:13" x14ac:dyDescent="0.2">
      <c r="A10" s="19">
        <v>1</v>
      </c>
      <c r="B10" s="11">
        <v>0</v>
      </c>
      <c r="C10" s="60">
        <v>637</v>
      </c>
      <c r="D10" s="60">
        <v>568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99827.733910218012</v>
      </c>
      <c r="I10" s="16">
        <f t="shared" ref="I10:I73" si="3">H10*G10</f>
        <v>0</v>
      </c>
      <c r="J10" s="16">
        <f t="shared" si="1"/>
        <v>99827.733910218012</v>
      </c>
      <c r="K10" s="16">
        <f t="shared" ref="K10:K73" si="4">K11+J10</f>
        <v>7997982.1765533788</v>
      </c>
      <c r="L10" s="23">
        <f t="shared" ref="L10:L73" si="5">K10/H10</f>
        <v>80.117837631639702</v>
      </c>
    </row>
    <row r="11" spans="1:13" x14ac:dyDescent="0.2">
      <c r="A11" s="19">
        <v>2</v>
      </c>
      <c r="B11" s="11">
        <v>0</v>
      </c>
      <c r="C11" s="60">
        <v>682</v>
      </c>
      <c r="D11" s="60">
        <v>613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99827.733910218012</v>
      </c>
      <c r="I11" s="16">
        <f t="shared" si="3"/>
        <v>0</v>
      </c>
      <c r="J11" s="16">
        <f t="shared" si="1"/>
        <v>99827.733910218012</v>
      </c>
      <c r="K11" s="16">
        <f t="shared" si="4"/>
        <v>7898154.4426431609</v>
      </c>
      <c r="L11" s="23">
        <f t="shared" si="5"/>
        <v>79.117837631639702</v>
      </c>
    </row>
    <row r="12" spans="1:13" x14ac:dyDescent="0.2">
      <c r="A12" s="19">
        <v>3</v>
      </c>
      <c r="B12" s="11">
        <v>0</v>
      </c>
      <c r="C12" s="60">
        <v>714</v>
      </c>
      <c r="D12" s="60">
        <v>694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99827.733910218012</v>
      </c>
      <c r="I12" s="16">
        <f t="shared" si="3"/>
        <v>0</v>
      </c>
      <c r="J12" s="16">
        <f t="shared" si="1"/>
        <v>99827.733910218012</v>
      </c>
      <c r="K12" s="16">
        <f t="shared" si="4"/>
        <v>7798326.7087329431</v>
      </c>
      <c r="L12" s="23">
        <f t="shared" si="5"/>
        <v>78.117837631639702</v>
      </c>
    </row>
    <row r="13" spans="1:13" x14ac:dyDescent="0.2">
      <c r="A13" s="19">
        <v>4</v>
      </c>
      <c r="B13" s="11">
        <v>0</v>
      </c>
      <c r="C13" s="60">
        <v>820</v>
      </c>
      <c r="D13" s="60">
        <v>729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99827.733910218012</v>
      </c>
      <c r="I13" s="16">
        <f t="shared" si="3"/>
        <v>0</v>
      </c>
      <c r="J13" s="16">
        <f t="shared" si="1"/>
        <v>99827.733910218012</v>
      </c>
      <c r="K13" s="16">
        <f t="shared" si="4"/>
        <v>7698498.9748227252</v>
      </c>
      <c r="L13" s="23">
        <f t="shared" si="5"/>
        <v>77.117837631639702</v>
      </c>
    </row>
    <row r="14" spans="1:13" x14ac:dyDescent="0.2">
      <c r="A14" s="19">
        <v>5</v>
      </c>
      <c r="B14" s="11">
        <v>1</v>
      </c>
      <c r="C14" s="60">
        <v>863</v>
      </c>
      <c r="D14" s="60">
        <v>822</v>
      </c>
      <c r="E14" s="20">
        <v>3.2899999999999999E-2</v>
      </c>
      <c r="F14" s="21">
        <f t="shared" si="2"/>
        <v>1.1869436201780415E-3</v>
      </c>
      <c r="G14" s="21">
        <f t="shared" si="0"/>
        <v>1.1855826978906469E-3</v>
      </c>
      <c r="H14" s="16">
        <f t="shared" si="6"/>
        <v>99827.733910218012</v>
      </c>
      <c r="I14" s="16">
        <f t="shared" si="3"/>
        <v>118.35403409358588</v>
      </c>
      <c r="J14" s="16">
        <f t="shared" si="1"/>
        <v>99713.273723846098</v>
      </c>
      <c r="K14" s="16">
        <f t="shared" si="4"/>
        <v>7598671.2409125073</v>
      </c>
      <c r="L14" s="23">
        <f t="shared" si="5"/>
        <v>76.117837631639702</v>
      </c>
    </row>
    <row r="15" spans="1:13" x14ac:dyDescent="0.2">
      <c r="A15" s="19">
        <v>6</v>
      </c>
      <c r="B15" s="11">
        <v>1</v>
      </c>
      <c r="C15" s="60">
        <v>903</v>
      </c>
      <c r="D15" s="60">
        <v>870</v>
      </c>
      <c r="E15" s="20">
        <v>0.27950000000000003</v>
      </c>
      <c r="F15" s="21">
        <f t="shared" si="2"/>
        <v>1.1280315848843769E-3</v>
      </c>
      <c r="G15" s="21">
        <f t="shared" si="0"/>
        <v>1.1271155253964489E-3</v>
      </c>
      <c r="H15" s="16">
        <f t="shared" si="6"/>
        <v>99709.379876124425</v>
      </c>
      <c r="I15" s="16">
        <f t="shared" si="3"/>
        <v>112.3839900860321</v>
      </c>
      <c r="J15" s="16">
        <f t="shared" si="1"/>
        <v>99628.407211267433</v>
      </c>
      <c r="K15" s="16">
        <f t="shared" si="4"/>
        <v>7498957.967188661</v>
      </c>
      <c r="L15" s="23">
        <f t="shared" si="5"/>
        <v>75.208149689679288</v>
      </c>
    </row>
    <row r="16" spans="1:13" x14ac:dyDescent="0.2">
      <c r="A16" s="19">
        <v>7</v>
      </c>
      <c r="B16" s="11">
        <v>0</v>
      </c>
      <c r="C16" s="60">
        <v>972</v>
      </c>
      <c r="D16" s="60">
        <v>910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99596.995886038392</v>
      </c>
      <c r="I16" s="16">
        <f t="shared" si="3"/>
        <v>0</v>
      </c>
      <c r="J16" s="16">
        <f t="shared" si="1"/>
        <v>99596.995886038392</v>
      </c>
      <c r="K16" s="16">
        <f t="shared" si="4"/>
        <v>7399329.5599773936</v>
      </c>
      <c r="L16" s="23">
        <f t="shared" si="5"/>
        <v>74.292698230013968</v>
      </c>
    </row>
    <row r="17" spans="1:12" x14ac:dyDescent="0.2">
      <c r="A17" s="19">
        <v>8</v>
      </c>
      <c r="B17" s="11">
        <v>0</v>
      </c>
      <c r="C17" s="60">
        <v>947</v>
      </c>
      <c r="D17" s="60">
        <v>979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99596.995886038392</v>
      </c>
      <c r="I17" s="16">
        <f t="shared" si="3"/>
        <v>0</v>
      </c>
      <c r="J17" s="16">
        <f t="shared" si="1"/>
        <v>99596.995886038392</v>
      </c>
      <c r="K17" s="16">
        <f t="shared" si="4"/>
        <v>7299732.5640913555</v>
      </c>
      <c r="L17" s="23">
        <f t="shared" si="5"/>
        <v>73.292698230013983</v>
      </c>
    </row>
    <row r="18" spans="1:12" x14ac:dyDescent="0.2">
      <c r="A18" s="19">
        <v>9</v>
      </c>
      <c r="B18" s="11">
        <v>0</v>
      </c>
      <c r="C18" s="60">
        <v>963</v>
      </c>
      <c r="D18" s="60">
        <v>952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99596.995886038392</v>
      </c>
      <c r="I18" s="16">
        <f t="shared" si="3"/>
        <v>0</v>
      </c>
      <c r="J18" s="16">
        <f t="shared" si="1"/>
        <v>99596.995886038392</v>
      </c>
      <c r="K18" s="16">
        <f t="shared" si="4"/>
        <v>7200135.5682053175</v>
      </c>
      <c r="L18" s="23">
        <f t="shared" si="5"/>
        <v>72.292698230013983</v>
      </c>
    </row>
    <row r="19" spans="1:12" x14ac:dyDescent="0.2">
      <c r="A19" s="19">
        <v>10</v>
      </c>
      <c r="B19" s="11">
        <v>0</v>
      </c>
      <c r="C19" s="60">
        <v>1049</v>
      </c>
      <c r="D19" s="60">
        <v>969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99596.995886038392</v>
      </c>
      <c r="I19" s="16">
        <f t="shared" si="3"/>
        <v>0</v>
      </c>
      <c r="J19" s="16">
        <f t="shared" si="1"/>
        <v>99596.995886038392</v>
      </c>
      <c r="K19" s="16">
        <f t="shared" si="4"/>
        <v>7100538.5723192794</v>
      </c>
      <c r="L19" s="23">
        <f t="shared" si="5"/>
        <v>71.292698230013983</v>
      </c>
    </row>
    <row r="20" spans="1:12" x14ac:dyDescent="0.2">
      <c r="A20" s="19">
        <v>11</v>
      </c>
      <c r="B20" s="11">
        <v>0</v>
      </c>
      <c r="C20" s="60">
        <v>1056</v>
      </c>
      <c r="D20" s="60">
        <v>1066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99596.995886038392</v>
      </c>
      <c r="I20" s="16">
        <f t="shared" si="3"/>
        <v>0</v>
      </c>
      <c r="J20" s="16">
        <f t="shared" si="1"/>
        <v>99596.995886038392</v>
      </c>
      <c r="K20" s="16">
        <f t="shared" si="4"/>
        <v>7000941.5764332414</v>
      </c>
      <c r="L20" s="23">
        <f t="shared" si="5"/>
        <v>70.292698230013983</v>
      </c>
    </row>
    <row r="21" spans="1:12" x14ac:dyDescent="0.2">
      <c r="A21" s="19">
        <v>12</v>
      </c>
      <c r="B21" s="11">
        <v>0</v>
      </c>
      <c r="C21" s="60">
        <v>975</v>
      </c>
      <c r="D21" s="60">
        <v>1059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99596.995886038392</v>
      </c>
      <c r="I21" s="16">
        <f t="shared" si="3"/>
        <v>0</v>
      </c>
      <c r="J21" s="16">
        <f t="shared" si="1"/>
        <v>99596.995886038392</v>
      </c>
      <c r="K21" s="16">
        <f t="shared" si="4"/>
        <v>6901344.5805472033</v>
      </c>
      <c r="L21" s="23">
        <f t="shared" si="5"/>
        <v>69.292698230013997</v>
      </c>
    </row>
    <row r="22" spans="1:12" x14ac:dyDescent="0.2">
      <c r="A22" s="19">
        <v>13</v>
      </c>
      <c r="B22" s="61">
        <v>0</v>
      </c>
      <c r="C22" s="60">
        <v>972</v>
      </c>
      <c r="D22" s="60">
        <v>984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99596.995886038392</v>
      </c>
      <c r="I22" s="16">
        <f t="shared" si="3"/>
        <v>0</v>
      </c>
      <c r="J22" s="16">
        <f t="shared" si="1"/>
        <v>99596.995886038392</v>
      </c>
      <c r="K22" s="16">
        <f t="shared" si="4"/>
        <v>6801747.5846611653</v>
      </c>
      <c r="L22" s="23">
        <f t="shared" si="5"/>
        <v>68.292698230013997</v>
      </c>
    </row>
    <row r="23" spans="1:12" x14ac:dyDescent="0.2">
      <c r="A23" s="19">
        <v>14</v>
      </c>
      <c r="B23" s="11">
        <v>0</v>
      </c>
      <c r="C23" s="60">
        <v>843</v>
      </c>
      <c r="D23" s="60">
        <v>993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99596.995886038392</v>
      </c>
      <c r="I23" s="16">
        <f t="shared" si="3"/>
        <v>0</v>
      </c>
      <c r="J23" s="16">
        <f t="shared" si="1"/>
        <v>99596.995886038392</v>
      </c>
      <c r="K23" s="16">
        <f t="shared" si="4"/>
        <v>6702150.5887751272</v>
      </c>
      <c r="L23" s="23">
        <f t="shared" si="5"/>
        <v>67.292698230013997</v>
      </c>
    </row>
    <row r="24" spans="1:12" x14ac:dyDescent="0.2">
      <c r="A24" s="19">
        <v>15</v>
      </c>
      <c r="B24" s="11">
        <v>0</v>
      </c>
      <c r="C24" s="60">
        <v>790</v>
      </c>
      <c r="D24" s="60">
        <v>865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99596.995886038392</v>
      </c>
      <c r="I24" s="16">
        <f t="shared" si="3"/>
        <v>0</v>
      </c>
      <c r="J24" s="16">
        <f t="shared" si="1"/>
        <v>99596.995886038392</v>
      </c>
      <c r="K24" s="16">
        <f t="shared" si="4"/>
        <v>6602553.5928890891</v>
      </c>
      <c r="L24" s="23">
        <f t="shared" si="5"/>
        <v>66.292698230013997</v>
      </c>
    </row>
    <row r="25" spans="1:12" x14ac:dyDescent="0.2">
      <c r="A25" s="19">
        <v>16</v>
      </c>
      <c r="B25" s="11">
        <v>0</v>
      </c>
      <c r="C25" s="60">
        <v>722</v>
      </c>
      <c r="D25" s="60">
        <v>812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99596.995886038392</v>
      </c>
      <c r="I25" s="16">
        <f t="shared" si="3"/>
        <v>0</v>
      </c>
      <c r="J25" s="16">
        <f t="shared" si="1"/>
        <v>99596.995886038392</v>
      </c>
      <c r="K25" s="16">
        <f t="shared" si="4"/>
        <v>6502956.5970030511</v>
      </c>
      <c r="L25" s="23">
        <f t="shared" si="5"/>
        <v>65.292698230014011</v>
      </c>
    </row>
    <row r="26" spans="1:12" x14ac:dyDescent="0.2">
      <c r="A26" s="19">
        <v>17</v>
      </c>
      <c r="B26" s="11">
        <v>1</v>
      </c>
      <c r="C26" s="60">
        <v>776</v>
      </c>
      <c r="D26" s="60">
        <v>730</v>
      </c>
      <c r="E26" s="20">
        <v>0.90139999999999998</v>
      </c>
      <c r="F26" s="21">
        <f t="shared" si="2"/>
        <v>1.3280212483399733E-3</v>
      </c>
      <c r="G26" s="21">
        <f t="shared" si="0"/>
        <v>1.3278473761603061E-3</v>
      </c>
      <c r="H26" s="16">
        <f t="shared" si="6"/>
        <v>99596.995886038392</v>
      </c>
      <c r="I26" s="16">
        <f t="shared" si="3"/>
        <v>132.24960966072487</v>
      </c>
      <c r="J26" s="16">
        <f t="shared" si="1"/>
        <v>99583.95607452585</v>
      </c>
      <c r="K26" s="16">
        <f t="shared" si="4"/>
        <v>6403359.601117013</v>
      </c>
      <c r="L26" s="23">
        <f t="shared" si="5"/>
        <v>64.292698230014011</v>
      </c>
    </row>
    <row r="27" spans="1:12" x14ac:dyDescent="0.2">
      <c r="A27" s="19">
        <v>18</v>
      </c>
      <c r="B27" s="11">
        <v>0</v>
      </c>
      <c r="C27" s="60">
        <v>724</v>
      </c>
      <c r="D27" s="60">
        <v>802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99464.746276377671</v>
      </c>
      <c r="I27" s="16">
        <f t="shared" si="3"/>
        <v>0</v>
      </c>
      <c r="J27" s="16">
        <f t="shared" si="1"/>
        <v>99464.746276377671</v>
      </c>
      <c r="K27" s="16">
        <f t="shared" si="4"/>
        <v>6303775.6450424874</v>
      </c>
      <c r="L27" s="23">
        <f t="shared" si="5"/>
        <v>63.376984117835121</v>
      </c>
    </row>
    <row r="28" spans="1:12" x14ac:dyDescent="0.2">
      <c r="A28" s="19">
        <v>19</v>
      </c>
      <c r="B28" s="11">
        <v>0</v>
      </c>
      <c r="C28" s="60">
        <v>669</v>
      </c>
      <c r="D28" s="60">
        <v>760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99464.746276377671</v>
      </c>
      <c r="I28" s="16">
        <f t="shared" si="3"/>
        <v>0</v>
      </c>
      <c r="J28" s="16">
        <f t="shared" si="1"/>
        <v>99464.746276377671</v>
      </c>
      <c r="K28" s="16">
        <f t="shared" si="4"/>
        <v>6204310.8987661097</v>
      </c>
      <c r="L28" s="23">
        <f t="shared" si="5"/>
        <v>62.376984117835121</v>
      </c>
    </row>
    <row r="29" spans="1:12" x14ac:dyDescent="0.2">
      <c r="A29" s="19">
        <v>20</v>
      </c>
      <c r="B29" s="11">
        <v>0</v>
      </c>
      <c r="C29" s="60">
        <v>683</v>
      </c>
      <c r="D29" s="60">
        <v>715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99464.746276377671</v>
      </c>
      <c r="I29" s="16">
        <f t="shared" si="3"/>
        <v>0</v>
      </c>
      <c r="J29" s="16">
        <f t="shared" si="1"/>
        <v>99464.746276377671</v>
      </c>
      <c r="K29" s="16">
        <f t="shared" si="4"/>
        <v>6104846.152489732</v>
      </c>
      <c r="L29" s="23">
        <f t="shared" si="5"/>
        <v>61.376984117835121</v>
      </c>
    </row>
    <row r="30" spans="1:12" x14ac:dyDescent="0.2">
      <c r="A30" s="19">
        <v>21</v>
      </c>
      <c r="B30" s="11">
        <v>0</v>
      </c>
      <c r="C30" s="60">
        <v>717</v>
      </c>
      <c r="D30" s="60">
        <v>730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99464.746276377671</v>
      </c>
      <c r="I30" s="16">
        <f t="shared" si="3"/>
        <v>0</v>
      </c>
      <c r="J30" s="16">
        <f t="shared" si="1"/>
        <v>99464.746276377671</v>
      </c>
      <c r="K30" s="16">
        <f t="shared" si="4"/>
        <v>6005381.4062133543</v>
      </c>
      <c r="L30" s="23">
        <f t="shared" si="5"/>
        <v>60.376984117835114</v>
      </c>
    </row>
    <row r="31" spans="1:12" x14ac:dyDescent="0.2">
      <c r="A31" s="19">
        <v>22</v>
      </c>
      <c r="B31" s="11">
        <v>0</v>
      </c>
      <c r="C31" s="60">
        <v>672</v>
      </c>
      <c r="D31" s="60">
        <v>759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99464.746276377671</v>
      </c>
      <c r="I31" s="16">
        <f t="shared" si="3"/>
        <v>0</v>
      </c>
      <c r="J31" s="16">
        <f t="shared" si="1"/>
        <v>99464.746276377671</v>
      </c>
      <c r="K31" s="16">
        <f t="shared" si="4"/>
        <v>5905916.6599369766</v>
      </c>
      <c r="L31" s="23">
        <f t="shared" si="5"/>
        <v>59.376984117835114</v>
      </c>
    </row>
    <row r="32" spans="1:12" x14ac:dyDescent="0.2">
      <c r="A32" s="19">
        <v>23</v>
      </c>
      <c r="B32" s="11">
        <v>0</v>
      </c>
      <c r="C32" s="60">
        <v>686</v>
      </c>
      <c r="D32" s="60">
        <v>708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99464.746276377671</v>
      </c>
      <c r="I32" s="16">
        <f t="shared" si="3"/>
        <v>0</v>
      </c>
      <c r="J32" s="16">
        <f t="shared" si="1"/>
        <v>99464.746276377671</v>
      </c>
      <c r="K32" s="16">
        <f t="shared" si="4"/>
        <v>5806451.9136605989</v>
      </c>
      <c r="L32" s="23">
        <f t="shared" si="5"/>
        <v>58.376984117835114</v>
      </c>
    </row>
    <row r="33" spans="1:12" x14ac:dyDescent="0.2">
      <c r="A33" s="19">
        <v>24</v>
      </c>
      <c r="B33" s="11">
        <v>1</v>
      </c>
      <c r="C33" s="60">
        <v>685</v>
      </c>
      <c r="D33" s="60">
        <v>718</v>
      </c>
      <c r="E33" s="20">
        <v>0.35620000000000002</v>
      </c>
      <c r="F33" s="21">
        <f t="shared" si="2"/>
        <v>1.4255167498218105E-3</v>
      </c>
      <c r="G33" s="21">
        <f t="shared" si="0"/>
        <v>1.4242096846828242E-3</v>
      </c>
      <c r="H33" s="16">
        <f t="shared" si="6"/>
        <v>99464.746276377671</v>
      </c>
      <c r="I33" s="16">
        <f t="shared" si="3"/>
        <v>141.65865493133694</v>
      </c>
      <c r="J33" s="16">
        <f t="shared" si="1"/>
        <v>99373.546434332879</v>
      </c>
      <c r="K33" s="16">
        <f t="shared" si="4"/>
        <v>5706987.1673842212</v>
      </c>
      <c r="L33" s="23">
        <f t="shared" si="5"/>
        <v>57.376984117835114</v>
      </c>
    </row>
    <row r="34" spans="1:12" x14ac:dyDescent="0.2">
      <c r="A34" s="19">
        <v>25</v>
      </c>
      <c r="B34" s="11">
        <v>0</v>
      </c>
      <c r="C34" s="60">
        <v>621</v>
      </c>
      <c r="D34" s="60">
        <v>718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99323.087621446335</v>
      </c>
      <c r="I34" s="16">
        <f t="shared" si="3"/>
        <v>0</v>
      </c>
      <c r="J34" s="16">
        <f t="shared" si="1"/>
        <v>99323.087621446335</v>
      </c>
      <c r="K34" s="16">
        <f t="shared" si="4"/>
        <v>5607613.6209498886</v>
      </c>
      <c r="L34" s="23">
        <f t="shared" si="5"/>
        <v>56.458309495193994</v>
      </c>
    </row>
    <row r="35" spans="1:12" x14ac:dyDescent="0.2">
      <c r="A35" s="19">
        <v>26</v>
      </c>
      <c r="B35" s="11">
        <v>1</v>
      </c>
      <c r="C35" s="60">
        <v>670</v>
      </c>
      <c r="D35" s="60">
        <v>676</v>
      </c>
      <c r="E35" s="20">
        <v>0.53149999999999997</v>
      </c>
      <c r="F35" s="21">
        <f t="shared" si="2"/>
        <v>1.4858841010401188E-3</v>
      </c>
      <c r="G35" s="21">
        <f t="shared" si="0"/>
        <v>1.4848504421513403E-3</v>
      </c>
      <c r="H35" s="16">
        <f t="shared" si="6"/>
        <v>99323.087621446335</v>
      </c>
      <c r="I35" s="16">
        <f t="shared" si="3"/>
        <v>147.47993057054092</v>
      </c>
      <c r="J35" s="16">
        <f t="shared" si="1"/>
        <v>99253.993273974032</v>
      </c>
      <c r="K35" s="16">
        <f t="shared" si="4"/>
        <v>5508290.5333284419</v>
      </c>
      <c r="L35" s="23">
        <f t="shared" si="5"/>
        <v>55.458309495193987</v>
      </c>
    </row>
    <row r="36" spans="1:12" x14ac:dyDescent="0.2">
      <c r="A36" s="19">
        <v>27</v>
      </c>
      <c r="B36" s="11">
        <v>1</v>
      </c>
      <c r="C36" s="60">
        <v>680</v>
      </c>
      <c r="D36" s="60">
        <v>728</v>
      </c>
      <c r="E36" s="20">
        <v>0.30959999999999999</v>
      </c>
      <c r="F36" s="21">
        <f t="shared" si="2"/>
        <v>1.4204545454545455E-3</v>
      </c>
      <c r="G36" s="21">
        <f t="shared" si="0"/>
        <v>1.4190628962733136E-3</v>
      </c>
      <c r="H36" s="16">
        <f t="shared" si="6"/>
        <v>99175.607690875797</v>
      </c>
      <c r="I36" s="16">
        <f t="shared" si="3"/>
        <v>140.73642508948012</v>
      </c>
      <c r="J36" s="16">
        <f t="shared" si="1"/>
        <v>99078.443262994027</v>
      </c>
      <c r="K36" s="16">
        <f t="shared" si="4"/>
        <v>5409036.5400544675</v>
      </c>
      <c r="L36" s="23">
        <f t="shared" si="5"/>
        <v>54.539988874220946</v>
      </c>
    </row>
    <row r="37" spans="1:12" x14ac:dyDescent="0.2">
      <c r="A37" s="19">
        <v>28</v>
      </c>
      <c r="B37" s="11">
        <v>0</v>
      </c>
      <c r="C37" s="60">
        <v>672</v>
      </c>
      <c r="D37" s="60">
        <v>729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99034.871265786322</v>
      </c>
      <c r="I37" s="16">
        <f t="shared" si="3"/>
        <v>0</v>
      </c>
      <c r="J37" s="16">
        <f t="shared" si="1"/>
        <v>99034.871265786322</v>
      </c>
      <c r="K37" s="16">
        <f t="shared" si="4"/>
        <v>5309958.0967914732</v>
      </c>
      <c r="L37" s="23">
        <f t="shared" si="5"/>
        <v>53.617054567989427</v>
      </c>
    </row>
    <row r="38" spans="1:12" x14ac:dyDescent="0.2">
      <c r="A38" s="19">
        <v>29</v>
      </c>
      <c r="B38" s="11">
        <v>1</v>
      </c>
      <c r="C38" s="60">
        <v>738</v>
      </c>
      <c r="D38" s="60">
        <v>707</v>
      </c>
      <c r="E38" s="20">
        <v>0.31509999999999999</v>
      </c>
      <c r="F38" s="21">
        <f t="shared" si="2"/>
        <v>1.3840830449826989E-3</v>
      </c>
      <c r="G38" s="21">
        <f t="shared" si="0"/>
        <v>1.3827722343207108E-3</v>
      </c>
      <c r="H38" s="16">
        <f t="shared" si="6"/>
        <v>99034.871265786322</v>
      </c>
      <c r="I38" s="16">
        <f t="shared" si="3"/>
        <v>136.94267021585532</v>
      </c>
      <c r="J38" s="16">
        <f t="shared" si="1"/>
        <v>98941.079230955482</v>
      </c>
      <c r="K38" s="16">
        <f t="shared" si="4"/>
        <v>5210923.2255256865</v>
      </c>
      <c r="L38" s="23">
        <f t="shared" si="5"/>
        <v>52.61705456798942</v>
      </c>
    </row>
    <row r="39" spans="1:12" x14ac:dyDescent="0.2">
      <c r="A39" s="19">
        <v>30</v>
      </c>
      <c r="B39" s="11">
        <v>1</v>
      </c>
      <c r="C39" s="60">
        <v>759</v>
      </c>
      <c r="D39" s="60">
        <v>738</v>
      </c>
      <c r="E39" s="20">
        <v>0.52329999999999999</v>
      </c>
      <c r="F39" s="21">
        <f t="shared" si="2"/>
        <v>1.3360053440213762E-3</v>
      </c>
      <c r="G39" s="21">
        <f t="shared" si="0"/>
        <v>1.3351550188410403E-3</v>
      </c>
      <c r="H39" s="16">
        <f t="shared" si="6"/>
        <v>98897.928595570469</v>
      </c>
      <c r="I39" s="16">
        <f t="shared" si="3"/>
        <v>132.04406571735873</v>
      </c>
      <c r="J39" s="16">
        <f t="shared" si="1"/>
        <v>98834.983189442995</v>
      </c>
      <c r="K39" s="16">
        <f t="shared" si="4"/>
        <v>5111982.1462947307</v>
      </c>
      <c r="L39" s="23">
        <f t="shared" si="5"/>
        <v>51.689476401467225</v>
      </c>
    </row>
    <row r="40" spans="1:12" x14ac:dyDescent="0.2">
      <c r="A40" s="19">
        <v>31</v>
      </c>
      <c r="B40" s="11">
        <v>0</v>
      </c>
      <c r="C40" s="60">
        <v>754</v>
      </c>
      <c r="D40" s="60">
        <v>772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98765.884529853109</v>
      </c>
      <c r="I40" s="16">
        <f t="shared" si="3"/>
        <v>0</v>
      </c>
      <c r="J40" s="16">
        <f t="shared" si="1"/>
        <v>98765.884529853109</v>
      </c>
      <c r="K40" s="16">
        <f t="shared" si="4"/>
        <v>5013147.1631052876</v>
      </c>
      <c r="L40" s="23">
        <f t="shared" si="5"/>
        <v>50.757882511445608</v>
      </c>
    </row>
    <row r="41" spans="1:12" x14ac:dyDescent="0.2">
      <c r="A41" s="19">
        <v>32</v>
      </c>
      <c r="B41" s="11">
        <v>0</v>
      </c>
      <c r="C41" s="60">
        <v>776</v>
      </c>
      <c r="D41" s="60">
        <v>763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98765.884529853109</v>
      </c>
      <c r="I41" s="16">
        <f t="shared" si="3"/>
        <v>0</v>
      </c>
      <c r="J41" s="16">
        <f t="shared" si="1"/>
        <v>98765.884529853109</v>
      </c>
      <c r="K41" s="16">
        <f t="shared" si="4"/>
        <v>4914381.2785754343</v>
      </c>
      <c r="L41" s="23">
        <f t="shared" si="5"/>
        <v>49.757882511445608</v>
      </c>
    </row>
    <row r="42" spans="1:12" x14ac:dyDescent="0.2">
      <c r="A42" s="19">
        <v>33</v>
      </c>
      <c r="B42" s="11">
        <v>0</v>
      </c>
      <c r="C42" s="60">
        <v>783</v>
      </c>
      <c r="D42" s="60">
        <v>811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98765.884529853109</v>
      </c>
      <c r="I42" s="16">
        <f t="shared" si="3"/>
        <v>0</v>
      </c>
      <c r="J42" s="16">
        <f t="shared" si="1"/>
        <v>98765.884529853109</v>
      </c>
      <c r="K42" s="16">
        <f t="shared" si="4"/>
        <v>4815615.3940455811</v>
      </c>
      <c r="L42" s="23">
        <f t="shared" si="5"/>
        <v>48.757882511445608</v>
      </c>
    </row>
    <row r="43" spans="1:12" x14ac:dyDescent="0.2">
      <c r="A43" s="19">
        <v>34</v>
      </c>
      <c r="B43" s="11">
        <v>0</v>
      </c>
      <c r="C43" s="60">
        <v>855</v>
      </c>
      <c r="D43" s="60">
        <v>817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98765.884529853109</v>
      </c>
      <c r="I43" s="16">
        <f t="shared" si="3"/>
        <v>0</v>
      </c>
      <c r="J43" s="16">
        <f t="shared" si="1"/>
        <v>98765.884529853109</v>
      </c>
      <c r="K43" s="16">
        <f t="shared" si="4"/>
        <v>4716849.5095157279</v>
      </c>
      <c r="L43" s="23">
        <f t="shared" si="5"/>
        <v>47.757882511445608</v>
      </c>
    </row>
    <row r="44" spans="1:12" x14ac:dyDescent="0.2">
      <c r="A44" s="19">
        <v>35</v>
      </c>
      <c r="B44" s="11">
        <v>0</v>
      </c>
      <c r="C44" s="60">
        <v>832</v>
      </c>
      <c r="D44" s="60">
        <v>885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98765.884529853109</v>
      </c>
      <c r="I44" s="16">
        <f t="shared" si="3"/>
        <v>0</v>
      </c>
      <c r="J44" s="16">
        <f t="shared" si="1"/>
        <v>98765.884529853109</v>
      </c>
      <c r="K44" s="16">
        <f t="shared" si="4"/>
        <v>4618083.6249858746</v>
      </c>
      <c r="L44" s="23">
        <f t="shared" si="5"/>
        <v>46.757882511445601</v>
      </c>
    </row>
    <row r="45" spans="1:12" x14ac:dyDescent="0.2">
      <c r="A45" s="19">
        <v>36</v>
      </c>
      <c r="B45" s="11">
        <v>1</v>
      </c>
      <c r="C45" s="60">
        <v>916</v>
      </c>
      <c r="D45" s="60">
        <v>876</v>
      </c>
      <c r="E45" s="20">
        <v>0.4466</v>
      </c>
      <c r="F45" s="21">
        <f t="shared" si="2"/>
        <v>1.1160714285714285E-3</v>
      </c>
      <c r="G45" s="21">
        <f t="shared" si="0"/>
        <v>1.1153825304772698E-3</v>
      </c>
      <c r="H45" s="16">
        <f t="shared" si="6"/>
        <v>98765.884529853109</v>
      </c>
      <c r="I45" s="16">
        <f t="shared" si="3"/>
        <v>110.1617422117334</v>
      </c>
      <c r="J45" s="16">
        <f t="shared" si="1"/>
        <v>98704.921021713148</v>
      </c>
      <c r="K45" s="16">
        <f t="shared" si="4"/>
        <v>4519317.7404560214</v>
      </c>
      <c r="L45" s="23">
        <f t="shared" si="5"/>
        <v>45.757882511445601</v>
      </c>
    </row>
    <row r="46" spans="1:12" x14ac:dyDescent="0.2">
      <c r="A46" s="19">
        <v>37</v>
      </c>
      <c r="B46" s="11">
        <v>1</v>
      </c>
      <c r="C46" s="60">
        <v>1046</v>
      </c>
      <c r="D46" s="60">
        <v>947</v>
      </c>
      <c r="E46" s="20">
        <v>0.79179999999999995</v>
      </c>
      <c r="F46" s="21">
        <f t="shared" si="2"/>
        <v>1.0035122930255895E-3</v>
      </c>
      <c r="G46" s="21">
        <f t="shared" si="0"/>
        <v>1.0033026717348166E-3</v>
      </c>
      <c r="H46" s="16">
        <f t="shared" si="6"/>
        <v>98655.722787641382</v>
      </c>
      <c r="I46" s="16">
        <f t="shared" si="3"/>
        <v>98.981550254770028</v>
      </c>
      <c r="J46" s="16">
        <f t="shared" si="1"/>
        <v>98635.11482887833</v>
      </c>
      <c r="K46" s="16">
        <f t="shared" si="4"/>
        <v>4420612.8194343084</v>
      </c>
      <c r="L46" s="23">
        <f t="shared" si="5"/>
        <v>44.808478358115877</v>
      </c>
    </row>
    <row r="47" spans="1:12" x14ac:dyDescent="0.2">
      <c r="A47" s="19">
        <v>38</v>
      </c>
      <c r="B47" s="11">
        <v>0</v>
      </c>
      <c r="C47" s="60">
        <v>1032</v>
      </c>
      <c r="D47" s="60">
        <v>1040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98556.74123738661</v>
      </c>
      <c r="I47" s="16">
        <f t="shared" si="3"/>
        <v>0</v>
      </c>
      <c r="J47" s="16">
        <f t="shared" si="1"/>
        <v>98556.74123738661</v>
      </c>
      <c r="K47" s="16">
        <f t="shared" si="4"/>
        <v>4321977.7046054304</v>
      </c>
      <c r="L47" s="23">
        <f t="shared" si="5"/>
        <v>43.852684761516109</v>
      </c>
    </row>
    <row r="48" spans="1:12" x14ac:dyDescent="0.2">
      <c r="A48" s="19">
        <v>39</v>
      </c>
      <c r="B48" s="11">
        <v>0</v>
      </c>
      <c r="C48" s="60">
        <v>1143</v>
      </c>
      <c r="D48" s="60">
        <v>1066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98556.74123738661</v>
      </c>
      <c r="I48" s="16">
        <f t="shared" si="3"/>
        <v>0</v>
      </c>
      <c r="J48" s="16">
        <f t="shared" si="1"/>
        <v>98556.74123738661</v>
      </c>
      <c r="K48" s="16">
        <f t="shared" si="4"/>
        <v>4223420.9633680433</v>
      </c>
      <c r="L48" s="23">
        <f t="shared" si="5"/>
        <v>42.852684761516109</v>
      </c>
    </row>
    <row r="49" spans="1:12" x14ac:dyDescent="0.2">
      <c r="A49" s="19">
        <v>40</v>
      </c>
      <c r="B49" s="11">
        <v>0</v>
      </c>
      <c r="C49" s="60">
        <v>1292</v>
      </c>
      <c r="D49" s="60">
        <v>1139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98556.74123738661</v>
      </c>
      <c r="I49" s="16">
        <f t="shared" si="3"/>
        <v>0</v>
      </c>
      <c r="J49" s="16">
        <f t="shared" si="1"/>
        <v>98556.74123738661</v>
      </c>
      <c r="K49" s="16">
        <f t="shared" si="4"/>
        <v>4124864.2221306567</v>
      </c>
      <c r="L49" s="23">
        <f t="shared" si="5"/>
        <v>41.852684761516109</v>
      </c>
    </row>
    <row r="50" spans="1:12" x14ac:dyDescent="0.2">
      <c r="A50" s="19">
        <v>41</v>
      </c>
      <c r="B50" s="11">
        <v>0</v>
      </c>
      <c r="C50" s="60">
        <v>1385</v>
      </c>
      <c r="D50" s="60">
        <v>1288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98556.74123738661</v>
      </c>
      <c r="I50" s="16">
        <f t="shared" si="3"/>
        <v>0</v>
      </c>
      <c r="J50" s="16">
        <f t="shared" si="1"/>
        <v>98556.74123738661</v>
      </c>
      <c r="K50" s="16">
        <f t="shared" si="4"/>
        <v>4026307.4808932701</v>
      </c>
      <c r="L50" s="23">
        <f t="shared" si="5"/>
        <v>40.852684761516109</v>
      </c>
    </row>
    <row r="51" spans="1:12" x14ac:dyDescent="0.2">
      <c r="A51" s="19">
        <v>42</v>
      </c>
      <c r="B51" s="11">
        <v>1</v>
      </c>
      <c r="C51" s="60">
        <v>1445</v>
      </c>
      <c r="D51" s="60">
        <v>1380</v>
      </c>
      <c r="E51" s="20">
        <v>0.1041</v>
      </c>
      <c r="F51" s="21">
        <f t="shared" si="2"/>
        <v>7.0796460176991152E-4</v>
      </c>
      <c r="G51" s="21">
        <f t="shared" si="0"/>
        <v>7.0751584888565191E-4</v>
      </c>
      <c r="H51" s="16">
        <f t="shared" si="6"/>
        <v>98556.74123738661</v>
      </c>
      <c r="I51" s="16">
        <f t="shared" si="3"/>
        <v>69.730456439973125</v>
      </c>
      <c r="J51" s="16">
        <f t="shared" si="1"/>
        <v>98494.269721462042</v>
      </c>
      <c r="K51" s="16">
        <f t="shared" si="4"/>
        <v>3927750.7396558835</v>
      </c>
      <c r="L51" s="23">
        <f t="shared" si="5"/>
        <v>39.852684761516109</v>
      </c>
    </row>
    <row r="52" spans="1:12" x14ac:dyDescent="0.2">
      <c r="A52" s="19">
        <v>43</v>
      </c>
      <c r="B52" s="11">
        <v>2</v>
      </c>
      <c r="C52" s="60">
        <v>1524</v>
      </c>
      <c r="D52" s="60">
        <v>1448</v>
      </c>
      <c r="E52" s="20">
        <v>0.28220000000000001</v>
      </c>
      <c r="F52" s="21">
        <f t="shared" si="2"/>
        <v>1.3458950201884253E-3</v>
      </c>
      <c r="G52" s="21">
        <f t="shared" si="0"/>
        <v>1.3445960282246843E-3</v>
      </c>
      <c r="H52" s="16">
        <f t="shared" si="6"/>
        <v>98487.010780946643</v>
      </c>
      <c r="I52" s="16">
        <f t="shared" si="3"/>
        <v>132.42524352778253</v>
      </c>
      <c r="J52" s="16">
        <f t="shared" si="1"/>
        <v>98391.955941142398</v>
      </c>
      <c r="K52" s="16">
        <f t="shared" si="4"/>
        <v>3829256.4699344216</v>
      </c>
      <c r="L52" s="23">
        <f t="shared" si="5"/>
        <v>38.880827426587224</v>
      </c>
    </row>
    <row r="53" spans="1:12" x14ac:dyDescent="0.2">
      <c r="A53" s="19">
        <v>44</v>
      </c>
      <c r="B53" s="11">
        <v>0</v>
      </c>
      <c r="C53" s="60">
        <v>1564</v>
      </c>
      <c r="D53" s="60">
        <v>1541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98354.585537418854</v>
      </c>
      <c r="I53" s="16">
        <f t="shared" si="3"/>
        <v>0</v>
      </c>
      <c r="J53" s="16">
        <f t="shared" si="1"/>
        <v>98354.585537418854</v>
      </c>
      <c r="K53" s="16">
        <f t="shared" si="4"/>
        <v>3730864.5139932791</v>
      </c>
      <c r="L53" s="23">
        <f t="shared" si="5"/>
        <v>37.932796865621249</v>
      </c>
    </row>
    <row r="54" spans="1:12" x14ac:dyDescent="0.2">
      <c r="A54" s="19">
        <v>45</v>
      </c>
      <c r="B54" s="11">
        <v>1</v>
      </c>
      <c r="C54" s="60">
        <v>1535</v>
      </c>
      <c r="D54" s="60">
        <v>1558</v>
      </c>
      <c r="E54" s="20">
        <v>0.97809999999999997</v>
      </c>
      <c r="F54" s="21">
        <f t="shared" si="2"/>
        <v>6.4662140316844492E-4</v>
      </c>
      <c r="G54" s="21">
        <f t="shared" si="0"/>
        <v>6.466122464867779E-4</v>
      </c>
      <c r="H54" s="16">
        <f t="shared" si="6"/>
        <v>98354.585537418854</v>
      </c>
      <c r="I54" s="16">
        <f t="shared" si="3"/>
        <v>63.597279506626357</v>
      </c>
      <c r="J54" s="16">
        <f t="shared" si="1"/>
        <v>98353.192756997669</v>
      </c>
      <c r="K54" s="16">
        <f t="shared" si="4"/>
        <v>3632509.9284558604</v>
      </c>
      <c r="L54" s="23">
        <f t="shared" si="5"/>
        <v>36.932796865621249</v>
      </c>
    </row>
    <row r="55" spans="1:12" x14ac:dyDescent="0.2">
      <c r="A55" s="19">
        <v>46</v>
      </c>
      <c r="B55" s="11">
        <v>4</v>
      </c>
      <c r="C55" s="60">
        <v>1478</v>
      </c>
      <c r="D55" s="60">
        <v>1542</v>
      </c>
      <c r="E55" s="20">
        <v>0.4027</v>
      </c>
      <c r="F55" s="21">
        <f t="shared" si="2"/>
        <v>2.6490066225165563E-3</v>
      </c>
      <c r="G55" s="21">
        <f t="shared" si="0"/>
        <v>2.6448218487674998E-3</v>
      </c>
      <c r="H55" s="16">
        <f t="shared" si="6"/>
        <v>98290.988257912235</v>
      </c>
      <c r="I55" s="16">
        <f t="shared" si="3"/>
        <v>259.96215328147605</v>
      </c>
      <c r="J55" s="16">
        <f t="shared" si="1"/>
        <v>98135.712863757202</v>
      </c>
      <c r="K55" s="16">
        <f t="shared" si="4"/>
        <v>3534156.7356988625</v>
      </c>
      <c r="L55" s="23">
        <f t="shared" si="5"/>
        <v>35.956060655584764</v>
      </c>
    </row>
    <row r="56" spans="1:12" x14ac:dyDescent="0.2">
      <c r="A56" s="19">
        <v>47</v>
      </c>
      <c r="B56" s="11">
        <v>3</v>
      </c>
      <c r="C56" s="60">
        <v>1336</v>
      </c>
      <c r="D56" s="60">
        <v>1494</v>
      </c>
      <c r="E56" s="20">
        <v>0.45660000000000001</v>
      </c>
      <c r="F56" s="21">
        <f t="shared" si="2"/>
        <v>2.1201413427561835E-3</v>
      </c>
      <c r="G56" s="21">
        <f t="shared" si="0"/>
        <v>2.1177015709533792E-3</v>
      </c>
      <c r="H56" s="16">
        <f t="shared" si="6"/>
        <v>98031.026104630757</v>
      </c>
      <c r="I56" s="16">
        <f t="shared" si="3"/>
        <v>207.60045798394827</v>
      </c>
      <c r="J56" s="16">
        <f t="shared" si="1"/>
        <v>97918.216015762271</v>
      </c>
      <c r="K56" s="16">
        <f t="shared" si="4"/>
        <v>3436021.0228351052</v>
      </c>
      <c r="L56" s="23">
        <f t="shared" si="5"/>
        <v>35.050342318846702</v>
      </c>
    </row>
    <row r="57" spans="1:12" x14ac:dyDescent="0.2">
      <c r="A57" s="19">
        <v>48</v>
      </c>
      <c r="B57" s="11">
        <v>1</v>
      </c>
      <c r="C57" s="60">
        <v>1218</v>
      </c>
      <c r="D57" s="60">
        <v>1333</v>
      </c>
      <c r="E57" s="20">
        <v>0.2329</v>
      </c>
      <c r="F57" s="21">
        <f t="shared" si="2"/>
        <v>7.840062720501764E-4</v>
      </c>
      <c r="G57" s="21">
        <f t="shared" si="0"/>
        <v>7.8353504528950091E-4</v>
      </c>
      <c r="H57" s="16">
        <f t="shared" si="6"/>
        <v>97823.425646646807</v>
      </c>
      <c r="I57" s="16">
        <f t="shared" si="3"/>
        <v>76.648082244419527</v>
      </c>
      <c r="J57" s="16">
        <f t="shared" si="1"/>
        <v>97764.628902757118</v>
      </c>
      <c r="K57" s="16">
        <f t="shared" si="4"/>
        <v>3338102.806819343</v>
      </c>
      <c r="L57" s="23">
        <f t="shared" si="5"/>
        <v>34.123757011710893</v>
      </c>
    </row>
    <row r="58" spans="1:12" x14ac:dyDescent="0.2">
      <c r="A58" s="19">
        <v>49</v>
      </c>
      <c r="B58" s="11">
        <v>3</v>
      </c>
      <c r="C58" s="60">
        <v>1190</v>
      </c>
      <c r="D58" s="60">
        <v>1235</v>
      </c>
      <c r="E58" s="20">
        <v>0.42559999999999998</v>
      </c>
      <c r="F58" s="21">
        <f t="shared" si="2"/>
        <v>2.4742268041237111E-3</v>
      </c>
      <c r="G58" s="21">
        <f t="shared" si="0"/>
        <v>2.470715433538084E-3</v>
      </c>
      <c r="H58" s="16">
        <f t="shared" si="6"/>
        <v>97746.777564402393</v>
      </c>
      <c r="I58" s="16">
        <f t="shared" si="3"/>
        <v>241.50447190698313</v>
      </c>
      <c r="J58" s="16">
        <f t="shared" si="1"/>
        <v>97608.057395739015</v>
      </c>
      <c r="K58" s="16">
        <f t="shared" si="4"/>
        <v>3240338.1779165859</v>
      </c>
      <c r="L58" s="23">
        <f t="shared" si="5"/>
        <v>33.150332508727722</v>
      </c>
    </row>
    <row r="59" spans="1:12" x14ac:dyDescent="0.2">
      <c r="A59" s="19">
        <v>50</v>
      </c>
      <c r="B59" s="11">
        <v>0</v>
      </c>
      <c r="C59" s="60">
        <v>1042</v>
      </c>
      <c r="D59" s="60">
        <v>1173</v>
      </c>
      <c r="E59" s="20">
        <v>0</v>
      </c>
      <c r="F59" s="21">
        <f t="shared" si="2"/>
        <v>0</v>
      </c>
      <c r="G59" s="21">
        <f t="shared" si="0"/>
        <v>0</v>
      </c>
      <c r="H59" s="16">
        <f t="shared" si="6"/>
        <v>97505.273092495408</v>
      </c>
      <c r="I59" s="16">
        <f t="shared" si="3"/>
        <v>0</v>
      </c>
      <c r="J59" s="16">
        <f t="shared" si="1"/>
        <v>97505.273092495408</v>
      </c>
      <c r="K59" s="16">
        <f t="shared" si="4"/>
        <v>3142730.1205208469</v>
      </c>
      <c r="L59" s="23">
        <f t="shared" si="5"/>
        <v>32.231386271177271</v>
      </c>
    </row>
    <row r="60" spans="1:12" x14ac:dyDescent="0.2">
      <c r="A60" s="19">
        <v>51</v>
      </c>
      <c r="B60" s="11">
        <v>5</v>
      </c>
      <c r="C60" s="60">
        <v>948</v>
      </c>
      <c r="D60" s="60">
        <v>1039</v>
      </c>
      <c r="E60" s="20">
        <v>0.46739999999999998</v>
      </c>
      <c r="F60" s="21">
        <f t="shared" si="2"/>
        <v>5.0327126321087065E-3</v>
      </c>
      <c r="G60" s="21">
        <f t="shared" si="0"/>
        <v>5.0192588963854307E-3</v>
      </c>
      <c r="H60" s="16">
        <f t="shared" si="6"/>
        <v>97505.273092495408</v>
      </c>
      <c r="I60" s="16">
        <f t="shared" si="3"/>
        <v>489.40420941399856</v>
      </c>
      <c r="J60" s="16">
        <f t="shared" si="1"/>
        <v>97244.616410561503</v>
      </c>
      <c r="K60" s="16">
        <f t="shared" si="4"/>
        <v>3045224.8474283516</v>
      </c>
      <c r="L60" s="23">
        <f t="shared" si="5"/>
        <v>31.231386271177271</v>
      </c>
    </row>
    <row r="61" spans="1:12" x14ac:dyDescent="0.2">
      <c r="A61" s="19">
        <v>52</v>
      </c>
      <c r="B61" s="11">
        <v>3</v>
      </c>
      <c r="C61" s="60">
        <v>924</v>
      </c>
      <c r="D61" s="60">
        <v>965</v>
      </c>
      <c r="E61" s="20">
        <v>0.33700000000000002</v>
      </c>
      <c r="F61" s="21">
        <f t="shared" si="2"/>
        <v>3.1762837480148226E-3</v>
      </c>
      <c r="G61" s="21">
        <f t="shared" si="0"/>
        <v>3.1696089442138265E-3</v>
      </c>
      <c r="H61" s="16">
        <f t="shared" si="6"/>
        <v>97015.868883081406</v>
      </c>
      <c r="I61" s="16">
        <f t="shared" si="3"/>
        <v>307.50236574249067</v>
      </c>
      <c r="J61" s="16">
        <f t="shared" si="1"/>
        <v>96811.994814594131</v>
      </c>
      <c r="K61" s="16">
        <f t="shared" si="4"/>
        <v>2947980.2310177903</v>
      </c>
      <c r="L61" s="23">
        <f t="shared" si="5"/>
        <v>30.386577628558335</v>
      </c>
    </row>
    <row r="62" spans="1:12" x14ac:dyDescent="0.2">
      <c r="A62" s="19">
        <v>53</v>
      </c>
      <c r="B62" s="11">
        <v>1</v>
      </c>
      <c r="C62" s="60">
        <v>870</v>
      </c>
      <c r="D62" s="60">
        <v>946</v>
      </c>
      <c r="E62" s="20">
        <v>0.28220000000000001</v>
      </c>
      <c r="F62" s="21">
        <f t="shared" si="2"/>
        <v>1.1013215859030838E-3</v>
      </c>
      <c r="G62" s="21">
        <f t="shared" si="0"/>
        <v>1.1004516473651117E-3</v>
      </c>
      <c r="H62" s="16">
        <f t="shared" si="6"/>
        <v>96708.366517338916</v>
      </c>
      <c r="I62" s="16">
        <f t="shared" si="3"/>
        <v>106.42288124799462</v>
      </c>
      <c r="J62" s="16">
        <f t="shared" si="1"/>
        <v>96631.976173179108</v>
      </c>
      <c r="K62" s="16">
        <f t="shared" si="4"/>
        <v>2851168.236203196</v>
      </c>
      <c r="L62" s="23">
        <f t="shared" si="5"/>
        <v>29.4821258892012</v>
      </c>
    </row>
    <row r="63" spans="1:12" x14ac:dyDescent="0.2">
      <c r="A63" s="19">
        <v>54</v>
      </c>
      <c r="B63" s="11">
        <v>1</v>
      </c>
      <c r="C63" s="60">
        <v>844</v>
      </c>
      <c r="D63" s="60">
        <v>878</v>
      </c>
      <c r="E63" s="20">
        <v>0.47670000000000001</v>
      </c>
      <c r="F63" s="21">
        <f t="shared" si="2"/>
        <v>1.1614401858304297E-3</v>
      </c>
      <c r="G63" s="21">
        <f t="shared" si="0"/>
        <v>1.1607347125724863E-3</v>
      </c>
      <c r="H63" s="16">
        <f t="shared" si="6"/>
        <v>96601.943636090917</v>
      </c>
      <c r="I63" s="16">
        <f t="shared" si="3"/>
        <v>112.12922928038151</v>
      </c>
      <c r="J63" s="16">
        <f t="shared" si="1"/>
        <v>96543.266410408483</v>
      </c>
      <c r="K63" s="16">
        <f t="shared" si="4"/>
        <v>2754536.2600300168</v>
      </c>
      <c r="L63" s="23">
        <f t="shared" si="5"/>
        <v>28.514294395634806</v>
      </c>
    </row>
    <row r="64" spans="1:12" x14ac:dyDescent="0.2">
      <c r="A64" s="19">
        <v>55</v>
      </c>
      <c r="B64" s="11">
        <v>3</v>
      </c>
      <c r="C64" s="60">
        <v>788</v>
      </c>
      <c r="D64" s="60">
        <v>822</v>
      </c>
      <c r="E64" s="20">
        <v>0.1032</v>
      </c>
      <c r="F64" s="21">
        <f t="shared" si="2"/>
        <v>3.7267080745341614E-3</v>
      </c>
      <c r="G64" s="21">
        <f t="shared" si="0"/>
        <v>3.7142944870955505E-3</v>
      </c>
      <c r="H64" s="16">
        <f t="shared" si="6"/>
        <v>96489.814406810532</v>
      </c>
      <c r="I64" s="16">
        <f t="shared" si="3"/>
        <v>358.39158571208918</v>
      </c>
      <c r="J64" s="16">
        <f t="shared" si="1"/>
        <v>96168.408832743939</v>
      </c>
      <c r="K64" s="16">
        <f t="shared" si="4"/>
        <v>2657992.9936196082</v>
      </c>
      <c r="L64" s="23">
        <f t="shared" si="5"/>
        <v>27.546876423797944</v>
      </c>
    </row>
    <row r="65" spans="1:12" x14ac:dyDescent="0.2">
      <c r="A65" s="19">
        <v>56</v>
      </c>
      <c r="B65" s="11">
        <v>2</v>
      </c>
      <c r="C65" s="60">
        <v>706</v>
      </c>
      <c r="D65" s="60">
        <v>787</v>
      </c>
      <c r="E65" s="20">
        <v>0.5726</v>
      </c>
      <c r="F65" s="21">
        <f t="shared" si="2"/>
        <v>2.6791694574681848E-3</v>
      </c>
      <c r="G65" s="21">
        <f t="shared" si="0"/>
        <v>2.6761051109861073E-3</v>
      </c>
      <c r="H65" s="16">
        <f t="shared" si="6"/>
        <v>96131.422821098444</v>
      </c>
      <c r="I65" s="16">
        <f t="shared" si="3"/>
        <v>257.25779193790805</v>
      </c>
      <c r="J65" s="16">
        <f t="shared" si="1"/>
        <v>96021.470840824186</v>
      </c>
      <c r="K65" s="16">
        <f t="shared" si="4"/>
        <v>2561824.5847868645</v>
      </c>
      <c r="L65" s="23">
        <f t="shared" si="5"/>
        <v>26.649190343873784</v>
      </c>
    </row>
    <row r="66" spans="1:12" x14ac:dyDescent="0.2">
      <c r="A66" s="19">
        <v>57</v>
      </c>
      <c r="B66" s="11">
        <v>3</v>
      </c>
      <c r="C66" s="60">
        <v>712</v>
      </c>
      <c r="D66" s="60">
        <v>706</v>
      </c>
      <c r="E66" s="20">
        <v>0.42099999999999999</v>
      </c>
      <c r="F66" s="21">
        <f t="shared" si="2"/>
        <v>4.2313117066290554E-3</v>
      </c>
      <c r="G66" s="21">
        <f t="shared" si="0"/>
        <v>4.220970626265412E-3</v>
      </c>
      <c r="H66" s="16">
        <f t="shared" si="6"/>
        <v>95874.165029160533</v>
      </c>
      <c r="I66" s="16">
        <f t="shared" si="3"/>
        <v>404.68203440580919</v>
      </c>
      <c r="J66" s="16">
        <f t="shared" si="1"/>
        <v>95639.854131239568</v>
      </c>
      <c r="K66" s="16">
        <f t="shared" si="4"/>
        <v>2465803.1139460402</v>
      </c>
      <c r="L66" s="23">
        <f t="shared" si="5"/>
        <v>25.719161290177137</v>
      </c>
    </row>
    <row r="67" spans="1:12" x14ac:dyDescent="0.2">
      <c r="A67" s="19">
        <v>58</v>
      </c>
      <c r="B67" s="11">
        <v>5</v>
      </c>
      <c r="C67" s="60">
        <v>684</v>
      </c>
      <c r="D67" s="60">
        <v>718</v>
      </c>
      <c r="E67" s="20">
        <v>0.47120000000000001</v>
      </c>
      <c r="F67" s="21">
        <f t="shared" si="2"/>
        <v>7.1326676176890159E-3</v>
      </c>
      <c r="G67" s="21">
        <f t="shared" si="0"/>
        <v>7.1058660345288249E-3</v>
      </c>
      <c r="H67" s="16">
        <f t="shared" si="6"/>
        <v>95469.482994754726</v>
      </c>
      <c r="I67" s="16">
        <f t="shared" si="3"/>
        <v>678.39335654645481</v>
      </c>
      <c r="J67" s="16">
        <f t="shared" si="1"/>
        <v>95110.748587812966</v>
      </c>
      <c r="K67" s="16">
        <f t="shared" si="4"/>
        <v>2370163.2598148007</v>
      </c>
      <c r="L67" s="23">
        <f t="shared" si="5"/>
        <v>24.82639672349563</v>
      </c>
    </row>
    <row r="68" spans="1:12" x14ac:dyDescent="0.2">
      <c r="A68" s="19">
        <v>59</v>
      </c>
      <c r="B68" s="11">
        <v>1</v>
      </c>
      <c r="C68" s="60">
        <v>613</v>
      </c>
      <c r="D68" s="60">
        <v>679</v>
      </c>
      <c r="E68" s="20">
        <v>0.6</v>
      </c>
      <c r="F68" s="21">
        <f t="shared" si="2"/>
        <v>1.5479876160990713E-3</v>
      </c>
      <c r="G68" s="21">
        <f t="shared" si="0"/>
        <v>1.5470297029702971E-3</v>
      </c>
      <c r="H68" s="16">
        <f t="shared" si="6"/>
        <v>94791.089638208272</v>
      </c>
      <c r="I68" s="16">
        <f t="shared" si="3"/>
        <v>146.64463124722815</v>
      </c>
      <c r="J68" s="16">
        <f t="shared" si="1"/>
        <v>94732.431785709385</v>
      </c>
      <c r="K68" s="16">
        <f t="shared" si="4"/>
        <v>2275052.5112269879</v>
      </c>
      <c r="L68" s="23">
        <f t="shared" si="5"/>
        <v>24.000700064850427</v>
      </c>
    </row>
    <row r="69" spans="1:12" x14ac:dyDescent="0.2">
      <c r="A69" s="19">
        <v>60</v>
      </c>
      <c r="B69" s="11">
        <v>4</v>
      </c>
      <c r="C69" s="60">
        <v>544</v>
      </c>
      <c r="D69" s="60">
        <v>613</v>
      </c>
      <c r="E69" s="20">
        <v>0.56369999999999998</v>
      </c>
      <c r="F69" s="21">
        <f t="shared" si="2"/>
        <v>6.9144338807260158E-3</v>
      </c>
      <c r="G69" s="21">
        <f t="shared" si="0"/>
        <v>6.8936373795078351E-3</v>
      </c>
      <c r="H69" s="16">
        <f t="shared" si="6"/>
        <v>94644.445006961047</v>
      </c>
      <c r="I69" s="16">
        <f t="shared" si="3"/>
        <v>652.44448386276031</v>
      </c>
      <c r="J69" s="16">
        <f t="shared" si="1"/>
        <v>94359.783478651734</v>
      </c>
      <c r="K69" s="16">
        <f t="shared" si="4"/>
        <v>2180320.0794412787</v>
      </c>
      <c r="L69" s="23">
        <f t="shared" si="5"/>
        <v>23.036957734613136</v>
      </c>
    </row>
    <row r="70" spans="1:12" x14ac:dyDescent="0.2">
      <c r="A70" s="19">
        <v>61</v>
      </c>
      <c r="B70" s="11">
        <v>4</v>
      </c>
      <c r="C70" s="60">
        <v>593</v>
      </c>
      <c r="D70" s="60">
        <v>551</v>
      </c>
      <c r="E70" s="20">
        <v>0.41099999999999998</v>
      </c>
      <c r="F70" s="21">
        <f t="shared" si="2"/>
        <v>6.993006993006993E-3</v>
      </c>
      <c r="G70" s="21">
        <f t="shared" si="0"/>
        <v>6.9643217795235021E-3</v>
      </c>
      <c r="H70" s="16">
        <f t="shared" si="6"/>
        <v>93992.000523098293</v>
      </c>
      <c r="I70" s="16">
        <f t="shared" si="3"/>
        <v>654.59053634399788</v>
      </c>
      <c r="J70" s="16">
        <f t="shared" si="1"/>
        <v>93606.446697191685</v>
      </c>
      <c r="K70" s="16">
        <f t="shared" si="4"/>
        <v>2085960.295962627</v>
      </c>
      <c r="L70" s="23">
        <f t="shared" si="5"/>
        <v>22.192955617004955</v>
      </c>
    </row>
    <row r="71" spans="1:12" x14ac:dyDescent="0.2">
      <c r="A71" s="19">
        <v>62</v>
      </c>
      <c r="B71" s="11">
        <v>6</v>
      </c>
      <c r="C71" s="60">
        <v>552</v>
      </c>
      <c r="D71" s="60">
        <v>598</v>
      </c>
      <c r="E71" s="20">
        <v>0.44059999999999999</v>
      </c>
      <c r="F71" s="21">
        <f t="shared" si="2"/>
        <v>1.0434782608695653E-2</v>
      </c>
      <c r="G71" s="21">
        <f t="shared" si="0"/>
        <v>1.0374225996288794E-2</v>
      </c>
      <c r="H71" s="16">
        <f t="shared" si="6"/>
        <v>93337.409986754297</v>
      </c>
      <c r="I71" s="16">
        <f t="shared" si="3"/>
        <v>968.30338511085165</v>
      </c>
      <c r="J71" s="16">
        <f t="shared" si="1"/>
        <v>92795.741073123296</v>
      </c>
      <c r="K71" s="16">
        <f t="shared" si="4"/>
        <v>1992353.8492654352</v>
      </c>
      <c r="L71" s="23">
        <f t="shared" si="5"/>
        <v>21.345716037633508</v>
      </c>
    </row>
    <row r="72" spans="1:12" x14ac:dyDescent="0.2">
      <c r="A72" s="19">
        <v>63</v>
      </c>
      <c r="B72" s="11">
        <v>3</v>
      </c>
      <c r="C72" s="60">
        <v>565</v>
      </c>
      <c r="D72" s="60">
        <v>546</v>
      </c>
      <c r="E72" s="20">
        <v>0.71050000000000002</v>
      </c>
      <c r="F72" s="21">
        <f t="shared" si="2"/>
        <v>5.4005400540054005E-3</v>
      </c>
      <c r="G72" s="21">
        <f t="shared" si="0"/>
        <v>5.3921097258381812E-3</v>
      </c>
      <c r="H72" s="16">
        <f t="shared" si="6"/>
        <v>92369.106601643449</v>
      </c>
      <c r="I72" s="16">
        <f t="shared" si="3"/>
        <v>498.06435807370536</v>
      </c>
      <c r="J72" s="16">
        <f t="shared" si="1"/>
        <v>92224.916969981103</v>
      </c>
      <c r="K72" s="16">
        <f t="shared" si="4"/>
        <v>1899558.1081923121</v>
      </c>
      <c r="L72" s="23">
        <f t="shared" si="5"/>
        <v>20.564863925602964</v>
      </c>
    </row>
    <row r="73" spans="1:12" x14ac:dyDescent="0.2">
      <c r="A73" s="19">
        <v>64</v>
      </c>
      <c r="B73" s="11">
        <v>8</v>
      </c>
      <c r="C73" s="60">
        <v>566</v>
      </c>
      <c r="D73" s="60">
        <v>553</v>
      </c>
      <c r="E73" s="20">
        <v>0.48049999999999998</v>
      </c>
      <c r="F73" s="21">
        <f t="shared" si="2"/>
        <v>1.4298480786416443E-2</v>
      </c>
      <c r="G73" s="21">
        <f t="shared" ref="G73:G103" si="7">F73/((1+(1-E73)*F73))</f>
        <v>1.4193053919411841E-2</v>
      </c>
      <c r="H73" s="16">
        <f t="shared" si="6"/>
        <v>91871.04224356974</v>
      </c>
      <c r="I73" s="16">
        <f t="shared" si="3"/>
        <v>1303.9306561955482</v>
      </c>
      <c r="J73" s="16">
        <f t="shared" ref="J73:J103" si="8">H74+I73*E73</f>
        <v>91193.650267676159</v>
      </c>
      <c r="K73" s="16">
        <f t="shared" si="4"/>
        <v>1807333.191222331</v>
      </c>
      <c r="L73" s="23">
        <f t="shared" si="5"/>
        <v>19.672501226563917</v>
      </c>
    </row>
    <row r="74" spans="1:12" x14ac:dyDescent="0.2">
      <c r="A74" s="19">
        <v>65</v>
      </c>
      <c r="B74" s="11">
        <v>5</v>
      </c>
      <c r="C74" s="60">
        <v>548</v>
      </c>
      <c r="D74" s="60">
        <v>570</v>
      </c>
      <c r="E74" s="20">
        <v>0.35120000000000001</v>
      </c>
      <c r="F74" s="21">
        <f t="shared" ref="F74:F103" si="9">B74/((C74+D74)/2)</f>
        <v>8.9445438282647581E-3</v>
      </c>
      <c r="G74" s="21">
        <f t="shared" si="7"/>
        <v>8.8929361629470471E-3</v>
      </c>
      <c r="H74" s="16">
        <f t="shared" si="6"/>
        <v>90567.111587374195</v>
      </c>
      <c r="I74" s="16">
        <f t="shared" ref="I74:I103" si="10">H74*G74</f>
        <v>805.40754180902047</v>
      </c>
      <c r="J74" s="16">
        <f t="shared" si="8"/>
        <v>90044.563174248498</v>
      </c>
      <c r="K74" s="16">
        <f t="shared" ref="K74:K97" si="11">K75+J74</f>
        <v>1716139.5409546548</v>
      </c>
      <c r="L74" s="23">
        <f t="shared" ref="L74:L103" si="12">K74/H74</f>
        <v>18.948816086499757</v>
      </c>
    </row>
    <row r="75" spans="1:12" x14ac:dyDescent="0.2">
      <c r="A75" s="19">
        <v>66</v>
      </c>
      <c r="B75" s="11">
        <v>5</v>
      </c>
      <c r="C75" s="60">
        <v>544</v>
      </c>
      <c r="D75" s="60">
        <v>537</v>
      </c>
      <c r="E75" s="20">
        <v>0.87180000000000002</v>
      </c>
      <c r="F75" s="21">
        <f t="shared" si="9"/>
        <v>9.2506938020351526E-3</v>
      </c>
      <c r="G75" s="21">
        <f t="shared" si="7"/>
        <v>9.2397360392208316E-3</v>
      </c>
      <c r="H75" s="16">
        <f t="shared" ref="H75:H104" si="13">H74-I74</f>
        <v>89761.704045565173</v>
      </c>
      <c r="I75" s="16">
        <f t="shared" si="10"/>
        <v>829.37445181168289</v>
      </c>
      <c r="J75" s="16">
        <f t="shared" si="8"/>
        <v>89655.378240842911</v>
      </c>
      <c r="K75" s="16">
        <f t="shared" si="11"/>
        <v>1626094.9777804064</v>
      </c>
      <c r="L75" s="23">
        <f t="shared" si="12"/>
        <v>18.11568747575204</v>
      </c>
    </row>
    <row r="76" spans="1:12" x14ac:dyDescent="0.2">
      <c r="A76" s="19">
        <v>67</v>
      </c>
      <c r="B76" s="11">
        <v>10</v>
      </c>
      <c r="C76" s="60">
        <v>503</v>
      </c>
      <c r="D76" s="60">
        <v>539</v>
      </c>
      <c r="E76" s="20">
        <v>0.5827</v>
      </c>
      <c r="F76" s="21">
        <f t="shared" si="9"/>
        <v>1.9193857965451054E-2</v>
      </c>
      <c r="G76" s="21">
        <f t="shared" si="7"/>
        <v>1.9041344471250426E-2</v>
      </c>
      <c r="H76" s="16">
        <f t="shared" si="13"/>
        <v>88932.329593753486</v>
      </c>
      <c r="I76" s="16">
        <f t="shared" si="10"/>
        <v>1693.3911224254387</v>
      </c>
      <c r="J76" s="16">
        <f t="shared" si="8"/>
        <v>88225.677478365353</v>
      </c>
      <c r="K76" s="16">
        <f t="shared" si="11"/>
        <v>1536439.5995395635</v>
      </c>
      <c r="L76" s="23">
        <f t="shared" si="12"/>
        <v>17.276502331132924</v>
      </c>
    </row>
    <row r="77" spans="1:12" x14ac:dyDescent="0.2">
      <c r="A77" s="19">
        <v>68</v>
      </c>
      <c r="B77" s="11">
        <v>6</v>
      </c>
      <c r="C77" s="60">
        <v>574</v>
      </c>
      <c r="D77" s="60">
        <v>495</v>
      </c>
      <c r="E77" s="20">
        <v>0.68579999999999997</v>
      </c>
      <c r="F77" s="21">
        <f t="shared" si="9"/>
        <v>1.1225444340505144E-2</v>
      </c>
      <c r="G77" s="21">
        <f t="shared" si="7"/>
        <v>1.1185990963210764E-2</v>
      </c>
      <c r="H77" s="16">
        <f t="shared" si="13"/>
        <v>87238.938471328045</v>
      </c>
      <c r="I77" s="16">
        <f t="shared" si="10"/>
        <v>975.85397738037545</v>
      </c>
      <c r="J77" s="16">
        <f t="shared" si="8"/>
        <v>86932.32515163513</v>
      </c>
      <c r="K77" s="16">
        <f t="shared" si="11"/>
        <v>1448213.9220611982</v>
      </c>
      <c r="L77" s="23">
        <f t="shared" si="12"/>
        <v>16.600544979546815</v>
      </c>
    </row>
    <row r="78" spans="1:12" x14ac:dyDescent="0.2">
      <c r="A78" s="19">
        <v>69</v>
      </c>
      <c r="B78" s="11">
        <v>10</v>
      </c>
      <c r="C78" s="60">
        <v>588</v>
      </c>
      <c r="D78" s="60">
        <v>553</v>
      </c>
      <c r="E78" s="20">
        <v>0.42849999999999999</v>
      </c>
      <c r="F78" s="21">
        <f t="shared" si="9"/>
        <v>1.7528483786152498E-2</v>
      </c>
      <c r="G78" s="21">
        <f t="shared" si="7"/>
        <v>1.7354633253212775E-2</v>
      </c>
      <c r="H78" s="16">
        <f t="shared" si="13"/>
        <v>86263.084493947666</v>
      </c>
      <c r="I78" s="16">
        <f t="shared" si="10"/>
        <v>1497.0641946833675</v>
      </c>
      <c r="J78" s="16">
        <f t="shared" si="8"/>
        <v>85407.512306686127</v>
      </c>
      <c r="K78" s="16">
        <f t="shared" si="11"/>
        <v>1361281.5969095631</v>
      </c>
      <c r="L78" s="23">
        <f t="shared" si="12"/>
        <v>15.780581054982706</v>
      </c>
    </row>
    <row r="79" spans="1:12" x14ac:dyDescent="0.2">
      <c r="A79" s="19">
        <v>70</v>
      </c>
      <c r="B79" s="11">
        <v>10</v>
      </c>
      <c r="C79" s="60">
        <v>548</v>
      </c>
      <c r="D79" s="60">
        <v>588</v>
      </c>
      <c r="E79" s="20">
        <v>0.66379999999999995</v>
      </c>
      <c r="F79" s="21">
        <f t="shared" si="9"/>
        <v>1.7605633802816902E-2</v>
      </c>
      <c r="G79" s="21">
        <f t="shared" si="7"/>
        <v>1.7502038987542049E-2</v>
      </c>
      <c r="H79" s="16">
        <f t="shared" si="13"/>
        <v>84766.020299264303</v>
      </c>
      <c r="I79" s="16">
        <f t="shared" si="10"/>
        <v>1483.5781920965046</v>
      </c>
      <c r="J79" s="16">
        <f t="shared" si="8"/>
        <v>84267.241311081452</v>
      </c>
      <c r="K79" s="16">
        <f t="shared" si="11"/>
        <v>1275874.084602877</v>
      </c>
      <c r="L79" s="23">
        <f t="shared" si="12"/>
        <v>15.051716243117651</v>
      </c>
    </row>
    <row r="80" spans="1:12" x14ac:dyDescent="0.2">
      <c r="A80" s="19">
        <v>71</v>
      </c>
      <c r="B80" s="11">
        <v>7</v>
      </c>
      <c r="C80" s="60">
        <v>479</v>
      </c>
      <c r="D80" s="60">
        <v>527</v>
      </c>
      <c r="E80" s="20">
        <v>0.28179999999999999</v>
      </c>
      <c r="F80" s="21">
        <f t="shared" si="9"/>
        <v>1.3916500994035786E-2</v>
      </c>
      <c r="G80" s="21">
        <f t="shared" si="7"/>
        <v>1.3778784372653919E-2</v>
      </c>
      <c r="H80" s="16">
        <f t="shared" si="13"/>
        <v>83282.442107167793</v>
      </c>
      <c r="I80" s="16">
        <f t="shared" si="10"/>
        <v>1147.5308118226983</v>
      </c>
      <c r="J80" s="16">
        <f t="shared" si="8"/>
        <v>82458.285478116726</v>
      </c>
      <c r="K80" s="16">
        <f t="shared" si="11"/>
        <v>1191606.8432917956</v>
      </c>
      <c r="L80" s="23">
        <f t="shared" si="12"/>
        <v>14.308019951653636</v>
      </c>
    </row>
    <row r="81" spans="1:12" x14ac:dyDescent="0.2">
      <c r="A81" s="19">
        <v>72</v>
      </c>
      <c r="B81" s="11">
        <v>11</v>
      </c>
      <c r="C81" s="60">
        <v>462</v>
      </c>
      <c r="D81" s="60">
        <v>468</v>
      </c>
      <c r="E81" s="20">
        <v>0.53080000000000005</v>
      </c>
      <c r="F81" s="21">
        <f t="shared" si="9"/>
        <v>2.3655913978494623E-2</v>
      </c>
      <c r="G81" s="21">
        <f t="shared" si="7"/>
        <v>2.3396230909739042E-2</v>
      </c>
      <c r="H81" s="16">
        <f t="shared" si="13"/>
        <v>82134.911295345097</v>
      </c>
      <c r="I81" s="16">
        <f t="shared" si="10"/>
        <v>1921.6473504168273</v>
      </c>
      <c r="J81" s="16">
        <f t="shared" si="8"/>
        <v>81233.274358529525</v>
      </c>
      <c r="K81" s="16">
        <f t="shared" si="11"/>
        <v>1109148.5578136789</v>
      </c>
      <c r="L81" s="23">
        <f t="shared" si="12"/>
        <v>13.503984363303728</v>
      </c>
    </row>
    <row r="82" spans="1:12" x14ac:dyDescent="0.2">
      <c r="A82" s="19">
        <v>73</v>
      </c>
      <c r="B82" s="11">
        <v>10</v>
      </c>
      <c r="C82" s="60">
        <v>440</v>
      </c>
      <c r="D82" s="60">
        <v>453</v>
      </c>
      <c r="E82" s="20">
        <v>0.55210000000000004</v>
      </c>
      <c r="F82" s="21">
        <f t="shared" si="9"/>
        <v>2.2396416573348264E-2</v>
      </c>
      <c r="G82" s="21">
        <f t="shared" si="7"/>
        <v>2.2173981493595042E-2</v>
      </c>
      <c r="H82" s="16">
        <f t="shared" si="13"/>
        <v>80213.263944928272</v>
      </c>
      <c r="I82" s="16">
        <f t="shared" si="10"/>
        <v>1778.647430255694</v>
      </c>
      <c r="J82" s="16">
        <f t="shared" si="8"/>
        <v>79416.607760916755</v>
      </c>
      <c r="K82" s="16">
        <f t="shared" si="11"/>
        <v>1027915.2834551493</v>
      </c>
      <c r="L82" s="23">
        <f t="shared" si="12"/>
        <v>12.814779413051703</v>
      </c>
    </row>
    <row r="83" spans="1:12" x14ac:dyDescent="0.2">
      <c r="A83" s="19">
        <v>74</v>
      </c>
      <c r="B83" s="11">
        <v>11</v>
      </c>
      <c r="C83" s="60">
        <v>413</v>
      </c>
      <c r="D83" s="60">
        <v>428</v>
      </c>
      <c r="E83" s="20">
        <v>0.64829999999999999</v>
      </c>
      <c r="F83" s="21">
        <f t="shared" si="9"/>
        <v>2.6159334126040427E-2</v>
      </c>
      <c r="G83" s="21">
        <f t="shared" si="7"/>
        <v>2.5920856085757504E-2</v>
      </c>
      <c r="H83" s="16">
        <f t="shared" si="13"/>
        <v>78434.616514672583</v>
      </c>
      <c r="I83" s="16">
        <f t="shared" si="10"/>
        <v>2033.092406818407</v>
      </c>
      <c r="J83" s="16">
        <f t="shared" si="8"/>
        <v>77719.577915194546</v>
      </c>
      <c r="K83" s="16">
        <f t="shared" si="11"/>
        <v>948498.67569423257</v>
      </c>
      <c r="L83" s="23">
        <f t="shared" si="12"/>
        <v>12.092857947699651</v>
      </c>
    </row>
    <row r="84" spans="1:12" x14ac:dyDescent="0.2">
      <c r="A84" s="19">
        <v>75</v>
      </c>
      <c r="B84" s="11">
        <v>16</v>
      </c>
      <c r="C84" s="60">
        <v>337</v>
      </c>
      <c r="D84" s="60">
        <v>394</v>
      </c>
      <c r="E84" s="20">
        <v>0.4536</v>
      </c>
      <c r="F84" s="21">
        <f t="shared" si="9"/>
        <v>4.3775649794801641E-2</v>
      </c>
      <c r="G84" s="21">
        <f t="shared" si="7"/>
        <v>4.2753039206674601E-2</v>
      </c>
      <c r="H84" s="16">
        <f t="shared" si="13"/>
        <v>76401.524107854173</v>
      </c>
      <c r="I84" s="16">
        <f t="shared" si="10"/>
        <v>3266.3973556327842</v>
      </c>
      <c r="J84" s="16">
        <f t="shared" si="8"/>
        <v>74616.764592736421</v>
      </c>
      <c r="K84" s="16">
        <f t="shared" si="11"/>
        <v>870779.09777903801</v>
      </c>
      <c r="L84" s="23">
        <f t="shared" si="12"/>
        <v>11.397404802419652</v>
      </c>
    </row>
    <row r="85" spans="1:12" x14ac:dyDescent="0.2">
      <c r="A85" s="19">
        <v>76</v>
      </c>
      <c r="B85" s="11">
        <v>11</v>
      </c>
      <c r="C85" s="60">
        <v>292</v>
      </c>
      <c r="D85" s="60">
        <v>328</v>
      </c>
      <c r="E85" s="20">
        <v>0.62860000000000005</v>
      </c>
      <c r="F85" s="21">
        <f t="shared" si="9"/>
        <v>3.5483870967741936E-2</v>
      </c>
      <c r="G85" s="21">
        <f t="shared" si="7"/>
        <v>3.50223219544748E-2</v>
      </c>
      <c r="H85" s="16">
        <f t="shared" si="13"/>
        <v>73135.126752221389</v>
      </c>
      <c r="I85" s="16">
        <f t="shared" si="10"/>
        <v>2561.3619552976206</v>
      </c>
      <c r="J85" s="16">
        <f t="shared" si="8"/>
        <v>72183.836922023853</v>
      </c>
      <c r="K85" s="16">
        <f t="shared" si="11"/>
        <v>796162.33318630164</v>
      </c>
      <c r="L85" s="23">
        <f t="shared" si="12"/>
        <v>10.886182448054884</v>
      </c>
    </row>
    <row r="86" spans="1:12" x14ac:dyDescent="0.2">
      <c r="A86" s="19">
        <v>77</v>
      </c>
      <c r="B86" s="11">
        <v>8</v>
      </c>
      <c r="C86" s="60">
        <v>274</v>
      </c>
      <c r="D86" s="60">
        <v>280</v>
      </c>
      <c r="E86" s="20">
        <v>0.49419999999999997</v>
      </c>
      <c r="F86" s="21">
        <f t="shared" si="9"/>
        <v>2.8880866425992781E-2</v>
      </c>
      <c r="G86" s="21">
        <f t="shared" si="7"/>
        <v>2.8465050610859986E-2</v>
      </c>
      <c r="H86" s="16">
        <f t="shared" si="13"/>
        <v>70573.764796923773</v>
      </c>
      <c r="I86" s="16">
        <f t="shared" si="10"/>
        <v>2008.885786743364</v>
      </c>
      <c r="J86" s="16">
        <f t="shared" si="8"/>
        <v>69557.670365988975</v>
      </c>
      <c r="K86" s="16">
        <f t="shared" si="11"/>
        <v>723978.49626427772</v>
      </c>
      <c r="L86" s="23">
        <f t="shared" si="12"/>
        <v>10.258465002505224</v>
      </c>
    </row>
    <row r="87" spans="1:12" x14ac:dyDescent="0.2">
      <c r="A87" s="19">
        <v>78</v>
      </c>
      <c r="B87" s="11">
        <v>12</v>
      </c>
      <c r="C87" s="60">
        <v>252</v>
      </c>
      <c r="D87" s="60">
        <v>269</v>
      </c>
      <c r="E87" s="20">
        <v>0.53649999999999998</v>
      </c>
      <c r="F87" s="21">
        <f t="shared" si="9"/>
        <v>4.6065259117082535E-2</v>
      </c>
      <c r="G87" s="21">
        <f t="shared" si="7"/>
        <v>4.5102269395855099E-2</v>
      </c>
      <c r="H87" s="16">
        <f t="shared" si="13"/>
        <v>68564.879010180404</v>
      </c>
      <c r="I87" s="16">
        <f t="shared" si="10"/>
        <v>3092.4316442113673</v>
      </c>
      <c r="J87" s="16">
        <f t="shared" si="8"/>
        <v>67131.536943088431</v>
      </c>
      <c r="K87" s="16">
        <f t="shared" si="11"/>
        <v>654420.82589828875</v>
      </c>
      <c r="L87" s="23">
        <f t="shared" si="12"/>
        <v>9.5445486865239175</v>
      </c>
    </row>
    <row r="88" spans="1:12" x14ac:dyDescent="0.2">
      <c r="A88" s="19">
        <v>79</v>
      </c>
      <c r="B88" s="11">
        <v>3</v>
      </c>
      <c r="C88" s="60">
        <v>159</v>
      </c>
      <c r="D88" s="60">
        <v>246</v>
      </c>
      <c r="E88" s="20">
        <v>0.64659999999999995</v>
      </c>
      <c r="F88" s="21">
        <f t="shared" si="9"/>
        <v>1.4814814814814815E-2</v>
      </c>
      <c r="G88" s="21">
        <f t="shared" si="7"/>
        <v>1.4737655003286497E-2</v>
      </c>
      <c r="H88" s="16">
        <f t="shared" si="13"/>
        <v>65472.447365969034</v>
      </c>
      <c r="I88" s="16">
        <f t="shared" si="10"/>
        <v>964.91034150048529</v>
      </c>
      <c r="J88" s="16">
        <f t="shared" si="8"/>
        <v>65131.448051282758</v>
      </c>
      <c r="K88" s="16">
        <f t="shared" si="11"/>
        <v>587289.28895520035</v>
      </c>
      <c r="L88" s="23">
        <f t="shared" si="12"/>
        <v>8.9700219341496439</v>
      </c>
    </row>
    <row r="89" spans="1:12" x14ac:dyDescent="0.2">
      <c r="A89" s="19">
        <v>80</v>
      </c>
      <c r="B89" s="11">
        <v>5</v>
      </c>
      <c r="C89" s="60">
        <v>160</v>
      </c>
      <c r="D89" s="60">
        <v>155</v>
      </c>
      <c r="E89" s="20">
        <v>0.68989999999999996</v>
      </c>
      <c r="F89" s="21">
        <f t="shared" si="9"/>
        <v>3.1746031746031744E-2</v>
      </c>
      <c r="G89" s="21">
        <f t="shared" si="7"/>
        <v>3.1436556313875146E-2</v>
      </c>
      <c r="H89" s="16">
        <f t="shared" si="13"/>
        <v>64507.537024468547</v>
      </c>
      <c r="I89" s="16">
        <f t="shared" si="10"/>
        <v>2027.8948203390914</v>
      </c>
      <c r="J89" s="16">
        <f t="shared" si="8"/>
        <v>63878.686840681396</v>
      </c>
      <c r="K89" s="16">
        <f t="shared" si="11"/>
        <v>522157.84090391756</v>
      </c>
      <c r="L89" s="23">
        <f t="shared" si="12"/>
        <v>8.0945245313870267</v>
      </c>
    </row>
    <row r="90" spans="1:12" x14ac:dyDescent="0.2">
      <c r="A90" s="19">
        <v>81</v>
      </c>
      <c r="B90" s="11">
        <v>8</v>
      </c>
      <c r="C90" s="60">
        <v>190</v>
      </c>
      <c r="D90" s="60">
        <v>155</v>
      </c>
      <c r="E90" s="20">
        <v>0.41099999999999998</v>
      </c>
      <c r="F90" s="21">
        <f t="shared" si="9"/>
        <v>4.6376811594202899E-2</v>
      </c>
      <c r="G90" s="21">
        <f t="shared" si="7"/>
        <v>4.5143669728912268E-2</v>
      </c>
      <c r="H90" s="16">
        <f t="shared" si="13"/>
        <v>62479.642204129457</v>
      </c>
      <c r="I90" s="16">
        <f t="shared" si="10"/>
        <v>2820.5603324438284</v>
      </c>
      <c r="J90" s="16">
        <f t="shared" si="8"/>
        <v>60818.332168320041</v>
      </c>
      <c r="K90" s="16">
        <f t="shared" si="11"/>
        <v>458279.15406323614</v>
      </c>
      <c r="L90" s="23">
        <f t="shared" si="12"/>
        <v>7.3348556089033936</v>
      </c>
    </row>
    <row r="91" spans="1:12" x14ac:dyDescent="0.2">
      <c r="A91" s="19">
        <v>82</v>
      </c>
      <c r="B91" s="11">
        <v>9</v>
      </c>
      <c r="C91" s="60">
        <v>107</v>
      </c>
      <c r="D91" s="60">
        <v>182</v>
      </c>
      <c r="E91" s="20">
        <v>0.47670000000000001</v>
      </c>
      <c r="F91" s="21">
        <f t="shared" si="9"/>
        <v>6.228373702422145E-2</v>
      </c>
      <c r="G91" s="21">
        <f t="shared" si="7"/>
        <v>6.031779435251193E-2</v>
      </c>
      <c r="H91" s="16">
        <f t="shared" si="13"/>
        <v>59659.08187168563</v>
      </c>
      <c r="I91" s="16">
        <f t="shared" si="10"/>
        <v>3598.5042315960063</v>
      </c>
      <c r="J91" s="16">
        <f t="shared" si="8"/>
        <v>57775.984607291437</v>
      </c>
      <c r="K91" s="16">
        <f t="shared" si="11"/>
        <v>397460.82189491612</v>
      </c>
      <c r="L91" s="23">
        <f t="shared" si="12"/>
        <v>6.662201452408743</v>
      </c>
    </row>
    <row r="92" spans="1:12" x14ac:dyDescent="0.2">
      <c r="A92" s="19">
        <v>83</v>
      </c>
      <c r="B92" s="11">
        <v>6</v>
      </c>
      <c r="C92" s="60">
        <v>88</v>
      </c>
      <c r="D92" s="60">
        <v>101</v>
      </c>
      <c r="E92" s="20">
        <v>0.3553</v>
      </c>
      <c r="F92" s="21">
        <f t="shared" si="9"/>
        <v>6.3492063492063489E-2</v>
      </c>
      <c r="G92" s="21">
        <f t="shared" si="7"/>
        <v>6.0995321658828767E-2</v>
      </c>
      <c r="H92" s="16">
        <f t="shared" si="13"/>
        <v>56060.577640089621</v>
      </c>
      <c r="I92" s="16">
        <f t="shared" si="10"/>
        <v>3419.4329655370102</v>
      </c>
      <c r="J92" s="16">
        <f t="shared" si="8"/>
        <v>53856.069207207911</v>
      </c>
      <c r="K92" s="16">
        <f t="shared" si="11"/>
        <v>339684.83728762472</v>
      </c>
      <c r="L92" s="23">
        <f t="shared" si="12"/>
        <v>6.0592461153078068</v>
      </c>
    </row>
    <row r="93" spans="1:12" x14ac:dyDescent="0.2">
      <c r="A93" s="19">
        <v>84</v>
      </c>
      <c r="B93" s="11">
        <v>12</v>
      </c>
      <c r="C93" s="60">
        <v>105</v>
      </c>
      <c r="D93" s="60">
        <v>75</v>
      </c>
      <c r="E93" s="20">
        <v>0.52010000000000001</v>
      </c>
      <c r="F93" s="21">
        <f t="shared" si="9"/>
        <v>0.13333333333333333</v>
      </c>
      <c r="G93" s="21">
        <f t="shared" si="7"/>
        <v>0.1253148535695936</v>
      </c>
      <c r="H93" s="16">
        <f t="shared" si="13"/>
        <v>52641.144674552612</v>
      </c>
      <c r="I93" s="16">
        <f t="shared" si="10"/>
        <v>6596.7173366273528</v>
      </c>
      <c r="J93" s="16">
        <f t="shared" si="8"/>
        <v>49475.38002470514</v>
      </c>
      <c r="K93" s="16">
        <f t="shared" si="11"/>
        <v>285828.76808041683</v>
      </c>
      <c r="L93" s="23">
        <f t="shared" si="12"/>
        <v>5.4297597411210941</v>
      </c>
    </row>
    <row r="94" spans="1:12" x14ac:dyDescent="0.2">
      <c r="A94" s="19">
        <v>85</v>
      </c>
      <c r="B94" s="11">
        <v>8</v>
      </c>
      <c r="C94" s="60">
        <v>82</v>
      </c>
      <c r="D94" s="60">
        <v>94</v>
      </c>
      <c r="E94" s="20">
        <v>0.55510000000000004</v>
      </c>
      <c r="F94" s="21">
        <f t="shared" si="9"/>
        <v>9.0909090909090912E-2</v>
      </c>
      <c r="G94" s="21">
        <f t="shared" si="7"/>
        <v>8.7375162736240602E-2</v>
      </c>
      <c r="H94" s="16">
        <f t="shared" si="13"/>
        <v>46044.427337925255</v>
      </c>
      <c r="I94" s="16">
        <f t="shared" si="10"/>
        <v>4023.1393317482248</v>
      </c>
      <c r="J94" s="16">
        <f t="shared" si="8"/>
        <v>44254.532649230474</v>
      </c>
      <c r="K94" s="16">
        <f t="shared" si="11"/>
        <v>236353.38805571166</v>
      </c>
      <c r="L94" s="23">
        <f t="shared" si="12"/>
        <v>5.1331594662061368</v>
      </c>
    </row>
    <row r="95" spans="1:12" x14ac:dyDescent="0.2">
      <c r="A95" s="19">
        <v>86</v>
      </c>
      <c r="B95" s="11">
        <v>12</v>
      </c>
      <c r="C95" s="60">
        <v>64</v>
      </c>
      <c r="D95" s="60">
        <v>71</v>
      </c>
      <c r="E95" s="20">
        <v>0.34539999999999998</v>
      </c>
      <c r="F95" s="21">
        <f t="shared" si="9"/>
        <v>0.17777777777777778</v>
      </c>
      <c r="G95" s="21">
        <f t="shared" si="7"/>
        <v>0.15924581183514872</v>
      </c>
      <c r="H95" s="16">
        <f t="shared" si="13"/>
        <v>42021.288006177034</v>
      </c>
      <c r="I95" s="16">
        <f t="shared" si="10"/>
        <v>6691.7141229022591</v>
      </c>
      <c r="J95" s="16">
        <f t="shared" si="8"/>
        <v>37640.891941325215</v>
      </c>
      <c r="K95" s="16">
        <f t="shared" si="11"/>
        <v>192098.85540648119</v>
      </c>
      <c r="L95" s="23">
        <f t="shared" si="12"/>
        <v>4.571465191125105</v>
      </c>
    </row>
    <row r="96" spans="1:12" x14ac:dyDescent="0.2">
      <c r="A96" s="19">
        <v>87</v>
      </c>
      <c r="B96" s="11">
        <v>9</v>
      </c>
      <c r="C96" s="60">
        <v>60</v>
      </c>
      <c r="D96" s="60">
        <v>57</v>
      </c>
      <c r="E96" s="20">
        <v>0.65139999999999998</v>
      </c>
      <c r="F96" s="21">
        <f t="shared" si="9"/>
        <v>0.15384615384615385</v>
      </c>
      <c r="G96" s="21">
        <f t="shared" si="7"/>
        <v>0.14601524399147273</v>
      </c>
      <c r="H96" s="16">
        <f t="shared" si="13"/>
        <v>35329.573883274774</v>
      </c>
      <c r="I96" s="16">
        <f t="shared" si="10"/>
        <v>5158.656350681129</v>
      </c>
      <c r="J96" s="16">
        <f t="shared" si="8"/>
        <v>33531.266279427335</v>
      </c>
      <c r="K96" s="16">
        <f t="shared" si="11"/>
        <v>154457.96346515598</v>
      </c>
      <c r="L96" s="23">
        <f t="shared" si="12"/>
        <v>4.371916966093873</v>
      </c>
    </row>
    <row r="97" spans="1:12" x14ac:dyDescent="0.2">
      <c r="A97" s="19">
        <v>88</v>
      </c>
      <c r="B97" s="11">
        <v>10</v>
      </c>
      <c r="C97" s="60">
        <v>59</v>
      </c>
      <c r="D97" s="60">
        <v>48</v>
      </c>
      <c r="E97" s="20">
        <v>0.61780000000000002</v>
      </c>
      <c r="F97" s="21">
        <f t="shared" si="9"/>
        <v>0.18691588785046728</v>
      </c>
      <c r="G97" s="21">
        <f t="shared" si="7"/>
        <v>0.17445308956421618</v>
      </c>
      <c r="H97" s="16">
        <f t="shared" si="13"/>
        <v>30170.917532593645</v>
      </c>
      <c r="I97" s="16">
        <f t="shared" si="10"/>
        <v>5263.409778548139</v>
      </c>
      <c r="J97" s="16">
        <f t="shared" si="8"/>
        <v>28159.242315232546</v>
      </c>
      <c r="K97" s="16">
        <f t="shared" si="11"/>
        <v>120926.69718572864</v>
      </c>
      <c r="L97" s="23">
        <f t="shared" si="12"/>
        <v>4.0080550104282215</v>
      </c>
    </row>
    <row r="98" spans="1:12" x14ac:dyDescent="0.2">
      <c r="A98" s="19">
        <v>89</v>
      </c>
      <c r="B98" s="11">
        <v>7</v>
      </c>
      <c r="C98" s="60">
        <v>46</v>
      </c>
      <c r="D98" s="60">
        <v>54</v>
      </c>
      <c r="E98" s="20">
        <v>0.32169999999999999</v>
      </c>
      <c r="F98" s="21">
        <f t="shared" si="9"/>
        <v>0.14000000000000001</v>
      </c>
      <c r="G98" s="21">
        <f t="shared" si="7"/>
        <v>0.12785831837086586</v>
      </c>
      <c r="H98" s="16">
        <f t="shared" si="13"/>
        <v>24907.507754045506</v>
      </c>
      <c r="I98" s="16">
        <f t="shared" si="10"/>
        <v>3184.6320562415603</v>
      </c>
      <c r="J98" s="16">
        <f t="shared" si="8"/>
        <v>22747.371830296855</v>
      </c>
      <c r="K98" s="16">
        <f>K99+J98</f>
        <v>92767.454870496091</v>
      </c>
      <c r="L98" s="23">
        <f t="shared" si="12"/>
        <v>3.7244776067741538</v>
      </c>
    </row>
    <row r="99" spans="1:12" x14ac:dyDescent="0.2">
      <c r="A99" s="19">
        <v>90</v>
      </c>
      <c r="B99" s="11">
        <v>4</v>
      </c>
      <c r="C99" s="60">
        <v>25</v>
      </c>
      <c r="D99" s="60">
        <v>40</v>
      </c>
      <c r="E99" s="20">
        <v>0.54179999999999995</v>
      </c>
      <c r="F99" s="25">
        <f t="shared" si="9"/>
        <v>0.12307692307692308</v>
      </c>
      <c r="G99" s="25">
        <f t="shared" si="7"/>
        <v>0.11650666418119116</v>
      </c>
      <c r="H99" s="26">
        <f t="shared" si="13"/>
        <v>21722.875697803946</v>
      </c>
      <c r="I99" s="26">
        <f t="shared" si="10"/>
        <v>2530.8597839738027</v>
      </c>
      <c r="J99" s="26">
        <f t="shared" si="8"/>
        <v>20563.235744787147</v>
      </c>
      <c r="K99" s="26">
        <f t="shared" ref="K99:K102" si="14">K100+J99</f>
        <v>70020.083040199243</v>
      </c>
      <c r="L99" s="27">
        <f t="shared" si="12"/>
        <v>3.2233339643552745</v>
      </c>
    </row>
    <row r="100" spans="1:12" x14ac:dyDescent="0.2">
      <c r="A100" s="19">
        <v>91</v>
      </c>
      <c r="B100" s="11">
        <v>6</v>
      </c>
      <c r="C100" s="60">
        <v>25</v>
      </c>
      <c r="D100" s="60">
        <v>19</v>
      </c>
      <c r="E100" s="20">
        <v>0.49819999999999998</v>
      </c>
      <c r="F100" s="25">
        <f t="shared" si="9"/>
        <v>0.27272727272727271</v>
      </c>
      <c r="G100" s="25">
        <f t="shared" si="7"/>
        <v>0.23989636477041915</v>
      </c>
      <c r="H100" s="26">
        <f t="shared" si="13"/>
        <v>19192.015913830142</v>
      </c>
      <c r="I100" s="26">
        <f t="shared" si="10"/>
        <v>4604.0948503438849</v>
      </c>
      <c r="J100" s="26">
        <f t="shared" si="8"/>
        <v>16881.681117927583</v>
      </c>
      <c r="K100" s="26">
        <f t="shared" si="14"/>
        <v>49456.847295412088</v>
      </c>
      <c r="L100" s="27">
        <f t="shared" si="12"/>
        <v>2.5769490561839579</v>
      </c>
    </row>
    <row r="101" spans="1:12" x14ac:dyDescent="0.2">
      <c r="A101" s="19">
        <v>92</v>
      </c>
      <c r="B101" s="11">
        <v>7</v>
      </c>
      <c r="C101" s="60">
        <v>24</v>
      </c>
      <c r="D101" s="60">
        <v>19</v>
      </c>
      <c r="E101" s="20">
        <v>0.4849</v>
      </c>
      <c r="F101" s="25">
        <f t="shared" si="9"/>
        <v>0.32558139534883723</v>
      </c>
      <c r="G101" s="25">
        <f t="shared" si="7"/>
        <v>0.27882114420231263</v>
      </c>
      <c r="H101" s="26">
        <f t="shared" si="13"/>
        <v>14587.921063486257</v>
      </c>
      <c r="I101" s="26">
        <f t="shared" si="10"/>
        <v>4067.4208424542558</v>
      </c>
      <c r="J101" s="26">
        <f t="shared" si="8"/>
        <v>12492.79258753807</v>
      </c>
      <c r="K101" s="26">
        <f t="shared" si="14"/>
        <v>32575.166177484505</v>
      </c>
      <c r="L101" s="27">
        <f t="shared" si="12"/>
        <v>2.2330232002022918</v>
      </c>
    </row>
    <row r="102" spans="1:12" x14ac:dyDescent="0.2">
      <c r="A102" s="19">
        <v>93</v>
      </c>
      <c r="B102" s="11">
        <v>3</v>
      </c>
      <c r="C102" s="60">
        <v>15</v>
      </c>
      <c r="D102" s="60">
        <v>17</v>
      </c>
      <c r="E102" s="20">
        <v>0.36990000000000001</v>
      </c>
      <c r="F102" s="25">
        <f t="shared" si="9"/>
        <v>0.1875</v>
      </c>
      <c r="G102" s="25">
        <f t="shared" si="7"/>
        <v>0.16768863574115583</v>
      </c>
      <c r="H102" s="26">
        <f t="shared" si="13"/>
        <v>10520.500221032002</v>
      </c>
      <c r="I102" s="26">
        <f t="shared" si="10"/>
        <v>1764.1683293793847</v>
      </c>
      <c r="J102" s="26">
        <f t="shared" si="8"/>
        <v>9408.8977566900503</v>
      </c>
      <c r="K102" s="26">
        <f t="shared" si="14"/>
        <v>20082.373589946437</v>
      </c>
      <c r="L102" s="27">
        <f t="shared" si="12"/>
        <v>1.9088801072214101</v>
      </c>
    </row>
    <row r="103" spans="1:12" x14ac:dyDescent="0.2">
      <c r="A103" s="19">
        <v>94</v>
      </c>
      <c r="B103" s="11">
        <v>2</v>
      </c>
      <c r="C103" s="60">
        <v>12</v>
      </c>
      <c r="D103" s="60">
        <v>12</v>
      </c>
      <c r="E103" s="20">
        <v>0.60140000000000005</v>
      </c>
      <c r="F103" s="25">
        <f t="shared" si="9"/>
        <v>0.16666666666666666</v>
      </c>
      <c r="G103" s="25">
        <f t="shared" si="7"/>
        <v>0.15628418716594253</v>
      </c>
      <c r="H103" s="26">
        <f t="shared" si="13"/>
        <v>8756.3318916526168</v>
      </c>
      <c r="I103" s="26">
        <f t="shared" si="10"/>
        <v>1368.4762122421491</v>
      </c>
      <c r="J103" s="26">
        <f t="shared" si="8"/>
        <v>8210.8572734528971</v>
      </c>
      <c r="K103" s="26">
        <f>K104+J103</f>
        <v>10673.475833256387</v>
      </c>
      <c r="L103" s="27">
        <f t="shared" si="12"/>
        <v>1.2189437272736747</v>
      </c>
    </row>
    <row r="104" spans="1:12" x14ac:dyDescent="0.2">
      <c r="A104" s="19" t="s">
        <v>21</v>
      </c>
      <c r="B104" s="11">
        <v>9</v>
      </c>
      <c r="C104" s="11">
        <v>25</v>
      </c>
      <c r="D104" s="11">
        <v>29</v>
      </c>
      <c r="E104" s="24"/>
      <c r="F104" s="25">
        <f>B104/((C104+D104)/2)</f>
        <v>0.33333333333333331</v>
      </c>
      <c r="G104" s="25">
        <v>1</v>
      </c>
      <c r="H104" s="26">
        <f t="shared" si="13"/>
        <v>7387.8556794104679</v>
      </c>
      <c r="I104" s="26">
        <f>H104*G104</f>
        <v>7387.8556794104679</v>
      </c>
      <c r="J104" s="26">
        <f>H104*F104</f>
        <v>2462.618559803489</v>
      </c>
      <c r="K104" s="26">
        <f>J104</f>
        <v>2462.618559803489</v>
      </c>
      <c r="L104" s="27">
        <f>K104/H104</f>
        <v>0.33333333333333331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42578125" style="13" customWidth="1"/>
    <col min="8" max="11" width="12.42578125" style="12" customWidth="1"/>
    <col min="12" max="12" width="12.42578125" style="13" customWidth="1"/>
    <col min="13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89.25" x14ac:dyDescent="0.2">
      <c r="A6" s="81" t="s">
        <v>31</v>
      </c>
      <c r="B6" s="83" t="s">
        <v>32</v>
      </c>
      <c r="C6" s="85" t="s">
        <v>33</v>
      </c>
      <c r="D6" s="85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82"/>
      <c r="B7" s="84"/>
      <c r="C7" s="65">
        <v>44197</v>
      </c>
      <c r="D7" s="65">
        <v>44562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60">
        <v>648</v>
      </c>
      <c r="D9" s="60">
        <v>548</v>
      </c>
      <c r="E9" s="20">
        <v>9.5890410958904118E-2</v>
      </c>
      <c r="F9" s="21">
        <f>B9/((C9+D9)/2)</f>
        <v>3.3444816053511705E-3</v>
      </c>
      <c r="G9" s="21">
        <f t="shared" ref="G9:G72" si="0">F9/((1+(1-E9)*F9))</f>
        <v>3.3343991230073539E-3</v>
      </c>
      <c r="H9" s="16">
        <v>100000</v>
      </c>
      <c r="I9" s="16">
        <f>H9*G9</f>
        <v>333.43991230073539</v>
      </c>
      <c r="J9" s="16">
        <f t="shared" ref="J9:J72" si="1">H10+I9*E9</f>
        <v>99698.533777919889</v>
      </c>
      <c r="K9" s="16">
        <f>K10+J9</f>
        <v>7957330.6509789042</v>
      </c>
      <c r="L9" s="22">
        <f>K9/H9</f>
        <v>79.573306509789049</v>
      </c>
    </row>
    <row r="10" spans="1:13" x14ac:dyDescent="0.2">
      <c r="A10" s="19">
        <v>1</v>
      </c>
      <c r="B10" s="11">
        <v>0</v>
      </c>
      <c r="C10" s="60">
        <v>715</v>
      </c>
      <c r="D10" s="60">
        <v>641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99666.560087699268</v>
      </c>
      <c r="I10" s="16">
        <f t="shared" ref="I10:I73" si="3">H10*G10</f>
        <v>0</v>
      </c>
      <c r="J10" s="16">
        <f t="shared" si="1"/>
        <v>99666.560087699268</v>
      </c>
      <c r="K10" s="16">
        <f t="shared" ref="K10:K73" si="4">K11+J10</f>
        <v>7857632.1172009846</v>
      </c>
      <c r="L10" s="23">
        <f t="shared" ref="L10:L73" si="5">K10/H10</f>
        <v>78.839202539817208</v>
      </c>
    </row>
    <row r="11" spans="1:13" x14ac:dyDescent="0.2">
      <c r="A11" s="19">
        <v>2</v>
      </c>
      <c r="B11" s="11">
        <v>0</v>
      </c>
      <c r="C11" s="60">
        <v>731</v>
      </c>
      <c r="D11" s="60">
        <v>680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99666.560087699268</v>
      </c>
      <c r="I11" s="16">
        <f t="shared" si="3"/>
        <v>0</v>
      </c>
      <c r="J11" s="16">
        <f t="shared" si="1"/>
        <v>99666.560087699268</v>
      </c>
      <c r="K11" s="16">
        <f t="shared" si="4"/>
        <v>7757965.5571132852</v>
      </c>
      <c r="L11" s="23">
        <f t="shared" si="5"/>
        <v>77.839202539817208</v>
      </c>
    </row>
    <row r="12" spans="1:13" x14ac:dyDescent="0.2">
      <c r="A12" s="19">
        <v>3</v>
      </c>
      <c r="B12" s="11">
        <v>0</v>
      </c>
      <c r="C12" s="60">
        <v>803</v>
      </c>
      <c r="D12" s="60">
        <v>721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99666.560087699268</v>
      </c>
      <c r="I12" s="16">
        <f t="shared" si="3"/>
        <v>0</v>
      </c>
      <c r="J12" s="16">
        <f t="shared" si="1"/>
        <v>99666.560087699268</v>
      </c>
      <c r="K12" s="16">
        <f t="shared" si="4"/>
        <v>7658298.9970255857</v>
      </c>
      <c r="L12" s="23">
        <f t="shared" si="5"/>
        <v>76.839202539817208</v>
      </c>
    </row>
    <row r="13" spans="1:13" x14ac:dyDescent="0.2">
      <c r="A13" s="19">
        <v>4</v>
      </c>
      <c r="B13" s="11">
        <v>0</v>
      </c>
      <c r="C13" s="60">
        <v>866</v>
      </c>
      <c r="D13" s="60">
        <v>817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99666.560087699268</v>
      </c>
      <c r="I13" s="16">
        <f t="shared" si="3"/>
        <v>0</v>
      </c>
      <c r="J13" s="16">
        <f t="shared" si="1"/>
        <v>99666.560087699268</v>
      </c>
      <c r="K13" s="16">
        <f t="shared" si="4"/>
        <v>7558632.4369378863</v>
      </c>
      <c r="L13" s="23">
        <f t="shared" si="5"/>
        <v>75.839202539817208</v>
      </c>
    </row>
    <row r="14" spans="1:13" x14ac:dyDescent="0.2">
      <c r="A14" s="19">
        <v>5</v>
      </c>
      <c r="B14" s="11">
        <v>0</v>
      </c>
      <c r="C14" s="60">
        <v>913</v>
      </c>
      <c r="D14" s="60">
        <v>855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99666.560087699268</v>
      </c>
      <c r="I14" s="16">
        <f t="shared" si="3"/>
        <v>0</v>
      </c>
      <c r="J14" s="16">
        <f t="shared" si="1"/>
        <v>99666.560087699268</v>
      </c>
      <c r="K14" s="16">
        <f t="shared" si="4"/>
        <v>7458965.8768501868</v>
      </c>
      <c r="L14" s="23">
        <f t="shared" si="5"/>
        <v>74.839202539817208</v>
      </c>
    </row>
    <row r="15" spans="1:13" x14ac:dyDescent="0.2">
      <c r="A15" s="19">
        <v>6</v>
      </c>
      <c r="B15" s="11">
        <v>0</v>
      </c>
      <c r="C15" s="60">
        <v>964</v>
      </c>
      <c r="D15" s="60">
        <v>896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99666.560087699268</v>
      </c>
      <c r="I15" s="16">
        <f t="shared" si="3"/>
        <v>0</v>
      </c>
      <c r="J15" s="16">
        <f t="shared" si="1"/>
        <v>99666.560087699268</v>
      </c>
      <c r="K15" s="16">
        <f t="shared" si="4"/>
        <v>7359299.3167624874</v>
      </c>
      <c r="L15" s="23">
        <f t="shared" si="5"/>
        <v>73.839202539817194</v>
      </c>
    </row>
    <row r="16" spans="1:13" x14ac:dyDescent="0.2">
      <c r="A16" s="19">
        <v>7</v>
      </c>
      <c r="B16" s="11">
        <v>1</v>
      </c>
      <c r="C16" s="60">
        <v>954</v>
      </c>
      <c r="D16" s="60">
        <v>973</v>
      </c>
      <c r="E16" s="20">
        <v>0.29863013698630136</v>
      </c>
      <c r="F16" s="21">
        <f t="shared" si="2"/>
        <v>1.0378827192527244E-3</v>
      </c>
      <c r="G16" s="21">
        <f t="shared" si="0"/>
        <v>1.0371277528283041E-3</v>
      </c>
      <c r="H16" s="16">
        <f t="shared" si="6"/>
        <v>99666.560087699268</v>
      </c>
      <c r="I16" s="16">
        <f t="shared" si="3"/>
        <v>103.36695549588269</v>
      </c>
      <c r="J16" s="16">
        <f t="shared" si="1"/>
        <v>99594.061620282984</v>
      </c>
      <c r="K16" s="16">
        <f t="shared" si="4"/>
        <v>7259632.756674788</v>
      </c>
      <c r="L16" s="23">
        <f t="shared" si="5"/>
        <v>72.839202539817194</v>
      </c>
    </row>
    <row r="17" spans="1:12" x14ac:dyDescent="0.2">
      <c r="A17" s="19">
        <v>8</v>
      </c>
      <c r="B17" s="11">
        <v>0</v>
      </c>
      <c r="C17" s="60">
        <v>968</v>
      </c>
      <c r="D17" s="60">
        <v>944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99563.193132203392</v>
      </c>
      <c r="I17" s="16">
        <f t="shared" si="3"/>
        <v>0</v>
      </c>
      <c r="J17" s="16">
        <f t="shared" si="1"/>
        <v>99563.193132203392</v>
      </c>
      <c r="K17" s="16">
        <f t="shared" si="4"/>
        <v>7160038.695054505</v>
      </c>
      <c r="L17" s="23">
        <f t="shared" si="5"/>
        <v>71.9145144887746</v>
      </c>
    </row>
    <row r="18" spans="1:12" x14ac:dyDescent="0.2">
      <c r="A18" s="19">
        <v>9</v>
      </c>
      <c r="B18" s="11">
        <v>0</v>
      </c>
      <c r="C18" s="60">
        <v>1058</v>
      </c>
      <c r="D18" s="60">
        <v>961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99563.193132203392</v>
      </c>
      <c r="I18" s="16">
        <f t="shared" si="3"/>
        <v>0</v>
      </c>
      <c r="J18" s="16">
        <f t="shared" si="1"/>
        <v>99563.193132203392</v>
      </c>
      <c r="K18" s="16">
        <f t="shared" si="4"/>
        <v>7060475.5019223019</v>
      </c>
      <c r="L18" s="23">
        <f t="shared" si="5"/>
        <v>70.914514488774614</v>
      </c>
    </row>
    <row r="19" spans="1:12" x14ac:dyDescent="0.2">
      <c r="A19" s="19">
        <v>10</v>
      </c>
      <c r="B19" s="11">
        <v>0</v>
      </c>
      <c r="C19" s="60">
        <v>1068</v>
      </c>
      <c r="D19" s="60">
        <v>1043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99563.193132203392</v>
      </c>
      <c r="I19" s="16">
        <f t="shared" si="3"/>
        <v>0</v>
      </c>
      <c r="J19" s="16">
        <f t="shared" si="1"/>
        <v>99563.193132203392</v>
      </c>
      <c r="K19" s="16">
        <f t="shared" si="4"/>
        <v>6960912.3087900989</v>
      </c>
      <c r="L19" s="23">
        <f t="shared" si="5"/>
        <v>69.914514488774614</v>
      </c>
    </row>
    <row r="20" spans="1:12" x14ac:dyDescent="0.2">
      <c r="A20" s="19">
        <v>11</v>
      </c>
      <c r="B20" s="11">
        <v>0</v>
      </c>
      <c r="C20" s="60">
        <v>987</v>
      </c>
      <c r="D20" s="60">
        <v>1053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99563.193132203392</v>
      </c>
      <c r="I20" s="16">
        <f t="shared" si="3"/>
        <v>0</v>
      </c>
      <c r="J20" s="16">
        <f t="shared" si="1"/>
        <v>99563.193132203392</v>
      </c>
      <c r="K20" s="16">
        <f t="shared" si="4"/>
        <v>6861349.1156578958</v>
      </c>
      <c r="L20" s="23">
        <f t="shared" si="5"/>
        <v>68.914514488774614</v>
      </c>
    </row>
    <row r="21" spans="1:12" x14ac:dyDescent="0.2">
      <c r="A21" s="19">
        <v>12</v>
      </c>
      <c r="B21" s="11">
        <v>0</v>
      </c>
      <c r="C21" s="60">
        <v>978</v>
      </c>
      <c r="D21" s="60">
        <v>967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99563.193132203392</v>
      </c>
      <c r="I21" s="16">
        <f t="shared" si="3"/>
        <v>0</v>
      </c>
      <c r="J21" s="16">
        <f t="shared" si="1"/>
        <v>99563.193132203392</v>
      </c>
      <c r="K21" s="16">
        <f t="shared" si="4"/>
        <v>6761785.9225256927</v>
      </c>
      <c r="L21" s="23">
        <f t="shared" si="5"/>
        <v>67.914514488774614</v>
      </c>
    </row>
    <row r="22" spans="1:12" x14ac:dyDescent="0.2">
      <c r="A22" s="19">
        <v>13</v>
      </c>
      <c r="B22" s="61">
        <v>0</v>
      </c>
      <c r="C22" s="60">
        <v>874</v>
      </c>
      <c r="D22" s="60">
        <v>957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99563.193132203392</v>
      </c>
      <c r="I22" s="16">
        <f t="shared" si="3"/>
        <v>0</v>
      </c>
      <c r="J22" s="16">
        <f t="shared" si="1"/>
        <v>99563.193132203392</v>
      </c>
      <c r="K22" s="16">
        <f t="shared" si="4"/>
        <v>6662222.7293934897</v>
      </c>
      <c r="L22" s="23">
        <f t="shared" si="5"/>
        <v>66.914514488774614</v>
      </c>
    </row>
    <row r="23" spans="1:12" x14ac:dyDescent="0.2">
      <c r="A23" s="19">
        <v>14</v>
      </c>
      <c r="B23" s="11">
        <v>0</v>
      </c>
      <c r="C23" s="60">
        <v>784</v>
      </c>
      <c r="D23" s="60">
        <v>848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99563.193132203392</v>
      </c>
      <c r="I23" s="16">
        <f t="shared" si="3"/>
        <v>0</v>
      </c>
      <c r="J23" s="16">
        <f t="shared" si="1"/>
        <v>99563.193132203392</v>
      </c>
      <c r="K23" s="16">
        <f t="shared" si="4"/>
        <v>6562659.5362612866</v>
      </c>
      <c r="L23" s="23">
        <f t="shared" si="5"/>
        <v>65.914514488774628</v>
      </c>
    </row>
    <row r="24" spans="1:12" x14ac:dyDescent="0.2">
      <c r="A24" s="19">
        <v>15</v>
      </c>
      <c r="B24" s="11">
        <v>1</v>
      </c>
      <c r="C24" s="60">
        <v>726</v>
      </c>
      <c r="D24" s="60">
        <v>789</v>
      </c>
      <c r="E24" s="20">
        <v>0.75068493150684934</v>
      </c>
      <c r="F24" s="21">
        <f t="shared" si="2"/>
        <v>1.3201320132013201E-3</v>
      </c>
      <c r="G24" s="21">
        <f t="shared" si="0"/>
        <v>1.319697662688893E-3</v>
      </c>
      <c r="H24" s="16">
        <f t="shared" si="6"/>
        <v>99563.193132203392</v>
      </c>
      <c r="I24" s="16">
        <f t="shared" si="3"/>
        <v>131.39331326641167</v>
      </c>
      <c r="J24" s="16">
        <f t="shared" si="1"/>
        <v>99530.434799306837</v>
      </c>
      <c r="K24" s="16">
        <f t="shared" si="4"/>
        <v>6463096.3431290835</v>
      </c>
      <c r="L24" s="23">
        <f t="shared" si="5"/>
        <v>64.914514488774628</v>
      </c>
    </row>
    <row r="25" spans="1:12" x14ac:dyDescent="0.2">
      <c r="A25" s="19">
        <v>16</v>
      </c>
      <c r="B25" s="11">
        <v>0</v>
      </c>
      <c r="C25" s="60">
        <v>768</v>
      </c>
      <c r="D25" s="60">
        <v>720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99431.799818936983</v>
      </c>
      <c r="I25" s="16">
        <f t="shared" si="3"/>
        <v>0</v>
      </c>
      <c r="J25" s="16">
        <f t="shared" si="1"/>
        <v>99431.799818936983</v>
      </c>
      <c r="K25" s="16">
        <f t="shared" si="4"/>
        <v>6363565.9083297765</v>
      </c>
      <c r="L25" s="23">
        <f t="shared" si="5"/>
        <v>63.999303240187579</v>
      </c>
    </row>
    <row r="26" spans="1:12" x14ac:dyDescent="0.2">
      <c r="A26" s="19">
        <v>17</v>
      </c>
      <c r="B26" s="11">
        <v>0</v>
      </c>
      <c r="C26" s="60">
        <v>726</v>
      </c>
      <c r="D26" s="60">
        <v>776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99431.799818936983</v>
      </c>
      <c r="I26" s="16">
        <f t="shared" si="3"/>
        <v>0</v>
      </c>
      <c r="J26" s="16">
        <f t="shared" si="1"/>
        <v>99431.799818936983</v>
      </c>
      <c r="K26" s="16">
        <f t="shared" si="4"/>
        <v>6264134.1085108398</v>
      </c>
      <c r="L26" s="23">
        <f t="shared" si="5"/>
        <v>62.999303240187579</v>
      </c>
    </row>
    <row r="27" spans="1:12" x14ac:dyDescent="0.2">
      <c r="A27" s="19">
        <v>18</v>
      </c>
      <c r="B27" s="11">
        <v>0</v>
      </c>
      <c r="C27" s="60">
        <v>674</v>
      </c>
      <c r="D27" s="60">
        <v>725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99431.799818936983</v>
      </c>
      <c r="I27" s="16">
        <f t="shared" si="3"/>
        <v>0</v>
      </c>
      <c r="J27" s="16">
        <f t="shared" si="1"/>
        <v>99431.799818936983</v>
      </c>
      <c r="K27" s="16">
        <f t="shared" si="4"/>
        <v>6164702.308691903</v>
      </c>
      <c r="L27" s="23">
        <f t="shared" si="5"/>
        <v>61.999303240187587</v>
      </c>
    </row>
    <row r="28" spans="1:12" x14ac:dyDescent="0.2">
      <c r="A28" s="19">
        <v>19</v>
      </c>
      <c r="B28" s="11">
        <v>0</v>
      </c>
      <c r="C28" s="60">
        <v>684</v>
      </c>
      <c r="D28" s="60">
        <v>673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99431.799818936983</v>
      </c>
      <c r="I28" s="16">
        <f t="shared" si="3"/>
        <v>0</v>
      </c>
      <c r="J28" s="16">
        <f t="shared" si="1"/>
        <v>99431.799818936983</v>
      </c>
      <c r="K28" s="16">
        <f t="shared" si="4"/>
        <v>6065270.5088729663</v>
      </c>
      <c r="L28" s="23">
        <f t="shared" si="5"/>
        <v>60.999303240187587</v>
      </c>
    </row>
    <row r="29" spans="1:12" x14ac:dyDescent="0.2">
      <c r="A29" s="19">
        <v>20</v>
      </c>
      <c r="B29" s="11">
        <v>0</v>
      </c>
      <c r="C29" s="60">
        <v>704</v>
      </c>
      <c r="D29" s="60">
        <v>684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99431.799818936983</v>
      </c>
      <c r="I29" s="16">
        <f t="shared" si="3"/>
        <v>0</v>
      </c>
      <c r="J29" s="16">
        <f t="shared" si="1"/>
        <v>99431.799818936983</v>
      </c>
      <c r="K29" s="16">
        <f t="shared" si="4"/>
        <v>5965838.7090540295</v>
      </c>
      <c r="L29" s="23">
        <f t="shared" si="5"/>
        <v>59.999303240187594</v>
      </c>
    </row>
    <row r="30" spans="1:12" x14ac:dyDescent="0.2">
      <c r="A30" s="19">
        <v>21</v>
      </c>
      <c r="B30" s="11">
        <v>1</v>
      </c>
      <c r="C30" s="60">
        <v>674</v>
      </c>
      <c r="D30" s="60">
        <v>719</v>
      </c>
      <c r="E30" s="20">
        <v>0.78356164383561644</v>
      </c>
      <c r="F30" s="21">
        <f t="shared" si="2"/>
        <v>1.4357501794687725E-3</v>
      </c>
      <c r="G30" s="21">
        <f t="shared" si="0"/>
        <v>1.4353041566801613E-3</v>
      </c>
      <c r="H30" s="16">
        <f t="shared" si="6"/>
        <v>99431.799818936983</v>
      </c>
      <c r="I30" s="16">
        <f t="shared" si="3"/>
        <v>142.71487558630997</v>
      </c>
      <c r="J30" s="16">
        <f t="shared" si="1"/>
        <v>99400.91084586487</v>
      </c>
      <c r="K30" s="16">
        <f t="shared" si="4"/>
        <v>5866406.9092350928</v>
      </c>
      <c r="L30" s="23">
        <f t="shared" si="5"/>
        <v>58.999303240187594</v>
      </c>
    </row>
    <row r="31" spans="1:12" x14ac:dyDescent="0.2">
      <c r="A31" s="19">
        <v>22</v>
      </c>
      <c r="B31" s="11">
        <v>0</v>
      </c>
      <c r="C31" s="60">
        <v>706</v>
      </c>
      <c r="D31" s="60">
        <v>669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99289.084943350666</v>
      </c>
      <c r="I31" s="16">
        <f t="shared" si="3"/>
        <v>0</v>
      </c>
      <c r="J31" s="16">
        <f t="shared" si="1"/>
        <v>99289.084943350666</v>
      </c>
      <c r="K31" s="16">
        <f t="shared" si="4"/>
        <v>5767005.9983892282</v>
      </c>
      <c r="L31" s="23">
        <f t="shared" si="5"/>
        <v>58.082980638602827</v>
      </c>
    </row>
    <row r="32" spans="1:12" x14ac:dyDescent="0.2">
      <c r="A32" s="19">
        <v>23</v>
      </c>
      <c r="B32" s="11">
        <v>0</v>
      </c>
      <c r="C32" s="60">
        <v>673</v>
      </c>
      <c r="D32" s="60">
        <v>687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99289.084943350666</v>
      </c>
      <c r="I32" s="16">
        <f t="shared" si="3"/>
        <v>0</v>
      </c>
      <c r="J32" s="16">
        <f t="shared" si="1"/>
        <v>99289.084943350666</v>
      </c>
      <c r="K32" s="16">
        <f t="shared" si="4"/>
        <v>5667716.9134458778</v>
      </c>
      <c r="L32" s="23">
        <f t="shared" si="5"/>
        <v>57.082980638602827</v>
      </c>
    </row>
    <row r="33" spans="1:12" x14ac:dyDescent="0.2">
      <c r="A33" s="19">
        <v>24</v>
      </c>
      <c r="B33" s="11">
        <v>1</v>
      </c>
      <c r="C33" s="60">
        <v>628</v>
      </c>
      <c r="D33" s="60">
        <v>685</v>
      </c>
      <c r="E33" s="20">
        <v>0.83287671232876714</v>
      </c>
      <c r="F33" s="21">
        <f t="shared" si="2"/>
        <v>1.5232292460015233E-3</v>
      </c>
      <c r="G33" s="21">
        <f t="shared" si="0"/>
        <v>1.5228415806678392E-3</v>
      </c>
      <c r="H33" s="16">
        <f t="shared" si="6"/>
        <v>99289.084943350666</v>
      </c>
      <c r="I33" s="16">
        <f t="shared" si="3"/>
        <v>151.20154705819547</v>
      </c>
      <c r="J33" s="16">
        <f t="shared" si="1"/>
        <v>99263.815643705326</v>
      </c>
      <c r="K33" s="16">
        <f t="shared" si="4"/>
        <v>5568427.8285025274</v>
      </c>
      <c r="L33" s="23">
        <f t="shared" si="5"/>
        <v>56.082980638602834</v>
      </c>
    </row>
    <row r="34" spans="1:12" x14ac:dyDescent="0.2">
      <c r="A34" s="19">
        <v>25</v>
      </c>
      <c r="B34" s="11">
        <v>1</v>
      </c>
      <c r="C34" s="60">
        <v>677</v>
      </c>
      <c r="D34" s="60">
        <v>627</v>
      </c>
      <c r="E34" s="20">
        <v>0.14794520547945206</v>
      </c>
      <c r="F34" s="21">
        <f t="shared" si="2"/>
        <v>1.5337423312883436E-3</v>
      </c>
      <c r="G34" s="21">
        <f t="shared" si="0"/>
        <v>1.531740602876315E-3</v>
      </c>
      <c r="H34" s="16">
        <f t="shared" si="6"/>
        <v>99137.883396292469</v>
      </c>
      <c r="I34" s="16">
        <f t="shared" si="3"/>
        <v>151.85352128131885</v>
      </c>
      <c r="J34" s="16">
        <f t="shared" si="1"/>
        <v>99008.495875419903</v>
      </c>
      <c r="K34" s="16">
        <f t="shared" si="4"/>
        <v>5469164.012858822</v>
      </c>
      <c r="L34" s="23">
        <f t="shared" si="5"/>
        <v>55.16724611717256</v>
      </c>
    </row>
    <row r="35" spans="1:12" x14ac:dyDescent="0.2">
      <c r="A35" s="19">
        <v>26</v>
      </c>
      <c r="B35" s="11">
        <v>0</v>
      </c>
      <c r="C35" s="60">
        <v>691</v>
      </c>
      <c r="D35" s="60">
        <v>677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98986.029875011154</v>
      </c>
      <c r="I35" s="16">
        <f t="shared" si="3"/>
        <v>0</v>
      </c>
      <c r="J35" s="16">
        <f t="shared" si="1"/>
        <v>98986.029875011154</v>
      </c>
      <c r="K35" s="16">
        <f t="shared" si="4"/>
        <v>5370155.516983402</v>
      </c>
      <c r="L35" s="23">
        <f t="shared" si="5"/>
        <v>54.251650700247836</v>
      </c>
    </row>
    <row r="36" spans="1:12" x14ac:dyDescent="0.2">
      <c r="A36" s="19">
        <v>27</v>
      </c>
      <c r="B36" s="11">
        <v>0</v>
      </c>
      <c r="C36" s="60">
        <v>682</v>
      </c>
      <c r="D36" s="60">
        <v>680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98986.029875011154</v>
      </c>
      <c r="I36" s="16">
        <f t="shared" si="3"/>
        <v>0</v>
      </c>
      <c r="J36" s="16">
        <f t="shared" si="1"/>
        <v>98986.029875011154</v>
      </c>
      <c r="K36" s="16">
        <f t="shared" si="4"/>
        <v>5271169.4871083908</v>
      </c>
      <c r="L36" s="23">
        <f t="shared" si="5"/>
        <v>53.251650700247836</v>
      </c>
    </row>
    <row r="37" spans="1:12" x14ac:dyDescent="0.2">
      <c r="A37" s="19">
        <v>28</v>
      </c>
      <c r="B37" s="11">
        <v>0</v>
      </c>
      <c r="C37" s="60">
        <v>721</v>
      </c>
      <c r="D37" s="60">
        <v>668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98986.029875011154</v>
      </c>
      <c r="I37" s="16">
        <f t="shared" si="3"/>
        <v>0</v>
      </c>
      <c r="J37" s="16">
        <f t="shared" si="1"/>
        <v>98986.029875011154</v>
      </c>
      <c r="K37" s="16">
        <f t="shared" si="4"/>
        <v>5172183.4572333796</v>
      </c>
      <c r="L37" s="23">
        <f t="shared" si="5"/>
        <v>52.251650700247836</v>
      </c>
    </row>
    <row r="38" spans="1:12" x14ac:dyDescent="0.2">
      <c r="A38" s="19">
        <v>29</v>
      </c>
      <c r="B38" s="11">
        <v>0</v>
      </c>
      <c r="C38" s="60">
        <v>749</v>
      </c>
      <c r="D38" s="60">
        <v>743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98986.029875011154</v>
      </c>
      <c r="I38" s="16">
        <f t="shared" si="3"/>
        <v>0</v>
      </c>
      <c r="J38" s="16">
        <f t="shared" si="1"/>
        <v>98986.029875011154</v>
      </c>
      <c r="K38" s="16">
        <f t="shared" si="4"/>
        <v>5073197.4273583684</v>
      </c>
      <c r="L38" s="23">
        <f t="shared" si="5"/>
        <v>51.251650700247836</v>
      </c>
    </row>
    <row r="39" spans="1:12" x14ac:dyDescent="0.2">
      <c r="A39" s="19">
        <v>30</v>
      </c>
      <c r="B39" s="11">
        <v>0</v>
      </c>
      <c r="C39" s="60">
        <v>767</v>
      </c>
      <c r="D39" s="60">
        <v>750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98986.029875011154</v>
      </c>
      <c r="I39" s="16">
        <f t="shared" si="3"/>
        <v>0</v>
      </c>
      <c r="J39" s="16">
        <f t="shared" si="1"/>
        <v>98986.029875011154</v>
      </c>
      <c r="K39" s="16">
        <f t="shared" si="4"/>
        <v>4974211.3974833572</v>
      </c>
      <c r="L39" s="23">
        <f t="shared" si="5"/>
        <v>50.251650700247836</v>
      </c>
    </row>
    <row r="40" spans="1:12" x14ac:dyDescent="0.2">
      <c r="A40" s="19">
        <v>31</v>
      </c>
      <c r="B40" s="11">
        <v>2</v>
      </c>
      <c r="C40" s="60">
        <v>774</v>
      </c>
      <c r="D40" s="60">
        <v>748</v>
      </c>
      <c r="E40" s="20">
        <v>0.22465753424657534</v>
      </c>
      <c r="F40" s="21">
        <f t="shared" si="2"/>
        <v>2.6281208935611039E-3</v>
      </c>
      <c r="G40" s="21">
        <f t="shared" si="0"/>
        <v>2.6227764783656872E-3</v>
      </c>
      <c r="H40" s="16">
        <f t="shared" si="6"/>
        <v>98986.029875011154</v>
      </c>
      <c r="I40" s="16">
        <f t="shared" si="3"/>
        <v>259.61823084298248</v>
      </c>
      <c r="J40" s="16">
        <f t="shared" si="1"/>
        <v>98784.736835754811</v>
      </c>
      <c r="K40" s="16">
        <f t="shared" si="4"/>
        <v>4875225.367608346</v>
      </c>
      <c r="L40" s="23">
        <f t="shared" si="5"/>
        <v>49.251650700247836</v>
      </c>
    </row>
    <row r="41" spans="1:12" x14ac:dyDescent="0.2">
      <c r="A41" s="19">
        <v>32</v>
      </c>
      <c r="B41" s="11">
        <v>0</v>
      </c>
      <c r="C41" s="60">
        <v>805</v>
      </c>
      <c r="D41" s="60">
        <v>775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98726.411644168169</v>
      </c>
      <c r="I41" s="16">
        <f t="shared" si="3"/>
        <v>0</v>
      </c>
      <c r="J41" s="16">
        <f t="shared" si="1"/>
        <v>98726.411644168169</v>
      </c>
      <c r="K41" s="16">
        <f t="shared" si="4"/>
        <v>4776440.6307725916</v>
      </c>
      <c r="L41" s="23">
        <f t="shared" si="5"/>
        <v>48.380575686149115</v>
      </c>
    </row>
    <row r="42" spans="1:12" x14ac:dyDescent="0.2">
      <c r="A42" s="19">
        <v>33</v>
      </c>
      <c r="B42" s="11">
        <v>0</v>
      </c>
      <c r="C42" s="60">
        <v>882</v>
      </c>
      <c r="D42" s="60">
        <v>791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98726.411644168169</v>
      </c>
      <c r="I42" s="16">
        <f t="shared" si="3"/>
        <v>0</v>
      </c>
      <c r="J42" s="16">
        <f t="shared" si="1"/>
        <v>98726.411644168169</v>
      </c>
      <c r="K42" s="16">
        <f t="shared" si="4"/>
        <v>4677714.2191284234</v>
      </c>
      <c r="L42" s="23">
        <f t="shared" si="5"/>
        <v>47.380575686149115</v>
      </c>
    </row>
    <row r="43" spans="1:12" x14ac:dyDescent="0.2">
      <c r="A43" s="19">
        <v>34</v>
      </c>
      <c r="B43" s="11">
        <v>0</v>
      </c>
      <c r="C43" s="60">
        <v>843</v>
      </c>
      <c r="D43" s="60">
        <v>865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98726.411644168169</v>
      </c>
      <c r="I43" s="16">
        <f t="shared" si="3"/>
        <v>0</v>
      </c>
      <c r="J43" s="16">
        <f t="shared" si="1"/>
        <v>98726.411644168169</v>
      </c>
      <c r="K43" s="16">
        <f t="shared" si="4"/>
        <v>4578987.8074842552</v>
      </c>
      <c r="L43" s="23">
        <f t="shared" si="5"/>
        <v>46.380575686149115</v>
      </c>
    </row>
    <row r="44" spans="1:12" x14ac:dyDescent="0.2">
      <c r="A44" s="19">
        <v>35</v>
      </c>
      <c r="B44" s="11">
        <v>0</v>
      </c>
      <c r="C44" s="60">
        <v>923</v>
      </c>
      <c r="D44" s="60">
        <v>836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98726.411644168169</v>
      </c>
      <c r="I44" s="16">
        <f t="shared" si="3"/>
        <v>0</v>
      </c>
      <c r="J44" s="16">
        <f t="shared" si="1"/>
        <v>98726.411644168169</v>
      </c>
      <c r="K44" s="16">
        <f t="shared" si="4"/>
        <v>4480261.395840087</v>
      </c>
      <c r="L44" s="23">
        <f t="shared" si="5"/>
        <v>45.380575686149115</v>
      </c>
    </row>
    <row r="45" spans="1:12" x14ac:dyDescent="0.2">
      <c r="A45" s="19">
        <v>36</v>
      </c>
      <c r="B45" s="11">
        <v>0</v>
      </c>
      <c r="C45" s="60">
        <v>1068</v>
      </c>
      <c r="D45" s="60">
        <v>910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98726.411644168169</v>
      </c>
      <c r="I45" s="16">
        <f t="shared" si="3"/>
        <v>0</v>
      </c>
      <c r="J45" s="16">
        <f t="shared" si="1"/>
        <v>98726.411644168169</v>
      </c>
      <c r="K45" s="16">
        <f t="shared" si="4"/>
        <v>4381534.9841959188</v>
      </c>
      <c r="L45" s="23">
        <f t="shared" si="5"/>
        <v>44.380575686149115</v>
      </c>
    </row>
    <row r="46" spans="1:12" x14ac:dyDescent="0.2">
      <c r="A46" s="19">
        <v>37</v>
      </c>
      <c r="B46" s="11">
        <v>0</v>
      </c>
      <c r="C46" s="60">
        <v>1039</v>
      </c>
      <c r="D46" s="60">
        <v>1051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98726.411644168169</v>
      </c>
      <c r="I46" s="16">
        <f t="shared" si="3"/>
        <v>0</v>
      </c>
      <c r="J46" s="16">
        <f t="shared" si="1"/>
        <v>98726.411644168169</v>
      </c>
      <c r="K46" s="16">
        <f t="shared" si="4"/>
        <v>4282808.5725517506</v>
      </c>
      <c r="L46" s="23">
        <f t="shared" si="5"/>
        <v>43.380575686149115</v>
      </c>
    </row>
    <row r="47" spans="1:12" x14ac:dyDescent="0.2">
      <c r="A47" s="19">
        <v>38</v>
      </c>
      <c r="B47" s="11">
        <v>0</v>
      </c>
      <c r="C47" s="60">
        <v>1183</v>
      </c>
      <c r="D47" s="60">
        <v>1026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98726.411644168169</v>
      </c>
      <c r="I47" s="16">
        <f t="shared" si="3"/>
        <v>0</v>
      </c>
      <c r="J47" s="16">
        <f t="shared" si="1"/>
        <v>98726.411644168169</v>
      </c>
      <c r="K47" s="16">
        <f t="shared" si="4"/>
        <v>4184082.1609075824</v>
      </c>
      <c r="L47" s="23">
        <f t="shared" si="5"/>
        <v>42.380575686149115</v>
      </c>
    </row>
    <row r="48" spans="1:12" x14ac:dyDescent="0.2">
      <c r="A48" s="19">
        <v>39</v>
      </c>
      <c r="B48" s="11">
        <v>1</v>
      </c>
      <c r="C48" s="60">
        <v>1316</v>
      </c>
      <c r="D48" s="60">
        <v>1146</v>
      </c>
      <c r="E48" s="20">
        <v>0.42465753424657532</v>
      </c>
      <c r="F48" s="21">
        <f t="shared" si="2"/>
        <v>8.1234768480909826E-4</v>
      </c>
      <c r="G48" s="21">
        <f t="shared" si="0"/>
        <v>8.1196818864356826E-4</v>
      </c>
      <c r="H48" s="16">
        <f t="shared" si="6"/>
        <v>98726.411644168169</v>
      </c>
      <c r="I48" s="16">
        <f t="shared" si="3"/>
        <v>80.16270563399452</v>
      </c>
      <c r="J48" s="16">
        <f t="shared" si="1"/>
        <v>98680.290635447236</v>
      </c>
      <c r="K48" s="16">
        <f t="shared" si="4"/>
        <v>4085355.7492634142</v>
      </c>
      <c r="L48" s="23">
        <f t="shared" si="5"/>
        <v>41.380575686149115</v>
      </c>
    </row>
    <row r="49" spans="1:12" x14ac:dyDescent="0.2">
      <c r="A49" s="19">
        <v>40</v>
      </c>
      <c r="B49" s="11">
        <v>1</v>
      </c>
      <c r="C49" s="60">
        <v>1424</v>
      </c>
      <c r="D49" s="60">
        <v>1288</v>
      </c>
      <c r="E49" s="20">
        <v>0.21369863013698631</v>
      </c>
      <c r="F49" s="21">
        <f t="shared" si="2"/>
        <v>7.3746312684365781E-4</v>
      </c>
      <c r="G49" s="21">
        <f t="shared" si="0"/>
        <v>7.3703574320463133E-4</v>
      </c>
      <c r="H49" s="16">
        <f t="shared" si="6"/>
        <v>98646.248938534176</v>
      </c>
      <c r="I49" s="16">
        <f t="shared" si="3"/>
        <v>72.705811400761618</v>
      </c>
      <c r="J49" s="16">
        <f t="shared" si="1"/>
        <v>98589.080259432754</v>
      </c>
      <c r="K49" s="16">
        <f t="shared" si="4"/>
        <v>3986675.4586279672</v>
      </c>
      <c r="L49" s="23">
        <f t="shared" si="5"/>
        <v>40.413857612690762</v>
      </c>
    </row>
    <row r="50" spans="1:12" x14ac:dyDescent="0.2">
      <c r="A50" s="19">
        <v>41</v>
      </c>
      <c r="B50" s="11">
        <v>0</v>
      </c>
      <c r="C50" s="60">
        <v>1491</v>
      </c>
      <c r="D50" s="60">
        <v>1391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98573.543127133409</v>
      </c>
      <c r="I50" s="16">
        <f t="shared" si="3"/>
        <v>0</v>
      </c>
      <c r="J50" s="16">
        <f t="shared" si="1"/>
        <v>98573.543127133409</v>
      </c>
      <c r="K50" s="16">
        <f t="shared" si="4"/>
        <v>3888086.3783685346</v>
      </c>
      <c r="L50" s="23">
        <f t="shared" si="5"/>
        <v>39.443508420448545</v>
      </c>
    </row>
    <row r="51" spans="1:12" x14ac:dyDescent="0.2">
      <c r="A51" s="19">
        <v>42</v>
      </c>
      <c r="B51" s="11">
        <v>2</v>
      </c>
      <c r="C51" s="60">
        <v>1569</v>
      </c>
      <c r="D51" s="60">
        <v>1449</v>
      </c>
      <c r="E51" s="20">
        <v>0.34794520547945207</v>
      </c>
      <c r="F51" s="21">
        <f t="shared" si="2"/>
        <v>1.3253810470510272E-3</v>
      </c>
      <c r="G51" s="21">
        <f t="shared" si="0"/>
        <v>1.3242366138725575E-3</v>
      </c>
      <c r="H51" s="16">
        <f t="shared" si="6"/>
        <v>98573.543127133409</v>
      </c>
      <c r="I51" s="16">
        <f t="shared" si="3"/>
        <v>130.53469496809566</v>
      </c>
      <c r="J51" s="16">
        <f t="shared" si="1"/>
        <v>98488.427353428182</v>
      </c>
      <c r="K51" s="16">
        <f t="shared" si="4"/>
        <v>3789512.8352414011</v>
      </c>
      <c r="L51" s="23">
        <f t="shared" si="5"/>
        <v>38.443508420448545</v>
      </c>
    </row>
    <row r="52" spans="1:12" x14ac:dyDescent="0.2">
      <c r="A52" s="19">
        <v>43</v>
      </c>
      <c r="B52" s="11">
        <v>1</v>
      </c>
      <c r="C52" s="60">
        <v>1606</v>
      </c>
      <c r="D52" s="60">
        <v>1532</v>
      </c>
      <c r="E52" s="20">
        <v>0.87671232876712324</v>
      </c>
      <c r="F52" s="21">
        <f t="shared" si="2"/>
        <v>6.3734862970044612E-4</v>
      </c>
      <c r="G52" s="21">
        <f t="shared" si="0"/>
        <v>6.3729855254657524E-4</v>
      </c>
      <c r="H52" s="16">
        <f t="shared" si="6"/>
        <v>98443.008432165312</v>
      </c>
      <c r="I52" s="16">
        <f t="shared" si="3"/>
        <v>62.737586782149258</v>
      </c>
      <c r="J52" s="16">
        <f t="shared" si="1"/>
        <v>98435.273661192172</v>
      </c>
      <c r="K52" s="16">
        <f t="shared" si="4"/>
        <v>3691024.4078879729</v>
      </c>
      <c r="L52" s="23">
        <f t="shared" si="5"/>
        <v>37.494022853145211</v>
      </c>
    </row>
    <row r="53" spans="1:12" x14ac:dyDescent="0.2">
      <c r="A53" s="19">
        <v>44</v>
      </c>
      <c r="B53" s="11">
        <v>2</v>
      </c>
      <c r="C53" s="60">
        <v>1603</v>
      </c>
      <c r="D53" s="60">
        <v>1572</v>
      </c>
      <c r="E53" s="20">
        <v>0.4917808219178082</v>
      </c>
      <c r="F53" s="21">
        <f t="shared" si="2"/>
        <v>1.2598425196850393E-3</v>
      </c>
      <c r="G53" s="21">
        <f t="shared" si="0"/>
        <v>1.2590363887386956E-3</v>
      </c>
      <c r="H53" s="16">
        <f t="shared" si="6"/>
        <v>98380.270845383158</v>
      </c>
      <c r="I53" s="16">
        <f t="shared" si="3"/>
        <v>123.86434092830599</v>
      </c>
      <c r="J53" s="16">
        <f t="shared" si="1"/>
        <v>98317.320611842879</v>
      </c>
      <c r="K53" s="16">
        <f t="shared" si="4"/>
        <v>3592589.1342267809</v>
      </c>
      <c r="L53" s="23">
        <f t="shared" si="5"/>
        <v>36.517373893724908</v>
      </c>
    </row>
    <row r="54" spans="1:12" x14ac:dyDescent="0.2">
      <c r="A54" s="19">
        <v>45</v>
      </c>
      <c r="B54" s="11">
        <v>1</v>
      </c>
      <c r="C54" s="60">
        <v>1536</v>
      </c>
      <c r="D54" s="60">
        <v>1546</v>
      </c>
      <c r="E54" s="20">
        <v>0.86849315068493149</v>
      </c>
      <c r="F54" s="21">
        <f t="shared" si="2"/>
        <v>6.4892926670992858E-4</v>
      </c>
      <c r="G54" s="21">
        <f t="shared" si="0"/>
        <v>6.4887389269225779E-4</v>
      </c>
      <c r="H54" s="16">
        <f t="shared" si="6"/>
        <v>98256.406504454848</v>
      </c>
      <c r="I54" s="16">
        <f t="shared" si="3"/>
        <v>63.756016970498493</v>
      </c>
      <c r="J54" s="16">
        <f t="shared" si="1"/>
        <v>98248.022151538185</v>
      </c>
      <c r="K54" s="16">
        <f t="shared" si="4"/>
        <v>3494271.8136149379</v>
      </c>
      <c r="L54" s="23">
        <f t="shared" si="5"/>
        <v>35.562788605102419</v>
      </c>
    </row>
    <row r="55" spans="1:12" x14ac:dyDescent="0.2">
      <c r="A55" s="19">
        <v>46</v>
      </c>
      <c r="B55" s="11">
        <v>3</v>
      </c>
      <c r="C55" s="60">
        <v>1382</v>
      </c>
      <c r="D55" s="60">
        <v>1485</v>
      </c>
      <c r="E55" s="20">
        <v>0.44657534246575348</v>
      </c>
      <c r="F55" s="21">
        <f t="shared" si="2"/>
        <v>2.0927799093128706E-3</v>
      </c>
      <c r="G55" s="21">
        <f t="shared" si="0"/>
        <v>2.0903588640283602E-3</v>
      </c>
      <c r="H55" s="16">
        <f t="shared" si="6"/>
        <v>98192.650487484352</v>
      </c>
      <c r="I55" s="16">
        <f t="shared" si="3"/>
        <v>205.25787732895159</v>
      </c>
      <c r="J55" s="16">
        <f t="shared" si="1"/>
        <v>98079.055717017371</v>
      </c>
      <c r="K55" s="16">
        <f t="shared" si="4"/>
        <v>3396023.7914633998</v>
      </c>
      <c r="L55" s="23">
        <f t="shared" si="5"/>
        <v>34.585315444726255</v>
      </c>
    </row>
    <row r="56" spans="1:12" x14ac:dyDescent="0.2">
      <c r="A56" s="19">
        <v>47</v>
      </c>
      <c r="B56" s="11">
        <v>2</v>
      </c>
      <c r="C56" s="60">
        <v>1249</v>
      </c>
      <c r="D56" s="60">
        <v>1342</v>
      </c>
      <c r="E56" s="20">
        <v>0.21917808219178081</v>
      </c>
      <c r="F56" s="21">
        <f t="shared" si="2"/>
        <v>1.5438054805094559E-3</v>
      </c>
      <c r="G56" s="21">
        <f t="shared" si="0"/>
        <v>1.541946760591643E-3</v>
      </c>
      <c r="H56" s="16">
        <f t="shared" si="6"/>
        <v>97987.392610155395</v>
      </c>
      <c r="I56" s="16">
        <f t="shared" si="3"/>
        <v>151.0913426140506</v>
      </c>
      <c r="J56" s="16">
        <f t="shared" si="1"/>
        <v>97869.417178251271</v>
      </c>
      <c r="K56" s="16">
        <f t="shared" si="4"/>
        <v>3297944.7357463823</v>
      </c>
      <c r="L56" s="23">
        <f t="shared" si="5"/>
        <v>33.656827147828238</v>
      </c>
    </row>
    <row r="57" spans="1:12" x14ac:dyDescent="0.2">
      <c r="A57" s="19">
        <v>48</v>
      </c>
      <c r="B57" s="11">
        <v>2</v>
      </c>
      <c r="C57" s="60">
        <v>1198</v>
      </c>
      <c r="D57" s="60">
        <v>1218</v>
      </c>
      <c r="E57" s="20">
        <v>0.61643835616438358</v>
      </c>
      <c r="F57" s="21">
        <f t="shared" si="2"/>
        <v>1.6556291390728477E-3</v>
      </c>
      <c r="G57" s="21">
        <f t="shared" si="0"/>
        <v>1.6545784224841341E-3</v>
      </c>
      <c r="H57" s="16">
        <f t="shared" si="6"/>
        <v>97836.301267541348</v>
      </c>
      <c r="I57" s="16">
        <f t="shared" si="3"/>
        <v>161.87783301293106</v>
      </c>
      <c r="J57" s="16">
        <f t="shared" si="1"/>
        <v>97774.211139810359</v>
      </c>
      <c r="K57" s="16">
        <f t="shared" si="4"/>
        <v>3200075.318568131</v>
      </c>
      <c r="L57" s="23">
        <f t="shared" si="5"/>
        <v>32.708465846611105</v>
      </c>
    </row>
    <row r="58" spans="1:12" x14ac:dyDescent="0.2">
      <c r="A58" s="19">
        <v>49</v>
      </c>
      <c r="B58" s="11">
        <v>3</v>
      </c>
      <c r="C58" s="60">
        <v>1064</v>
      </c>
      <c r="D58" s="60">
        <v>1190</v>
      </c>
      <c r="E58" s="20">
        <v>0.64018264840182648</v>
      </c>
      <c r="F58" s="21">
        <f t="shared" si="2"/>
        <v>2.6619343389529724E-3</v>
      </c>
      <c r="G58" s="21">
        <f t="shared" si="0"/>
        <v>2.6593871509098992E-3</v>
      </c>
      <c r="H58" s="16">
        <f t="shared" si="6"/>
        <v>97674.42343452842</v>
      </c>
      <c r="I58" s="16">
        <f t="shared" si="3"/>
        <v>259.75410665431764</v>
      </c>
      <c r="J58" s="16">
        <f t="shared" si="1"/>
        <v>97580.959399805317</v>
      </c>
      <c r="K58" s="16">
        <f t="shared" si="4"/>
        <v>3102301.1074283207</v>
      </c>
      <c r="L58" s="23">
        <f t="shared" si="5"/>
        <v>31.761652624525663</v>
      </c>
    </row>
    <row r="59" spans="1:12" x14ac:dyDescent="0.2">
      <c r="A59" s="19">
        <v>50</v>
      </c>
      <c r="B59" s="11">
        <v>3</v>
      </c>
      <c r="C59" s="60">
        <v>965</v>
      </c>
      <c r="D59" s="60">
        <v>1043</v>
      </c>
      <c r="E59" s="20">
        <v>0.53698630136986303</v>
      </c>
      <c r="F59" s="21">
        <f t="shared" si="2"/>
        <v>2.9880478087649402E-3</v>
      </c>
      <c r="G59" s="21">
        <f t="shared" si="0"/>
        <v>2.9839195349990596E-3</v>
      </c>
      <c r="H59" s="16">
        <f t="shared" si="6"/>
        <v>97414.6693278741</v>
      </c>
      <c r="I59" s="16">
        <f t="shared" si="3"/>
        <v>290.67753480291725</v>
      </c>
      <c r="J59" s="16">
        <f t="shared" si="1"/>
        <v>97280.081647376312</v>
      </c>
      <c r="K59" s="16">
        <f t="shared" si="4"/>
        <v>3004720.1480285153</v>
      </c>
      <c r="L59" s="23">
        <f t="shared" si="5"/>
        <v>30.84463735041134</v>
      </c>
    </row>
    <row r="60" spans="1:12" x14ac:dyDescent="0.2">
      <c r="A60" s="19">
        <v>51</v>
      </c>
      <c r="B60" s="11">
        <v>3</v>
      </c>
      <c r="C60" s="60">
        <v>927</v>
      </c>
      <c r="D60" s="60">
        <v>953</v>
      </c>
      <c r="E60" s="20">
        <v>0.12968036529680366</v>
      </c>
      <c r="F60" s="21">
        <f t="shared" si="2"/>
        <v>3.1914893617021275E-3</v>
      </c>
      <c r="G60" s="21">
        <f t="shared" si="0"/>
        <v>3.1826491848639597E-3</v>
      </c>
      <c r="H60" s="16">
        <f t="shared" si="6"/>
        <v>97123.991793071182</v>
      </c>
      <c r="I60" s="16">
        <f t="shared" si="3"/>
        <v>309.11159331095189</v>
      </c>
      <c r="J60" s="16">
        <f t="shared" si="1"/>
        <v>96854.965904098266</v>
      </c>
      <c r="K60" s="16">
        <f t="shared" si="4"/>
        <v>2907440.0663811387</v>
      </c>
      <c r="L60" s="23">
        <f t="shared" si="5"/>
        <v>29.93534360259434</v>
      </c>
    </row>
    <row r="61" spans="1:12" x14ac:dyDescent="0.2">
      <c r="A61" s="19">
        <v>52</v>
      </c>
      <c r="B61" s="11">
        <v>2</v>
      </c>
      <c r="C61" s="60">
        <v>880</v>
      </c>
      <c r="D61" s="60">
        <v>919</v>
      </c>
      <c r="E61" s="20">
        <v>0.34520547945205482</v>
      </c>
      <c r="F61" s="21">
        <f t="shared" si="2"/>
        <v>2.2234574763757642E-3</v>
      </c>
      <c r="G61" s="21">
        <f t="shared" si="0"/>
        <v>2.2202250334934629E-3</v>
      </c>
      <c r="H61" s="16">
        <f t="shared" si="6"/>
        <v>96814.880199760228</v>
      </c>
      <c r="I61" s="16">
        <f t="shared" si="3"/>
        <v>214.95082063417826</v>
      </c>
      <c r="J61" s="16">
        <f t="shared" si="1"/>
        <v>96674.13158022167</v>
      </c>
      <c r="K61" s="16">
        <f t="shared" si="4"/>
        <v>2810585.1004770403</v>
      </c>
      <c r="L61" s="23">
        <f t="shared" si="5"/>
        <v>29.030507445527995</v>
      </c>
    </row>
    <row r="62" spans="1:12" x14ac:dyDescent="0.2">
      <c r="A62" s="19">
        <v>53</v>
      </c>
      <c r="B62" s="11">
        <v>2</v>
      </c>
      <c r="C62" s="60">
        <v>868</v>
      </c>
      <c r="D62" s="60">
        <v>872</v>
      </c>
      <c r="E62" s="20">
        <v>7.6712328767123278E-2</v>
      </c>
      <c r="F62" s="21">
        <f t="shared" si="2"/>
        <v>2.2988505747126436E-3</v>
      </c>
      <c r="G62" s="21">
        <f t="shared" si="0"/>
        <v>2.2939815978681687E-3</v>
      </c>
      <c r="H62" s="16">
        <f t="shared" si="6"/>
        <v>96599.929379126042</v>
      </c>
      <c r="I62" s="16">
        <f t="shared" si="3"/>
        <v>221.59846035107981</v>
      </c>
      <c r="J62" s="16">
        <f t="shared" si="1"/>
        <v>96395.330252719708</v>
      </c>
      <c r="K62" s="16">
        <f t="shared" si="4"/>
        <v>2713910.9688968188</v>
      </c>
      <c r="L62" s="23">
        <f t="shared" si="5"/>
        <v>28.094336986992236</v>
      </c>
    </row>
    <row r="63" spans="1:12" x14ac:dyDescent="0.2">
      <c r="A63" s="19">
        <v>54</v>
      </c>
      <c r="B63" s="11">
        <v>4</v>
      </c>
      <c r="C63" s="60">
        <v>805</v>
      </c>
      <c r="D63" s="60">
        <v>853</v>
      </c>
      <c r="E63" s="20">
        <v>0.39794520547945206</v>
      </c>
      <c r="F63" s="21">
        <f t="shared" si="2"/>
        <v>4.8250904704463205E-3</v>
      </c>
      <c r="G63" s="21">
        <f t="shared" si="0"/>
        <v>4.8111143331663721E-3</v>
      </c>
      <c r="H63" s="16">
        <f t="shared" si="6"/>
        <v>96378.330918774969</v>
      </c>
      <c r="I63" s="16">
        <f t="shared" si="3"/>
        <v>463.68716928996997</v>
      </c>
      <c r="J63" s="16">
        <f t="shared" si="1"/>
        <v>96099.165835346284</v>
      </c>
      <c r="K63" s="16">
        <f t="shared" si="4"/>
        <v>2617515.6386440992</v>
      </c>
      <c r="L63" s="23">
        <f t="shared" si="5"/>
        <v>27.158756679964402</v>
      </c>
    </row>
    <row r="64" spans="1:12" x14ac:dyDescent="0.2">
      <c r="A64" s="19">
        <v>55</v>
      </c>
      <c r="B64" s="11">
        <v>4</v>
      </c>
      <c r="C64" s="60">
        <v>716</v>
      </c>
      <c r="D64" s="60">
        <v>795</v>
      </c>
      <c r="E64" s="20">
        <v>0.48630136986301375</v>
      </c>
      <c r="F64" s="21">
        <f t="shared" si="2"/>
        <v>5.2945069490403706E-3</v>
      </c>
      <c r="G64" s="21">
        <f t="shared" si="0"/>
        <v>5.2801461081525818E-3</v>
      </c>
      <c r="H64" s="16">
        <f t="shared" si="6"/>
        <v>95914.643749484996</v>
      </c>
      <c r="I64" s="16">
        <f t="shared" si="3"/>
        <v>506.44333290868457</v>
      </c>
      <c r="J64" s="16">
        <f t="shared" si="1"/>
        <v>95654.484503127795</v>
      </c>
      <c r="K64" s="16">
        <f t="shared" si="4"/>
        <v>2521416.4728087531</v>
      </c>
      <c r="L64" s="23">
        <f t="shared" si="5"/>
        <v>26.288128425877531</v>
      </c>
    </row>
    <row r="65" spans="1:12" x14ac:dyDescent="0.2">
      <c r="A65" s="19">
        <v>56</v>
      </c>
      <c r="B65" s="11">
        <v>4</v>
      </c>
      <c r="C65" s="60">
        <v>728</v>
      </c>
      <c r="D65" s="60">
        <v>705</v>
      </c>
      <c r="E65" s="20">
        <v>0.75068493150684934</v>
      </c>
      <c r="F65" s="21">
        <f t="shared" si="2"/>
        <v>5.5826936496859731E-3</v>
      </c>
      <c r="G65" s="21">
        <f t="shared" si="0"/>
        <v>5.5749341795014251E-3</v>
      </c>
      <c r="H65" s="16">
        <f t="shared" si="6"/>
        <v>95408.200416576306</v>
      </c>
      <c r="I65" s="16">
        <f t="shared" si="3"/>
        <v>531.89443750709336</v>
      </c>
      <c r="J65" s="16">
        <f t="shared" si="1"/>
        <v>95275.591118458091</v>
      </c>
      <c r="K65" s="16">
        <f t="shared" si="4"/>
        <v>2425761.9883056255</v>
      </c>
      <c r="L65" s="23">
        <f t="shared" si="5"/>
        <v>25.425089014509609</v>
      </c>
    </row>
    <row r="66" spans="1:12" x14ac:dyDescent="0.2">
      <c r="A66" s="19">
        <v>57</v>
      </c>
      <c r="B66" s="11">
        <v>4</v>
      </c>
      <c r="C66" s="60">
        <v>703</v>
      </c>
      <c r="D66" s="60">
        <v>717</v>
      </c>
      <c r="E66" s="20">
        <v>0.59041095890410966</v>
      </c>
      <c r="F66" s="21">
        <f t="shared" si="2"/>
        <v>5.6338028169014088E-3</v>
      </c>
      <c r="G66" s="21">
        <f t="shared" si="0"/>
        <v>5.6208324991915241E-3</v>
      </c>
      <c r="H66" s="16">
        <f t="shared" si="6"/>
        <v>94876.305979069206</v>
      </c>
      <c r="I66" s="16">
        <f t="shared" si="3"/>
        <v>533.28382405039133</v>
      </c>
      <c r="J66" s="16">
        <f t="shared" si="1"/>
        <v>94657.878768944458</v>
      </c>
      <c r="K66" s="16">
        <f t="shared" si="4"/>
        <v>2330486.3971871673</v>
      </c>
      <c r="L66" s="23">
        <f t="shared" si="5"/>
        <v>24.563418370244086</v>
      </c>
    </row>
    <row r="67" spans="1:12" x14ac:dyDescent="0.2">
      <c r="A67" s="19">
        <v>58</v>
      </c>
      <c r="B67" s="11">
        <v>6</v>
      </c>
      <c r="C67" s="60">
        <v>632</v>
      </c>
      <c r="D67" s="60">
        <v>692</v>
      </c>
      <c r="E67" s="20">
        <v>0.55616438356164388</v>
      </c>
      <c r="F67" s="21">
        <f t="shared" si="2"/>
        <v>9.0634441087613302E-3</v>
      </c>
      <c r="G67" s="21">
        <f t="shared" si="0"/>
        <v>9.0271308562996193E-3</v>
      </c>
      <c r="H67" s="16">
        <f t="shared" si="6"/>
        <v>94343.022155018814</v>
      </c>
      <c r="I67" s="16">
        <f t="shared" si="3"/>
        <v>851.64680637212894</v>
      </c>
      <c r="J67" s="16">
        <f t="shared" si="1"/>
        <v>93965.030969724889</v>
      </c>
      <c r="K67" s="16">
        <f t="shared" si="4"/>
        <v>2235828.5184182227</v>
      </c>
      <c r="L67" s="23">
        <f t="shared" si="5"/>
        <v>23.698928308067586</v>
      </c>
    </row>
    <row r="68" spans="1:12" x14ac:dyDescent="0.2">
      <c r="A68" s="19">
        <v>59</v>
      </c>
      <c r="B68" s="11">
        <v>2</v>
      </c>
      <c r="C68" s="60">
        <v>566</v>
      </c>
      <c r="D68" s="60">
        <v>619</v>
      </c>
      <c r="E68" s="20">
        <v>0.45616438356164379</v>
      </c>
      <c r="F68" s="21">
        <f t="shared" si="2"/>
        <v>3.3755274261603376E-3</v>
      </c>
      <c r="G68" s="21">
        <f t="shared" si="0"/>
        <v>3.3693422167040913E-3</v>
      </c>
      <c r="H68" s="16">
        <f t="shared" si="6"/>
        <v>93491.375348646689</v>
      </c>
      <c r="I68" s="16">
        <f t="shared" si="3"/>
        <v>315.00443785992348</v>
      </c>
      <c r="J68" s="16">
        <f t="shared" si="1"/>
        <v>93320.064716002322</v>
      </c>
      <c r="K68" s="16">
        <f t="shared" si="4"/>
        <v>2141863.4874484977</v>
      </c>
      <c r="L68" s="23">
        <f t="shared" si="5"/>
        <v>22.90974412838715</v>
      </c>
    </row>
    <row r="69" spans="1:12" x14ac:dyDescent="0.2">
      <c r="A69" s="19">
        <v>60</v>
      </c>
      <c r="B69" s="11">
        <v>2</v>
      </c>
      <c r="C69" s="60">
        <v>605</v>
      </c>
      <c r="D69" s="60">
        <v>546</v>
      </c>
      <c r="E69" s="20">
        <v>0.64246575342465762</v>
      </c>
      <c r="F69" s="21">
        <f t="shared" si="2"/>
        <v>3.4752389226759338E-3</v>
      </c>
      <c r="G69" s="21">
        <f t="shared" si="0"/>
        <v>3.4709262380627475E-3</v>
      </c>
      <c r="H69" s="16">
        <f t="shared" si="6"/>
        <v>93176.370910786762</v>
      </c>
      <c r="I69" s="16">
        <f t="shared" si="3"/>
        <v>323.40831056171629</v>
      </c>
      <c r="J69" s="16">
        <f t="shared" si="1"/>
        <v>93060.741364133879</v>
      </c>
      <c r="K69" s="16">
        <f t="shared" si="4"/>
        <v>2048543.4227324955</v>
      </c>
      <c r="L69" s="23">
        <f t="shared" si="5"/>
        <v>21.985653687820776</v>
      </c>
    </row>
    <row r="70" spans="1:12" x14ac:dyDescent="0.2">
      <c r="A70" s="19">
        <v>61</v>
      </c>
      <c r="B70" s="11">
        <v>3</v>
      </c>
      <c r="C70" s="60">
        <v>565</v>
      </c>
      <c r="D70" s="60">
        <v>598</v>
      </c>
      <c r="E70" s="20">
        <v>0.54337899543378998</v>
      </c>
      <c r="F70" s="21">
        <f t="shared" si="2"/>
        <v>5.1590713671539126E-3</v>
      </c>
      <c r="G70" s="21">
        <f t="shared" si="0"/>
        <v>5.1469464976086681E-3</v>
      </c>
      <c r="H70" s="16">
        <f t="shared" si="6"/>
        <v>92852.962600225044</v>
      </c>
      <c r="I70" s="16">
        <f t="shared" si="3"/>
        <v>477.90923064781697</v>
      </c>
      <c r="J70" s="16">
        <f t="shared" si="1"/>
        <v>92634.739207235179</v>
      </c>
      <c r="K70" s="16">
        <f t="shared" si="4"/>
        <v>1955482.6813683617</v>
      </c>
      <c r="L70" s="23">
        <f t="shared" si="5"/>
        <v>21.059992342814297</v>
      </c>
    </row>
    <row r="71" spans="1:12" x14ac:dyDescent="0.2">
      <c r="A71" s="19">
        <v>62</v>
      </c>
      <c r="B71" s="11">
        <v>5</v>
      </c>
      <c r="C71" s="60">
        <v>572</v>
      </c>
      <c r="D71" s="60">
        <v>554</v>
      </c>
      <c r="E71" s="20">
        <v>0.74684931506849317</v>
      </c>
      <c r="F71" s="21">
        <f t="shared" si="2"/>
        <v>8.8809946714031966E-3</v>
      </c>
      <c r="G71" s="21">
        <f t="shared" si="0"/>
        <v>8.8610729424103089E-3</v>
      </c>
      <c r="H71" s="16">
        <f t="shared" si="6"/>
        <v>92375.053369577232</v>
      </c>
      <c r="I71" s="16">
        <f t="shared" si="3"/>
        <v>818.54208596686908</v>
      </c>
      <c r="J71" s="16">
        <f t="shared" si="1"/>
        <v>92167.83887986945</v>
      </c>
      <c r="K71" s="16">
        <f t="shared" si="4"/>
        <v>1862847.9421611265</v>
      </c>
      <c r="L71" s="23">
        <f t="shared" si="5"/>
        <v>20.166136572697628</v>
      </c>
    </row>
    <row r="72" spans="1:12" x14ac:dyDescent="0.2">
      <c r="A72" s="19">
        <v>63</v>
      </c>
      <c r="B72" s="11">
        <v>7</v>
      </c>
      <c r="C72" s="60">
        <v>586</v>
      </c>
      <c r="D72" s="60">
        <v>565</v>
      </c>
      <c r="E72" s="20">
        <v>0.50958904109589032</v>
      </c>
      <c r="F72" s="21">
        <f t="shared" si="2"/>
        <v>1.216333622936577E-2</v>
      </c>
      <c r="G72" s="21">
        <f t="shared" si="0"/>
        <v>1.2091211747641504E-2</v>
      </c>
      <c r="H72" s="16">
        <f t="shared" si="6"/>
        <v>91556.511283610365</v>
      </c>
      <c r="I72" s="16">
        <f t="shared" si="3"/>
        <v>1107.0291648054615</v>
      </c>
      <c r="J72" s="16">
        <f t="shared" si="1"/>
        <v>91013.612049363306</v>
      </c>
      <c r="K72" s="16">
        <f t="shared" si="4"/>
        <v>1770680.103281257</v>
      </c>
      <c r="L72" s="23">
        <f t="shared" si="5"/>
        <v>19.339750701032102</v>
      </c>
    </row>
    <row r="73" spans="1:12" x14ac:dyDescent="0.2">
      <c r="A73" s="19">
        <v>64</v>
      </c>
      <c r="B73" s="11">
        <v>5</v>
      </c>
      <c r="C73" s="60">
        <v>575</v>
      </c>
      <c r="D73" s="60">
        <v>569</v>
      </c>
      <c r="E73" s="20">
        <v>0.59671232876712321</v>
      </c>
      <c r="F73" s="21">
        <f t="shared" si="2"/>
        <v>8.7412587412587419E-3</v>
      </c>
      <c r="G73" s="21">
        <f t="shared" ref="G73:G103" si="7">F73/((1+(1-E73)*F73))</f>
        <v>8.7105519387540818E-3</v>
      </c>
      <c r="H73" s="16">
        <f t="shared" si="6"/>
        <v>90449.48211880491</v>
      </c>
      <c r="I73" s="16">
        <f t="shared" si="3"/>
        <v>787.86491182925874</v>
      </c>
      <c r="J73" s="16">
        <f t="shared" ref="J73:J103" si="8">H74+I73*E73</f>
        <v>90131.745913267194</v>
      </c>
      <c r="K73" s="16">
        <f t="shared" si="4"/>
        <v>1679666.4912318937</v>
      </c>
      <c r="L73" s="23">
        <f t="shared" si="5"/>
        <v>18.570216787152642</v>
      </c>
    </row>
    <row r="74" spans="1:12" x14ac:dyDescent="0.2">
      <c r="A74" s="19">
        <v>65</v>
      </c>
      <c r="B74" s="11">
        <v>11</v>
      </c>
      <c r="C74" s="60">
        <v>568</v>
      </c>
      <c r="D74" s="60">
        <v>554</v>
      </c>
      <c r="E74" s="20">
        <v>0.49863013698630132</v>
      </c>
      <c r="F74" s="21">
        <f t="shared" ref="F74:F103" si="9">B74/((C74+D74)/2)</f>
        <v>1.9607843137254902E-2</v>
      </c>
      <c r="G74" s="21">
        <f t="shared" si="7"/>
        <v>1.9416959250984144E-2</v>
      </c>
      <c r="H74" s="16">
        <f t="shared" si="6"/>
        <v>89661.617206975658</v>
      </c>
      <c r="I74" s="16">
        <f t="shared" ref="I74:I103" si="10">H74*G74</f>
        <v>1740.9559676851852</v>
      </c>
      <c r="J74" s="16">
        <f t="shared" si="8"/>
        <v>88788.754351944459</v>
      </c>
      <c r="K74" s="16">
        <f t="shared" ref="K74:K97" si="11">K75+J74</f>
        <v>1589534.7453186265</v>
      </c>
      <c r="L74" s="23">
        <f t="shared" ref="L74:L103" si="12">K74/H74</f>
        <v>17.728151630918397</v>
      </c>
    </row>
    <row r="75" spans="1:12" x14ac:dyDescent="0.2">
      <c r="A75" s="19">
        <v>66</v>
      </c>
      <c r="B75" s="11">
        <v>7</v>
      </c>
      <c r="C75" s="60">
        <v>511</v>
      </c>
      <c r="D75" s="60">
        <v>547</v>
      </c>
      <c r="E75" s="20">
        <v>0.38551859099804298</v>
      </c>
      <c r="F75" s="21">
        <f t="shared" si="9"/>
        <v>1.3232514177693762E-2</v>
      </c>
      <c r="G75" s="21">
        <f t="shared" si="7"/>
        <v>1.3125786648172405E-2</v>
      </c>
      <c r="H75" s="16">
        <f t="shared" ref="H75:H104" si="13">H74-I74</f>
        <v>87920.661239290479</v>
      </c>
      <c r="I75" s="16">
        <f t="shared" si="10"/>
        <v>1154.027841393168</v>
      </c>
      <c r="J75" s="16">
        <f t="shared" si="8"/>
        <v>87211.532585283727</v>
      </c>
      <c r="K75" s="16">
        <f t="shared" si="11"/>
        <v>1500745.9909666821</v>
      </c>
      <c r="L75" s="23">
        <f t="shared" si="12"/>
        <v>17.069321019801659</v>
      </c>
    </row>
    <row r="76" spans="1:12" x14ac:dyDescent="0.2">
      <c r="A76" s="19">
        <v>67</v>
      </c>
      <c r="B76" s="11">
        <v>5</v>
      </c>
      <c r="C76" s="60">
        <v>596</v>
      </c>
      <c r="D76" s="60">
        <v>503</v>
      </c>
      <c r="E76" s="20">
        <v>0.54904109589041095</v>
      </c>
      <c r="F76" s="21">
        <f t="shared" si="9"/>
        <v>9.0991810737033659E-3</v>
      </c>
      <c r="G76" s="21">
        <f t="shared" si="7"/>
        <v>9.0619964695454851E-3</v>
      </c>
      <c r="H76" s="16">
        <f t="shared" si="13"/>
        <v>86766.633397897313</v>
      </c>
      <c r="I76" s="16">
        <f t="shared" si="10"/>
        <v>786.27892552609285</v>
      </c>
      <c r="J76" s="16">
        <f t="shared" si="8"/>
        <v>86412.053915317607</v>
      </c>
      <c r="K76" s="16">
        <f t="shared" si="11"/>
        <v>1413534.4583813983</v>
      </c>
      <c r="L76" s="23">
        <f t="shared" si="12"/>
        <v>16.291221671574661</v>
      </c>
    </row>
    <row r="77" spans="1:12" x14ac:dyDescent="0.2">
      <c r="A77" s="19">
        <v>68</v>
      </c>
      <c r="B77" s="11">
        <v>14</v>
      </c>
      <c r="C77" s="60">
        <v>613</v>
      </c>
      <c r="D77" s="60">
        <v>577</v>
      </c>
      <c r="E77" s="20">
        <v>0.54344422700587081</v>
      </c>
      <c r="F77" s="21">
        <f t="shared" si="9"/>
        <v>2.3529411764705882E-2</v>
      </c>
      <c r="G77" s="21">
        <f t="shared" si="7"/>
        <v>2.3279333782823403E-2</v>
      </c>
      <c r="H77" s="16">
        <f t="shared" si="13"/>
        <v>85980.354472371226</v>
      </c>
      <c r="I77" s="16">
        <f t="shared" si="10"/>
        <v>2001.5653705278028</v>
      </c>
      <c r="J77" s="16">
        <f t="shared" si="8"/>
        <v>85066.528247431619</v>
      </c>
      <c r="K77" s="16">
        <f t="shared" si="11"/>
        <v>1327122.4044660807</v>
      </c>
      <c r="L77" s="23">
        <f t="shared" si="12"/>
        <v>15.435181822756219</v>
      </c>
    </row>
    <row r="78" spans="1:12" x14ac:dyDescent="0.2">
      <c r="A78" s="19">
        <v>69</v>
      </c>
      <c r="B78" s="11">
        <v>11</v>
      </c>
      <c r="C78" s="60">
        <v>567</v>
      </c>
      <c r="D78" s="60">
        <v>588</v>
      </c>
      <c r="E78" s="20">
        <v>0.45429638854296384</v>
      </c>
      <c r="F78" s="21">
        <f t="shared" si="9"/>
        <v>1.9047619047619049E-2</v>
      </c>
      <c r="G78" s="21">
        <f t="shared" si="7"/>
        <v>1.8851668126125407E-2</v>
      </c>
      <c r="H78" s="16">
        <f t="shared" si="13"/>
        <v>83978.789101843417</v>
      </c>
      <c r="I78" s="16">
        <f t="shared" si="10"/>
        <v>1583.1402617818292</v>
      </c>
      <c r="J78" s="16">
        <f t="shared" si="8"/>
        <v>83114.86374354604</v>
      </c>
      <c r="K78" s="16">
        <f t="shared" si="11"/>
        <v>1242055.8762186491</v>
      </c>
      <c r="L78" s="23">
        <f t="shared" si="12"/>
        <v>14.790114140754916</v>
      </c>
    </row>
    <row r="79" spans="1:12" x14ac:dyDescent="0.2">
      <c r="A79" s="19">
        <v>70</v>
      </c>
      <c r="B79" s="11">
        <v>17</v>
      </c>
      <c r="C79" s="60">
        <v>485</v>
      </c>
      <c r="D79" s="60">
        <v>546</v>
      </c>
      <c r="E79" s="20">
        <v>0.58372280419016909</v>
      </c>
      <c r="F79" s="21">
        <f t="shared" si="9"/>
        <v>3.2977691561590687E-2</v>
      </c>
      <c r="G79" s="21">
        <f t="shared" si="7"/>
        <v>3.2531109019846335E-2</v>
      </c>
      <c r="H79" s="16">
        <f t="shared" si="13"/>
        <v>82395.648840061593</v>
      </c>
      <c r="I79" s="16">
        <f t="shared" si="10"/>
        <v>2680.4218351770187</v>
      </c>
      <c r="J79" s="16">
        <f t="shared" si="8"/>
        <v>81279.850354926661</v>
      </c>
      <c r="K79" s="16">
        <f t="shared" si="11"/>
        <v>1158941.0124751031</v>
      </c>
      <c r="L79" s="23">
        <f t="shared" si="12"/>
        <v>14.065560849271623</v>
      </c>
    </row>
    <row r="80" spans="1:12" x14ac:dyDescent="0.2">
      <c r="A80" s="19">
        <v>71</v>
      </c>
      <c r="B80" s="11">
        <v>14</v>
      </c>
      <c r="C80" s="60">
        <v>479</v>
      </c>
      <c r="D80" s="60">
        <v>477</v>
      </c>
      <c r="E80" s="20">
        <v>0.50136986301369868</v>
      </c>
      <c r="F80" s="21">
        <f t="shared" si="9"/>
        <v>2.9288702928870293E-2</v>
      </c>
      <c r="G80" s="21">
        <f t="shared" si="7"/>
        <v>2.8867120857765879E-2</v>
      </c>
      <c r="H80" s="16">
        <f t="shared" si="13"/>
        <v>79715.227004884568</v>
      </c>
      <c r="I80" s="16">
        <f t="shared" si="10"/>
        <v>2301.149092154245</v>
      </c>
      <c r="J80" s="16">
        <f t="shared" si="8"/>
        <v>78567.804717837789</v>
      </c>
      <c r="K80" s="16">
        <f t="shared" si="11"/>
        <v>1077661.1621201765</v>
      </c>
      <c r="L80" s="23">
        <f t="shared" si="12"/>
        <v>13.518887201489655</v>
      </c>
    </row>
    <row r="81" spans="1:12" x14ac:dyDescent="0.2">
      <c r="A81" s="19">
        <v>72</v>
      </c>
      <c r="B81" s="11">
        <v>10</v>
      </c>
      <c r="C81" s="60">
        <v>456</v>
      </c>
      <c r="D81" s="60">
        <v>460</v>
      </c>
      <c r="E81" s="20">
        <v>0.58520547945205492</v>
      </c>
      <c r="F81" s="21">
        <f t="shared" si="9"/>
        <v>2.1834061135371178E-2</v>
      </c>
      <c r="G81" s="21">
        <f t="shared" si="7"/>
        <v>2.1638092528040595E-2</v>
      </c>
      <c r="H81" s="16">
        <f t="shared" si="13"/>
        <v>77414.077912730325</v>
      </c>
      <c r="I81" s="16">
        <f t="shared" si="10"/>
        <v>1675.0929808486026</v>
      </c>
      <c r="J81" s="16">
        <f t="shared" si="8"/>
        <v>76719.258522866003</v>
      </c>
      <c r="K81" s="16">
        <f t="shared" si="11"/>
        <v>999093.35740233865</v>
      </c>
      <c r="L81" s="23">
        <f t="shared" si="12"/>
        <v>12.905835531989759</v>
      </c>
    </row>
    <row r="82" spans="1:12" x14ac:dyDescent="0.2">
      <c r="A82" s="19">
        <v>73</v>
      </c>
      <c r="B82" s="11">
        <v>10</v>
      </c>
      <c r="C82" s="60">
        <v>425</v>
      </c>
      <c r="D82" s="60">
        <v>440</v>
      </c>
      <c r="E82" s="20">
        <v>0.59671232876712321</v>
      </c>
      <c r="F82" s="21">
        <f t="shared" si="9"/>
        <v>2.3121387283236993E-2</v>
      </c>
      <c r="G82" s="21">
        <f t="shared" si="7"/>
        <v>2.2907782055989128E-2</v>
      </c>
      <c r="H82" s="16">
        <f t="shared" si="13"/>
        <v>75738.984931881729</v>
      </c>
      <c r="I82" s="16">
        <f t="shared" si="10"/>
        <v>1735.0121599613913</v>
      </c>
      <c r="J82" s="16">
        <f t="shared" si="8"/>
        <v>75039.275918330168</v>
      </c>
      <c r="K82" s="16">
        <f t="shared" si="11"/>
        <v>922374.0988794727</v>
      </c>
      <c r="L82" s="23">
        <f t="shared" si="12"/>
        <v>12.178326653163351</v>
      </c>
    </row>
    <row r="83" spans="1:12" x14ac:dyDescent="0.2">
      <c r="A83" s="19">
        <v>74</v>
      </c>
      <c r="B83" s="11">
        <v>10</v>
      </c>
      <c r="C83" s="60">
        <v>346</v>
      </c>
      <c r="D83" s="60">
        <v>413</v>
      </c>
      <c r="E83" s="20">
        <v>0.57342465753424665</v>
      </c>
      <c r="F83" s="21">
        <f t="shared" si="9"/>
        <v>2.6350461133069828E-2</v>
      </c>
      <c r="G83" s="21">
        <f t="shared" si="7"/>
        <v>2.605756222581555E-2</v>
      </c>
      <c r="H83" s="16">
        <f t="shared" si="13"/>
        <v>74003.972771920337</v>
      </c>
      <c r="I83" s="16">
        <f t="shared" si="10"/>
        <v>1928.3631254618738</v>
      </c>
      <c r="J83" s="16">
        <f t="shared" si="8"/>
        <v>73181.380611278117</v>
      </c>
      <c r="K83" s="16">
        <f t="shared" si="11"/>
        <v>847334.82296114252</v>
      </c>
      <c r="L83" s="23">
        <f t="shared" si="12"/>
        <v>11.449855882367583</v>
      </c>
    </row>
    <row r="84" spans="1:12" x14ac:dyDescent="0.2">
      <c r="A84" s="19">
        <v>75</v>
      </c>
      <c r="B84" s="11">
        <v>11</v>
      </c>
      <c r="C84" s="60">
        <v>307</v>
      </c>
      <c r="D84" s="60">
        <v>336</v>
      </c>
      <c r="E84" s="20">
        <v>0.52851805728518053</v>
      </c>
      <c r="F84" s="21">
        <f t="shared" si="9"/>
        <v>3.4214618973561428E-2</v>
      </c>
      <c r="G84" s="21">
        <f t="shared" si="7"/>
        <v>3.3671445523962076E-2</v>
      </c>
      <c r="H84" s="16">
        <f t="shared" si="13"/>
        <v>72075.60964645847</v>
      </c>
      <c r="I84" s="16">
        <f t="shared" si="10"/>
        <v>2426.8899638170819</v>
      </c>
      <c r="J84" s="16">
        <f t="shared" si="8"/>
        <v>70931.374851562898</v>
      </c>
      <c r="K84" s="16">
        <f t="shared" si="11"/>
        <v>774153.4423498644</v>
      </c>
      <c r="L84" s="23">
        <f t="shared" si="12"/>
        <v>10.74085181030312</v>
      </c>
    </row>
    <row r="85" spans="1:12" x14ac:dyDescent="0.2">
      <c r="A85" s="19">
        <v>76</v>
      </c>
      <c r="B85" s="11">
        <v>12</v>
      </c>
      <c r="C85" s="60">
        <v>284</v>
      </c>
      <c r="D85" s="60">
        <v>293</v>
      </c>
      <c r="E85" s="20">
        <v>0.64908675799086757</v>
      </c>
      <c r="F85" s="21">
        <f t="shared" si="9"/>
        <v>4.1594454072790298E-2</v>
      </c>
      <c r="G85" s="21">
        <f t="shared" si="7"/>
        <v>4.0996073549576698E-2</v>
      </c>
      <c r="H85" s="16">
        <f t="shared" si="13"/>
        <v>69648.719682641386</v>
      </c>
      <c r="I85" s="16">
        <f t="shared" si="10"/>
        <v>2855.3240347434166</v>
      </c>
      <c r="J85" s="16">
        <f t="shared" si="8"/>
        <v>68646.748668622968</v>
      </c>
      <c r="K85" s="16">
        <f t="shared" si="11"/>
        <v>703222.06749830151</v>
      </c>
      <c r="L85" s="23">
        <f t="shared" si="12"/>
        <v>10.096697695271004</v>
      </c>
    </row>
    <row r="86" spans="1:12" x14ac:dyDescent="0.2">
      <c r="A86" s="19">
        <v>77</v>
      </c>
      <c r="B86" s="11">
        <v>11</v>
      </c>
      <c r="C86" s="60">
        <v>268</v>
      </c>
      <c r="D86" s="60">
        <v>274</v>
      </c>
      <c r="E86" s="20">
        <v>0.47870485678704855</v>
      </c>
      <c r="F86" s="21">
        <f t="shared" si="9"/>
        <v>4.0590405904059039E-2</v>
      </c>
      <c r="G86" s="21">
        <f t="shared" si="7"/>
        <v>3.9749326785997144E-2</v>
      </c>
      <c r="H86" s="16">
        <f t="shared" si="13"/>
        <v>66793.395647897967</v>
      </c>
      <c r="I86" s="16">
        <f t="shared" si="10"/>
        <v>2654.9925107546956</v>
      </c>
      <c r="J86" s="16">
        <f t="shared" si="8"/>
        <v>65409.360946774788</v>
      </c>
      <c r="K86" s="16">
        <f t="shared" si="11"/>
        <v>634575.31882967858</v>
      </c>
      <c r="L86" s="23">
        <f t="shared" si="12"/>
        <v>9.5005698194301811</v>
      </c>
    </row>
    <row r="87" spans="1:12" x14ac:dyDescent="0.2">
      <c r="A87" s="19">
        <v>78</v>
      </c>
      <c r="B87" s="11">
        <v>10</v>
      </c>
      <c r="C87" s="60">
        <v>167</v>
      </c>
      <c r="D87" s="60">
        <v>252</v>
      </c>
      <c r="E87" s="20">
        <v>0.5597260273972603</v>
      </c>
      <c r="F87" s="21">
        <f t="shared" si="9"/>
        <v>4.77326968973747E-2</v>
      </c>
      <c r="G87" s="21">
        <f t="shared" si="7"/>
        <v>4.6750219341782528E-2</v>
      </c>
      <c r="H87" s="16">
        <f t="shared" si="13"/>
        <v>64138.403137143272</v>
      </c>
      <c r="I87" s="16">
        <f t="shared" si="10"/>
        <v>2998.4844148931206</v>
      </c>
      <c r="J87" s="16">
        <f t="shared" si="8"/>
        <v>62818.248492010876</v>
      </c>
      <c r="K87" s="16">
        <f t="shared" si="11"/>
        <v>569165.95788290375</v>
      </c>
      <c r="L87" s="23">
        <f t="shared" si="12"/>
        <v>8.8740275723093784</v>
      </c>
    </row>
    <row r="88" spans="1:12" x14ac:dyDescent="0.2">
      <c r="A88" s="19">
        <v>79</v>
      </c>
      <c r="B88" s="11">
        <v>8</v>
      </c>
      <c r="C88" s="60">
        <v>167</v>
      </c>
      <c r="D88" s="60">
        <v>158</v>
      </c>
      <c r="E88" s="20">
        <v>0.31883561643835612</v>
      </c>
      <c r="F88" s="21">
        <f t="shared" si="9"/>
        <v>4.9230769230769231E-2</v>
      </c>
      <c r="G88" s="21">
        <f t="shared" si="7"/>
        <v>4.7633418431849137E-2</v>
      </c>
      <c r="H88" s="16">
        <f t="shared" si="13"/>
        <v>61139.91872225015</v>
      </c>
      <c r="I88" s="16">
        <f t="shared" si="10"/>
        <v>2912.3033313861883</v>
      </c>
      <c r="J88" s="16">
        <f t="shared" si="8"/>
        <v>59156.161418781958</v>
      </c>
      <c r="K88" s="16">
        <f t="shared" si="11"/>
        <v>506347.70939089282</v>
      </c>
      <c r="L88" s="23">
        <f t="shared" si="12"/>
        <v>8.2817857787995699</v>
      </c>
    </row>
    <row r="89" spans="1:12" x14ac:dyDescent="0.2">
      <c r="A89" s="19">
        <v>80</v>
      </c>
      <c r="B89" s="11">
        <v>8</v>
      </c>
      <c r="C89" s="60">
        <v>211</v>
      </c>
      <c r="D89" s="60">
        <v>160</v>
      </c>
      <c r="E89" s="20">
        <v>0.54417808219178077</v>
      </c>
      <c r="F89" s="21">
        <f t="shared" si="9"/>
        <v>4.3126684636118601E-2</v>
      </c>
      <c r="G89" s="21">
        <f t="shared" si="7"/>
        <v>4.2295241061147043E-2</v>
      </c>
      <c r="H89" s="16">
        <f t="shared" si="13"/>
        <v>58227.615390863961</v>
      </c>
      <c r="I89" s="16">
        <f t="shared" si="10"/>
        <v>2462.7510293723471</v>
      </c>
      <c r="J89" s="16">
        <f t="shared" si="8"/>
        <v>57105.03949357129</v>
      </c>
      <c r="K89" s="16">
        <f t="shared" si="11"/>
        <v>447191.54797211086</v>
      </c>
      <c r="L89" s="23">
        <f t="shared" si="12"/>
        <v>7.6800594523792949</v>
      </c>
    </row>
    <row r="90" spans="1:12" x14ac:dyDescent="0.2">
      <c r="A90" s="19">
        <v>81</v>
      </c>
      <c r="B90" s="11">
        <v>15</v>
      </c>
      <c r="C90" s="60">
        <v>120</v>
      </c>
      <c r="D90" s="60">
        <v>190</v>
      </c>
      <c r="E90" s="20">
        <v>0.48529680365296796</v>
      </c>
      <c r="F90" s="21">
        <f t="shared" si="9"/>
        <v>9.6774193548387094E-2</v>
      </c>
      <c r="G90" s="21">
        <f t="shared" si="7"/>
        <v>9.2182580438772255E-2</v>
      </c>
      <c r="H90" s="16">
        <f t="shared" si="13"/>
        <v>55764.864361491615</v>
      </c>
      <c r="I90" s="16">
        <f t="shared" si="10"/>
        <v>5140.549094660425</v>
      </c>
      <c r="J90" s="16">
        <f t="shared" si="8"/>
        <v>53119.007311491048</v>
      </c>
      <c r="K90" s="16">
        <f t="shared" si="11"/>
        <v>390086.50847853959</v>
      </c>
      <c r="L90" s="23">
        <f t="shared" si="12"/>
        <v>6.9952023186110992</v>
      </c>
    </row>
    <row r="91" spans="1:12" x14ac:dyDescent="0.2">
      <c r="A91" s="19">
        <v>82</v>
      </c>
      <c r="B91" s="11">
        <v>9</v>
      </c>
      <c r="C91" s="60">
        <v>94</v>
      </c>
      <c r="D91" s="60">
        <v>108</v>
      </c>
      <c r="E91" s="20">
        <v>0.46910197869101977</v>
      </c>
      <c r="F91" s="21">
        <f t="shared" si="9"/>
        <v>8.9108910891089105E-2</v>
      </c>
      <c r="G91" s="21">
        <f t="shared" si="7"/>
        <v>8.5083788753917478E-2</v>
      </c>
      <c r="H91" s="16">
        <f t="shared" si="13"/>
        <v>50624.315266831189</v>
      </c>
      <c r="I91" s="16">
        <f t="shared" si="10"/>
        <v>4307.3085459747845</v>
      </c>
      <c r="J91" s="16">
        <f t="shared" si="8"/>
        <v>48337.573682605915</v>
      </c>
      <c r="K91" s="16">
        <f t="shared" si="11"/>
        <v>336967.50116704853</v>
      </c>
      <c r="L91" s="23">
        <f t="shared" si="12"/>
        <v>6.6562382007728216</v>
      </c>
    </row>
    <row r="92" spans="1:12" x14ac:dyDescent="0.2">
      <c r="A92" s="19">
        <v>83</v>
      </c>
      <c r="B92" s="11">
        <v>8</v>
      </c>
      <c r="C92" s="60">
        <v>113</v>
      </c>
      <c r="D92" s="60">
        <v>88</v>
      </c>
      <c r="E92" s="20">
        <v>0.43424657534246575</v>
      </c>
      <c r="F92" s="21">
        <f t="shared" si="9"/>
        <v>7.9601990049751242E-2</v>
      </c>
      <c r="G92" s="21">
        <f t="shared" si="7"/>
        <v>7.6171594777550256E-2</v>
      </c>
      <c r="H92" s="16">
        <f t="shared" si="13"/>
        <v>46317.006720856407</v>
      </c>
      <c r="I92" s="16">
        <f t="shared" si="10"/>
        <v>3528.0402672501459</v>
      </c>
      <c r="J92" s="16">
        <f t="shared" si="8"/>
        <v>44321.005857329954</v>
      </c>
      <c r="K92" s="16">
        <f t="shared" si="11"/>
        <v>288629.9274844426</v>
      </c>
      <c r="L92" s="23">
        <f t="shared" si="12"/>
        <v>6.2316187491121573</v>
      </c>
    </row>
    <row r="93" spans="1:12" x14ac:dyDescent="0.2">
      <c r="A93" s="19">
        <v>84</v>
      </c>
      <c r="B93" s="11">
        <v>7</v>
      </c>
      <c r="C93" s="60">
        <v>94</v>
      </c>
      <c r="D93" s="60">
        <v>106</v>
      </c>
      <c r="E93" s="20">
        <v>0.39530332681017616</v>
      </c>
      <c r="F93" s="21">
        <f t="shared" si="9"/>
        <v>7.0000000000000007E-2</v>
      </c>
      <c r="G93" s="21">
        <f t="shared" si="7"/>
        <v>6.7157313707451705E-2</v>
      </c>
      <c r="H93" s="16">
        <f t="shared" si="13"/>
        <v>42788.966453606263</v>
      </c>
      <c r="I93" s="16">
        <f t="shared" si="10"/>
        <v>2873.5920433424631</v>
      </c>
      <c r="J93" s="16">
        <f t="shared" si="8"/>
        <v>41051.31490489233</v>
      </c>
      <c r="K93" s="16">
        <f t="shared" si="11"/>
        <v>244308.92162711266</v>
      </c>
      <c r="L93" s="23">
        <f t="shared" si="12"/>
        <v>5.7096242764359237</v>
      </c>
    </row>
    <row r="94" spans="1:12" x14ac:dyDescent="0.2">
      <c r="A94" s="19">
        <v>85</v>
      </c>
      <c r="B94" s="11">
        <v>13</v>
      </c>
      <c r="C94" s="60">
        <v>70</v>
      </c>
      <c r="D94" s="60">
        <v>82</v>
      </c>
      <c r="E94" s="20">
        <v>0.47523709167544803</v>
      </c>
      <c r="F94" s="21">
        <f t="shared" si="9"/>
        <v>0.17105263157894737</v>
      </c>
      <c r="G94" s="21">
        <f t="shared" si="7"/>
        <v>0.15696328150843536</v>
      </c>
      <c r="H94" s="16">
        <f t="shared" si="13"/>
        <v>39915.374410263801</v>
      </c>
      <c r="I94" s="16">
        <f t="shared" si="10"/>
        <v>6265.2481500728336</v>
      </c>
      <c r="J94" s="16">
        <f t="shared" si="8"/>
        <v>36627.604569656563</v>
      </c>
      <c r="K94" s="16">
        <f t="shared" si="11"/>
        <v>203257.60672222034</v>
      </c>
      <c r="L94" s="23">
        <f t="shared" si="12"/>
        <v>5.0922134572275208</v>
      </c>
    </row>
    <row r="95" spans="1:12" x14ac:dyDescent="0.2">
      <c r="A95" s="19">
        <v>86</v>
      </c>
      <c r="B95" s="11">
        <v>7</v>
      </c>
      <c r="C95" s="60">
        <v>67</v>
      </c>
      <c r="D95" s="60">
        <v>64</v>
      </c>
      <c r="E95" s="20">
        <v>0.55733855185909975</v>
      </c>
      <c r="F95" s="21">
        <f t="shared" si="9"/>
        <v>0.10687022900763359</v>
      </c>
      <c r="G95" s="21">
        <f t="shared" si="7"/>
        <v>0.10204285400483255</v>
      </c>
      <c r="H95" s="16">
        <f t="shared" si="13"/>
        <v>33650.126260190969</v>
      </c>
      <c r="I95" s="16">
        <f t="shared" si="10"/>
        <v>3433.7549212128492</v>
      </c>
      <c r="J95" s="16">
        <f t="shared" si="8"/>
        <v>32130.135334205945</v>
      </c>
      <c r="K95" s="16">
        <f t="shared" si="11"/>
        <v>166630.00215256377</v>
      </c>
      <c r="L95" s="23">
        <f t="shared" si="12"/>
        <v>4.9518388390028623</v>
      </c>
    </row>
    <row r="96" spans="1:12" x14ac:dyDescent="0.2">
      <c r="A96" s="19">
        <v>87</v>
      </c>
      <c r="B96" s="11">
        <v>9</v>
      </c>
      <c r="C96" s="60">
        <v>71</v>
      </c>
      <c r="D96" s="60">
        <v>60</v>
      </c>
      <c r="E96" s="20">
        <v>0.49010654490106553</v>
      </c>
      <c r="F96" s="21">
        <f t="shared" si="9"/>
        <v>0.13740458015267176</v>
      </c>
      <c r="G96" s="21">
        <f t="shared" si="7"/>
        <v>0.12840809146877749</v>
      </c>
      <c r="H96" s="16">
        <f t="shared" si="13"/>
        <v>30216.371338978119</v>
      </c>
      <c r="I96" s="16">
        <f t="shared" si="10"/>
        <v>3880.0265747500489</v>
      </c>
      <c r="J96" s="16">
        <f t="shared" si="8"/>
        <v>28237.971182903133</v>
      </c>
      <c r="K96" s="16">
        <f t="shared" si="11"/>
        <v>134499.86681835784</v>
      </c>
      <c r="L96" s="23">
        <f t="shared" si="12"/>
        <v>4.4512249769997192</v>
      </c>
    </row>
    <row r="97" spans="1:12" x14ac:dyDescent="0.2">
      <c r="A97" s="19">
        <v>88</v>
      </c>
      <c r="B97" s="11">
        <v>6</v>
      </c>
      <c r="C97" s="60">
        <v>50</v>
      </c>
      <c r="D97" s="60">
        <v>60</v>
      </c>
      <c r="E97" s="20">
        <v>0.4031963470319635</v>
      </c>
      <c r="F97" s="21">
        <f t="shared" si="9"/>
        <v>0.10909090909090909</v>
      </c>
      <c r="G97" s="21">
        <f t="shared" si="7"/>
        <v>0.10242259844729212</v>
      </c>
      <c r="H97" s="16">
        <f t="shared" si="13"/>
        <v>26336.34476422807</v>
      </c>
      <c r="I97" s="16">
        <f t="shared" si="10"/>
        <v>2697.436864355976</v>
      </c>
      <c r="J97" s="16">
        <f t="shared" si="8"/>
        <v>24726.504589929777</v>
      </c>
      <c r="K97" s="16">
        <f t="shared" si="11"/>
        <v>106261.89563545471</v>
      </c>
      <c r="L97" s="23">
        <f t="shared" si="12"/>
        <v>4.0348004473189958</v>
      </c>
    </row>
    <row r="98" spans="1:12" x14ac:dyDescent="0.2">
      <c r="A98" s="19">
        <v>89</v>
      </c>
      <c r="B98" s="11">
        <v>5</v>
      </c>
      <c r="C98" s="60">
        <v>32</v>
      </c>
      <c r="D98" s="60">
        <v>46</v>
      </c>
      <c r="E98" s="20">
        <v>0.46794520547945206</v>
      </c>
      <c r="F98" s="21">
        <f t="shared" si="9"/>
        <v>0.12820512820512819</v>
      </c>
      <c r="G98" s="21">
        <f t="shared" si="7"/>
        <v>0.12001841378403262</v>
      </c>
      <c r="H98" s="16">
        <f t="shared" si="13"/>
        <v>23638.907899872094</v>
      </c>
      <c r="I98" s="16">
        <f t="shared" si="10"/>
        <v>2837.1042297294866</v>
      </c>
      <c r="J98" s="16">
        <f t="shared" si="8"/>
        <v>22129.412991889993</v>
      </c>
      <c r="K98" s="16">
        <f>K99+J98</f>
        <v>81535.391045524942</v>
      </c>
      <c r="L98" s="23">
        <f t="shared" si="12"/>
        <v>3.4492029577206531</v>
      </c>
    </row>
    <row r="99" spans="1:12" x14ac:dyDescent="0.2">
      <c r="A99" s="19">
        <v>90</v>
      </c>
      <c r="B99" s="11">
        <v>10</v>
      </c>
      <c r="C99" s="60">
        <v>38</v>
      </c>
      <c r="D99" s="60">
        <v>25</v>
      </c>
      <c r="E99" s="20">
        <v>0.63808219178082171</v>
      </c>
      <c r="F99" s="25">
        <f t="shared" si="9"/>
        <v>0.31746031746031744</v>
      </c>
      <c r="G99" s="25">
        <f t="shared" si="7"/>
        <v>0.28474470491867221</v>
      </c>
      <c r="H99" s="26">
        <f t="shared" si="13"/>
        <v>20801.803670142606</v>
      </c>
      <c r="I99" s="26">
        <f t="shared" si="10"/>
        <v>5923.2034478309088</v>
      </c>
      <c r="J99" s="26">
        <f t="shared" si="8"/>
        <v>18658.090860667362</v>
      </c>
      <c r="K99" s="26">
        <f t="shared" ref="K99:K102" si="14">K100+J99</f>
        <v>59405.978053634943</v>
      </c>
      <c r="L99" s="27">
        <f t="shared" si="12"/>
        <v>2.8558089959719193</v>
      </c>
    </row>
    <row r="100" spans="1:12" x14ac:dyDescent="0.2">
      <c r="A100" s="19">
        <v>91</v>
      </c>
      <c r="B100" s="11">
        <v>3</v>
      </c>
      <c r="C100" s="60">
        <v>29</v>
      </c>
      <c r="D100" s="60">
        <v>26</v>
      </c>
      <c r="E100" s="20">
        <v>0.51232876712328768</v>
      </c>
      <c r="F100" s="25">
        <f t="shared" si="9"/>
        <v>0.10909090909090909</v>
      </c>
      <c r="G100" s="25">
        <f t="shared" si="7"/>
        <v>0.10358038121364045</v>
      </c>
      <c r="H100" s="26">
        <f t="shared" si="13"/>
        <v>14878.600222311698</v>
      </c>
      <c r="I100" s="26">
        <f t="shared" si="10"/>
        <v>1541.1310829524011</v>
      </c>
      <c r="J100" s="26">
        <f t="shared" si="8"/>
        <v>14127.034927063678</v>
      </c>
      <c r="K100" s="26">
        <f t="shared" si="14"/>
        <v>40747.887192967581</v>
      </c>
      <c r="L100" s="27">
        <f t="shared" si="12"/>
        <v>2.7386909107123354</v>
      </c>
    </row>
    <row r="101" spans="1:12" x14ac:dyDescent="0.2">
      <c r="A101" s="19">
        <v>92</v>
      </c>
      <c r="B101" s="11">
        <v>7</v>
      </c>
      <c r="C101" s="60">
        <v>20</v>
      </c>
      <c r="D101" s="60">
        <v>24</v>
      </c>
      <c r="E101" s="20">
        <v>0.39138943248532282</v>
      </c>
      <c r="F101" s="25">
        <f t="shared" si="9"/>
        <v>0.31818181818181818</v>
      </c>
      <c r="G101" s="25">
        <f t="shared" si="7"/>
        <v>0.26656233698487219</v>
      </c>
      <c r="H101" s="26">
        <f t="shared" si="13"/>
        <v>13337.469139359297</v>
      </c>
      <c r="I101" s="26">
        <f t="shared" si="10"/>
        <v>3555.2669432512262</v>
      </c>
      <c r="J101" s="26">
        <f t="shared" si="8"/>
        <v>11173.696107360996</v>
      </c>
      <c r="K101" s="26">
        <f t="shared" si="14"/>
        <v>26620.852265903901</v>
      </c>
      <c r="L101" s="27">
        <f t="shared" si="12"/>
        <v>1.9959448069008023</v>
      </c>
    </row>
    <row r="102" spans="1:12" x14ac:dyDescent="0.2">
      <c r="A102" s="19">
        <v>93</v>
      </c>
      <c r="B102" s="11">
        <v>4</v>
      </c>
      <c r="C102" s="60">
        <v>14</v>
      </c>
      <c r="D102" s="60">
        <v>15</v>
      </c>
      <c r="E102" s="20">
        <v>0.59041095890410955</v>
      </c>
      <c r="F102" s="25">
        <f t="shared" si="9"/>
        <v>0.27586206896551724</v>
      </c>
      <c r="G102" s="25">
        <f t="shared" si="7"/>
        <v>0.24785671844495374</v>
      </c>
      <c r="H102" s="26">
        <f t="shared" si="13"/>
        <v>9782.20219610807</v>
      </c>
      <c r="I102" s="26">
        <f t="shared" si="10"/>
        <v>2424.5845354923663</v>
      </c>
      <c r="J102" s="26">
        <f t="shared" si="8"/>
        <v>8789.118941159828</v>
      </c>
      <c r="K102" s="26">
        <f t="shared" si="14"/>
        <v>15447.156158542904</v>
      </c>
      <c r="L102" s="27">
        <f t="shared" si="12"/>
        <v>1.5791082466776942</v>
      </c>
    </row>
    <row r="103" spans="1:12" x14ac:dyDescent="0.2">
      <c r="A103" s="19">
        <v>94</v>
      </c>
      <c r="B103" s="11">
        <v>5</v>
      </c>
      <c r="C103" s="60">
        <v>11</v>
      </c>
      <c r="D103" s="60">
        <v>12</v>
      </c>
      <c r="E103" s="20">
        <v>0.18630136986301368</v>
      </c>
      <c r="F103" s="25">
        <f t="shared" si="9"/>
        <v>0.43478260869565216</v>
      </c>
      <c r="G103" s="25">
        <f t="shared" si="7"/>
        <v>0.321161460624725</v>
      </c>
      <c r="H103" s="26">
        <f t="shared" si="13"/>
        <v>7357.6176606157042</v>
      </c>
      <c r="I103" s="26">
        <f t="shared" si="10"/>
        <v>2362.9832346016119</v>
      </c>
      <c r="J103" s="26">
        <f t="shared" si="8"/>
        <v>5434.8614395837076</v>
      </c>
      <c r="K103" s="26">
        <f>K104+J103</f>
        <v>6658.0372173830774</v>
      </c>
      <c r="L103" s="27">
        <f t="shared" si="12"/>
        <v>0.9049175323450982</v>
      </c>
    </row>
    <row r="104" spans="1:12" x14ac:dyDescent="0.2">
      <c r="A104" s="19" t="s">
        <v>21</v>
      </c>
      <c r="B104" s="11">
        <v>6</v>
      </c>
      <c r="C104" s="11">
        <v>23</v>
      </c>
      <c r="D104" s="11">
        <v>26</v>
      </c>
      <c r="E104" s="24"/>
      <c r="F104" s="25">
        <f>B104/((C104+D104)/2)</f>
        <v>0.24489795918367346</v>
      </c>
      <c r="G104" s="25">
        <v>1</v>
      </c>
      <c r="H104" s="26">
        <f t="shared" si="13"/>
        <v>4994.6344260140922</v>
      </c>
      <c r="I104" s="26">
        <f>H104*G104</f>
        <v>4994.6344260140922</v>
      </c>
      <c r="J104" s="26">
        <f>H104*F104</f>
        <v>1223.1757777993696</v>
      </c>
      <c r="K104" s="26">
        <f>J104</f>
        <v>1223.1757777993696</v>
      </c>
      <c r="L104" s="27">
        <f>K104/H104</f>
        <v>0.24489795918367349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42578125" style="13" customWidth="1"/>
    <col min="8" max="11" width="12.42578125" style="12" customWidth="1"/>
    <col min="12" max="12" width="12.4257812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89.25" x14ac:dyDescent="0.2">
      <c r="A6" s="81" t="s">
        <v>31</v>
      </c>
      <c r="B6" s="83" t="s">
        <v>32</v>
      </c>
      <c r="C6" s="85" t="s">
        <v>33</v>
      </c>
      <c r="D6" s="85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82"/>
      <c r="B7" s="84"/>
      <c r="C7" s="65">
        <v>43831</v>
      </c>
      <c r="D7" s="65">
        <v>44197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60">
        <v>720</v>
      </c>
      <c r="D9" s="60">
        <v>648</v>
      </c>
      <c r="E9" s="20">
        <v>0.33329999999999999</v>
      </c>
      <c r="F9" s="21">
        <f>B9/((C9+D9)/2)</f>
        <v>1.4619883040935672E-3</v>
      </c>
      <c r="G9" s="21">
        <f t="shared" ref="G9:G72" si="0">F9/((1+(1-E9)*F9))</f>
        <v>1.4605646805956824E-3</v>
      </c>
      <c r="H9" s="16">
        <v>100000</v>
      </c>
      <c r="I9" s="16">
        <f>H9*G9</f>
        <v>146.05646805956823</v>
      </c>
      <c r="J9" s="16">
        <f t="shared" ref="J9:J72" si="1">H10+I9*E9</f>
        <v>99902.624152744684</v>
      </c>
      <c r="K9" s="16">
        <f>K10+J9</f>
        <v>7909149.5297219288</v>
      </c>
      <c r="L9" s="22">
        <f>K9/H9</f>
        <v>79.091495297219282</v>
      </c>
    </row>
    <row r="10" spans="1:13" x14ac:dyDescent="0.2">
      <c r="A10" s="19">
        <v>1</v>
      </c>
      <c r="B10" s="11">
        <v>0</v>
      </c>
      <c r="C10" s="60">
        <v>737</v>
      </c>
      <c r="D10" s="60">
        <v>715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99853.943531940429</v>
      </c>
      <c r="I10" s="16">
        <f t="shared" ref="I10:I73" si="3">H10*G10</f>
        <v>0</v>
      </c>
      <c r="J10" s="16">
        <f t="shared" si="1"/>
        <v>99853.943531940429</v>
      </c>
      <c r="K10" s="16">
        <f t="shared" ref="K10:K73" si="4">K11+J10</f>
        <v>7809246.9055691836</v>
      </c>
      <c r="L10" s="23">
        <f t="shared" ref="L10:L73" si="5">K10/H10</f>
        <v>78.206694992183543</v>
      </c>
    </row>
    <row r="11" spans="1:13" x14ac:dyDescent="0.2">
      <c r="A11" s="19">
        <v>2</v>
      </c>
      <c r="B11" s="11">
        <v>0</v>
      </c>
      <c r="C11" s="60">
        <v>831</v>
      </c>
      <c r="D11" s="60">
        <v>731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99853.943531940429</v>
      </c>
      <c r="I11" s="16">
        <f t="shared" si="3"/>
        <v>0</v>
      </c>
      <c r="J11" s="16">
        <f t="shared" si="1"/>
        <v>99853.943531940429</v>
      </c>
      <c r="K11" s="16">
        <f t="shared" si="4"/>
        <v>7709392.9620372429</v>
      </c>
      <c r="L11" s="23">
        <f t="shared" si="5"/>
        <v>77.206694992183543</v>
      </c>
    </row>
    <row r="12" spans="1:13" x14ac:dyDescent="0.2">
      <c r="A12" s="19">
        <v>3</v>
      </c>
      <c r="B12" s="11">
        <v>0</v>
      </c>
      <c r="C12" s="60">
        <v>871</v>
      </c>
      <c r="D12" s="60">
        <v>803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99853.943531940429</v>
      </c>
      <c r="I12" s="16">
        <f t="shared" si="3"/>
        <v>0</v>
      </c>
      <c r="J12" s="16">
        <f t="shared" si="1"/>
        <v>99853.943531940429</v>
      </c>
      <c r="K12" s="16">
        <f t="shared" si="4"/>
        <v>7609539.0185053023</v>
      </c>
      <c r="L12" s="23">
        <f t="shared" si="5"/>
        <v>76.206694992183529</v>
      </c>
    </row>
    <row r="13" spans="1:13" x14ac:dyDescent="0.2">
      <c r="A13" s="19">
        <v>4</v>
      </c>
      <c r="B13" s="11">
        <v>0</v>
      </c>
      <c r="C13" s="60">
        <v>933</v>
      </c>
      <c r="D13" s="60">
        <v>866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99853.943531940429</v>
      </c>
      <c r="I13" s="16">
        <f t="shared" si="3"/>
        <v>0</v>
      </c>
      <c r="J13" s="16">
        <f t="shared" si="1"/>
        <v>99853.943531940429</v>
      </c>
      <c r="K13" s="16">
        <f t="shared" si="4"/>
        <v>7509685.0749733616</v>
      </c>
      <c r="L13" s="23">
        <f t="shared" si="5"/>
        <v>75.206694992183529</v>
      </c>
    </row>
    <row r="14" spans="1:13" x14ac:dyDescent="0.2">
      <c r="A14" s="19">
        <v>5</v>
      </c>
      <c r="B14" s="11">
        <v>0</v>
      </c>
      <c r="C14" s="60">
        <v>978</v>
      </c>
      <c r="D14" s="60">
        <v>913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99853.943531940429</v>
      </c>
      <c r="I14" s="16">
        <f t="shared" si="3"/>
        <v>0</v>
      </c>
      <c r="J14" s="16">
        <f t="shared" si="1"/>
        <v>99853.943531940429</v>
      </c>
      <c r="K14" s="16">
        <f t="shared" si="4"/>
        <v>7409831.1314414209</v>
      </c>
      <c r="L14" s="23">
        <f t="shared" si="5"/>
        <v>74.206694992183529</v>
      </c>
    </row>
    <row r="15" spans="1:13" x14ac:dyDescent="0.2">
      <c r="A15" s="19">
        <v>6</v>
      </c>
      <c r="B15" s="11">
        <v>0</v>
      </c>
      <c r="C15" s="60">
        <v>970</v>
      </c>
      <c r="D15" s="60">
        <v>964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99853.943531940429</v>
      </c>
      <c r="I15" s="16">
        <f t="shared" si="3"/>
        <v>0</v>
      </c>
      <c r="J15" s="16">
        <f t="shared" si="1"/>
        <v>99853.943531940429</v>
      </c>
      <c r="K15" s="16">
        <f t="shared" si="4"/>
        <v>7309977.1879094802</v>
      </c>
      <c r="L15" s="23">
        <f t="shared" si="5"/>
        <v>73.206694992183529</v>
      </c>
    </row>
    <row r="16" spans="1:13" x14ac:dyDescent="0.2">
      <c r="A16" s="19">
        <v>7</v>
      </c>
      <c r="B16" s="11">
        <v>0</v>
      </c>
      <c r="C16" s="60">
        <v>987</v>
      </c>
      <c r="D16" s="60">
        <v>954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99853.943531940429</v>
      </c>
      <c r="I16" s="16">
        <f t="shared" si="3"/>
        <v>0</v>
      </c>
      <c r="J16" s="16">
        <f t="shared" si="1"/>
        <v>99853.943531940429</v>
      </c>
      <c r="K16" s="16">
        <f t="shared" si="4"/>
        <v>7210123.2443775395</v>
      </c>
      <c r="L16" s="23">
        <f t="shared" si="5"/>
        <v>72.206694992183529</v>
      </c>
    </row>
    <row r="17" spans="1:12" x14ac:dyDescent="0.2">
      <c r="A17" s="19">
        <v>8</v>
      </c>
      <c r="B17" s="11">
        <v>0</v>
      </c>
      <c r="C17" s="60">
        <v>1080</v>
      </c>
      <c r="D17" s="60">
        <v>968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99853.943531940429</v>
      </c>
      <c r="I17" s="16">
        <f t="shared" si="3"/>
        <v>0</v>
      </c>
      <c r="J17" s="16">
        <f t="shared" si="1"/>
        <v>99853.943531940429</v>
      </c>
      <c r="K17" s="16">
        <f t="shared" si="4"/>
        <v>7110269.3008455988</v>
      </c>
      <c r="L17" s="23">
        <f t="shared" si="5"/>
        <v>71.206694992183529</v>
      </c>
    </row>
    <row r="18" spans="1:12" x14ac:dyDescent="0.2">
      <c r="A18" s="19">
        <v>9</v>
      </c>
      <c r="B18" s="11">
        <v>0</v>
      </c>
      <c r="C18" s="60">
        <v>1097</v>
      </c>
      <c r="D18" s="60">
        <v>1058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99853.943531940429</v>
      </c>
      <c r="I18" s="16">
        <f t="shared" si="3"/>
        <v>0</v>
      </c>
      <c r="J18" s="16">
        <f t="shared" si="1"/>
        <v>99853.943531940429</v>
      </c>
      <c r="K18" s="16">
        <f t="shared" si="4"/>
        <v>7010415.3573136581</v>
      </c>
      <c r="L18" s="23">
        <f t="shared" si="5"/>
        <v>70.206694992183515</v>
      </c>
    </row>
    <row r="19" spans="1:12" x14ac:dyDescent="0.2">
      <c r="A19" s="19">
        <v>10</v>
      </c>
      <c r="B19" s="11">
        <v>0</v>
      </c>
      <c r="C19" s="60">
        <v>1023</v>
      </c>
      <c r="D19" s="60">
        <v>1068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99853.943531940429</v>
      </c>
      <c r="I19" s="16">
        <f t="shared" si="3"/>
        <v>0</v>
      </c>
      <c r="J19" s="16">
        <f t="shared" si="1"/>
        <v>99853.943531940429</v>
      </c>
      <c r="K19" s="16">
        <f t="shared" si="4"/>
        <v>6910561.4137817174</v>
      </c>
      <c r="L19" s="23">
        <f t="shared" si="5"/>
        <v>69.206694992183515</v>
      </c>
    </row>
    <row r="20" spans="1:12" x14ac:dyDescent="0.2">
      <c r="A20" s="19">
        <v>11</v>
      </c>
      <c r="B20" s="11">
        <v>0</v>
      </c>
      <c r="C20" s="60">
        <v>995</v>
      </c>
      <c r="D20" s="60">
        <v>987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99853.943531940429</v>
      </c>
      <c r="I20" s="16">
        <f t="shared" si="3"/>
        <v>0</v>
      </c>
      <c r="J20" s="16">
        <f t="shared" si="1"/>
        <v>99853.943531940429</v>
      </c>
      <c r="K20" s="16">
        <f t="shared" si="4"/>
        <v>6810707.4702497767</v>
      </c>
      <c r="L20" s="23">
        <f t="shared" si="5"/>
        <v>68.206694992183515</v>
      </c>
    </row>
    <row r="21" spans="1:12" x14ac:dyDescent="0.2">
      <c r="A21" s="19">
        <v>12</v>
      </c>
      <c r="B21" s="11">
        <v>0</v>
      </c>
      <c r="C21" s="60">
        <v>886</v>
      </c>
      <c r="D21" s="60">
        <v>978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99853.943531940429</v>
      </c>
      <c r="I21" s="16">
        <f t="shared" si="3"/>
        <v>0</v>
      </c>
      <c r="J21" s="16">
        <f t="shared" si="1"/>
        <v>99853.943531940429</v>
      </c>
      <c r="K21" s="16">
        <f t="shared" si="4"/>
        <v>6710853.526717836</v>
      </c>
      <c r="L21" s="23">
        <f t="shared" si="5"/>
        <v>67.206694992183515</v>
      </c>
    </row>
    <row r="22" spans="1:12" x14ac:dyDescent="0.2">
      <c r="A22" s="19">
        <v>13</v>
      </c>
      <c r="B22" s="61">
        <v>1</v>
      </c>
      <c r="C22" s="60">
        <v>796</v>
      </c>
      <c r="D22" s="60">
        <v>874</v>
      </c>
      <c r="E22" s="20">
        <v>0.4153</v>
      </c>
      <c r="F22" s="21">
        <f t="shared" si="2"/>
        <v>1.1976047904191617E-3</v>
      </c>
      <c r="G22" s="21">
        <f t="shared" si="0"/>
        <v>1.196766767031517E-3</v>
      </c>
      <c r="H22" s="16">
        <f t="shared" si="6"/>
        <v>99853.943531940429</v>
      </c>
      <c r="I22" s="16">
        <f t="shared" si="3"/>
        <v>119.50188117606801</v>
      </c>
      <c r="J22" s="16">
        <f t="shared" si="1"/>
        <v>99784.070782016788</v>
      </c>
      <c r="K22" s="16">
        <f t="shared" si="4"/>
        <v>6610999.5831858953</v>
      </c>
      <c r="L22" s="23">
        <f t="shared" si="5"/>
        <v>66.206694992183515</v>
      </c>
    </row>
    <row r="23" spans="1:12" x14ac:dyDescent="0.2">
      <c r="A23" s="19">
        <v>14</v>
      </c>
      <c r="B23" s="11">
        <v>0</v>
      </c>
      <c r="C23" s="60">
        <v>723</v>
      </c>
      <c r="D23" s="60">
        <v>784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99734.441650764362</v>
      </c>
      <c r="I23" s="16">
        <f t="shared" si="3"/>
        <v>0</v>
      </c>
      <c r="J23" s="16">
        <f t="shared" si="1"/>
        <v>99734.441650764362</v>
      </c>
      <c r="K23" s="16">
        <f t="shared" si="4"/>
        <v>6511215.5124038784</v>
      </c>
      <c r="L23" s="23">
        <f t="shared" si="5"/>
        <v>65.285526289944158</v>
      </c>
    </row>
    <row r="24" spans="1:12" x14ac:dyDescent="0.2">
      <c r="A24" s="19">
        <v>15</v>
      </c>
      <c r="B24" s="11">
        <v>0</v>
      </c>
      <c r="C24" s="60">
        <v>767</v>
      </c>
      <c r="D24" s="60">
        <v>726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99734.441650764362</v>
      </c>
      <c r="I24" s="16">
        <f t="shared" si="3"/>
        <v>0</v>
      </c>
      <c r="J24" s="16">
        <f t="shared" si="1"/>
        <v>99734.441650764362</v>
      </c>
      <c r="K24" s="16">
        <f t="shared" si="4"/>
        <v>6411481.0707531143</v>
      </c>
      <c r="L24" s="23">
        <f t="shared" si="5"/>
        <v>64.285526289944158</v>
      </c>
    </row>
    <row r="25" spans="1:12" x14ac:dyDescent="0.2">
      <c r="A25" s="19">
        <v>16</v>
      </c>
      <c r="B25" s="11">
        <v>0</v>
      </c>
      <c r="C25" s="60">
        <v>729</v>
      </c>
      <c r="D25" s="60">
        <v>768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99734.441650764362</v>
      </c>
      <c r="I25" s="16">
        <f t="shared" si="3"/>
        <v>0</v>
      </c>
      <c r="J25" s="16">
        <f t="shared" si="1"/>
        <v>99734.441650764362</v>
      </c>
      <c r="K25" s="16">
        <f t="shared" si="4"/>
        <v>6311746.6291023502</v>
      </c>
      <c r="L25" s="23">
        <f t="shared" si="5"/>
        <v>63.285526289944166</v>
      </c>
    </row>
    <row r="26" spans="1:12" x14ac:dyDescent="0.2">
      <c r="A26" s="19">
        <v>17</v>
      </c>
      <c r="B26" s="11">
        <v>0</v>
      </c>
      <c r="C26" s="60">
        <v>670</v>
      </c>
      <c r="D26" s="60">
        <v>726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99734.441650764362</v>
      </c>
      <c r="I26" s="16">
        <f t="shared" si="3"/>
        <v>0</v>
      </c>
      <c r="J26" s="16">
        <f t="shared" si="1"/>
        <v>99734.441650764362</v>
      </c>
      <c r="K26" s="16">
        <f t="shared" si="4"/>
        <v>6212012.1874515861</v>
      </c>
      <c r="L26" s="23">
        <f t="shared" si="5"/>
        <v>62.285526289944166</v>
      </c>
    </row>
    <row r="27" spans="1:12" x14ac:dyDescent="0.2">
      <c r="A27" s="19">
        <v>18</v>
      </c>
      <c r="B27" s="11">
        <v>0</v>
      </c>
      <c r="C27" s="60">
        <v>677</v>
      </c>
      <c r="D27" s="60">
        <v>674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99734.441650764362</v>
      </c>
      <c r="I27" s="16">
        <f t="shared" si="3"/>
        <v>0</v>
      </c>
      <c r="J27" s="16">
        <f t="shared" si="1"/>
        <v>99734.441650764362</v>
      </c>
      <c r="K27" s="16">
        <f t="shared" si="4"/>
        <v>6112277.745800822</v>
      </c>
      <c r="L27" s="23">
        <f t="shared" si="5"/>
        <v>61.285526289944173</v>
      </c>
    </row>
    <row r="28" spans="1:12" x14ac:dyDescent="0.2">
      <c r="A28" s="19">
        <v>19</v>
      </c>
      <c r="B28" s="11">
        <v>1</v>
      </c>
      <c r="C28" s="60">
        <v>700</v>
      </c>
      <c r="D28" s="60">
        <v>684</v>
      </c>
      <c r="E28" s="20">
        <v>0.1148</v>
      </c>
      <c r="F28" s="21">
        <f t="shared" si="2"/>
        <v>1.4450867052023121E-3</v>
      </c>
      <c r="G28" s="21">
        <f t="shared" si="0"/>
        <v>1.4432405252702756E-3</v>
      </c>
      <c r="H28" s="16">
        <f t="shared" si="6"/>
        <v>99734.441650764362</v>
      </c>
      <c r="I28" s="16">
        <f t="shared" si="3"/>
        <v>143.94078795558681</v>
      </c>
      <c r="J28" s="16">
        <f t="shared" si="1"/>
        <v>99607.025265266086</v>
      </c>
      <c r="K28" s="16">
        <f t="shared" si="4"/>
        <v>6012543.304150058</v>
      </c>
      <c r="L28" s="23">
        <f t="shared" si="5"/>
        <v>60.285526289944173</v>
      </c>
    </row>
    <row r="29" spans="1:12" x14ac:dyDescent="0.2">
      <c r="A29" s="19">
        <v>20</v>
      </c>
      <c r="B29" s="11">
        <v>0</v>
      </c>
      <c r="C29" s="60">
        <v>673</v>
      </c>
      <c r="D29" s="60">
        <v>704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99590.500862808782</v>
      </c>
      <c r="I29" s="16">
        <f t="shared" si="3"/>
        <v>0</v>
      </c>
      <c r="J29" s="16">
        <f t="shared" si="1"/>
        <v>99590.500862808782</v>
      </c>
      <c r="K29" s="16">
        <f t="shared" si="4"/>
        <v>5912936.2788847918</v>
      </c>
      <c r="L29" s="23">
        <f t="shared" si="5"/>
        <v>59.372492633912707</v>
      </c>
    </row>
    <row r="30" spans="1:12" x14ac:dyDescent="0.2">
      <c r="A30" s="19">
        <v>21</v>
      </c>
      <c r="B30" s="11">
        <v>0</v>
      </c>
      <c r="C30" s="60">
        <v>688</v>
      </c>
      <c r="D30" s="60">
        <v>674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99590.500862808782</v>
      </c>
      <c r="I30" s="16">
        <f t="shared" si="3"/>
        <v>0</v>
      </c>
      <c r="J30" s="16">
        <f t="shared" si="1"/>
        <v>99590.500862808782</v>
      </c>
      <c r="K30" s="16">
        <f t="shared" si="4"/>
        <v>5813345.7780219829</v>
      </c>
      <c r="L30" s="23">
        <f t="shared" si="5"/>
        <v>58.372492633912707</v>
      </c>
    </row>
    <row r="31" spans="1:12" x14ac:dyDescent="0.2">
      <c r="A31" s="19">
        <v>22</v>
      </c>
      <c r="B31" s="11">
        <v>0</v>
      </c>
      <c r="C31" s="60">
        <v>666</v>
      </c>
      <c r="D31" s="60">
        <v>706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99590.500862808782</v>
      </c>
      <c r="I31" s="16">
        <f t="shared" si="3"/>
        <v>0</v>
      </c>
      <c r="J31" s="16">
        <f t="shared" si="1"/>
        <v>99590.500862808782</v>
      </c>
      <c r="K31" s="16">
        <f t="shared" si="4"/>
        <v>5713755.277159174</v>
      </c>
      <c r="L31" s="23">
        <f t="shared" si="5"/>
        <v>57.372492633912707</v>
      </c>
    </row>
    <row r="32" spans="1:12" x14ac:dyDescent="0.2">
      <c r="A32" s="19">
        <v>23</v>
      </c>
      <c r="B32" s="11">
        <v>0</v>
      </c>
      <c r="C32" s="60">
        <v>628</v>
      </c>
      <c r="D32" s="60">
        <v>673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99590.500862808782</v>
      </c>
      <c r="I32" s="16">
        <f t="shared" si="3"/>
        <v>0</v>
      </c>
      <c r="J32" s="16">
        <f t="shared" si="1"/>
        <v>99590.500862808782</v>
      </c>
      <c r="K32" s="16">
        <f t="shared" si="4"/>
        <v>5614164.7762963651</v>
      </c>
      <c r="L32" s="23">
        <f t="shared" si="5"/>
        <v>56.372492633912707</v>
      </c>
    </row>
    <row r="33" spans="1:12" x14ac:dyDescent="0.2">
      <c r="A33" s="19">
        <v>24</v>
      </c>
      <c r="B33" s="11">
        <v>0</v>
      </c>
      <c r="C33" s="60">
        <v>682</v>
      </c>
      <c r="D33" s="60">
        <v>628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99590.500862808782</v>
      </c>
      <c r="I33" s="16">
        <f t="shared" si="3"/>
        <v>0</v>
      </c>
      <c r="J33" s="16">
        <f t="shared" si="1"/>
        <v>99590.500862808782</v>
      </c>
      <c r="K33" s="16">
        <f t="shared" si="4"/>
        <v>5514574.2754335562</v>
      </c>
      <c r="L33" s="23">
        <f t="shared" si="5"/>
        <v>55.372492633912707</v>
      </c>
    </row>
    <row r="34" spans="1:12" x14ac:dyDescent="0.2">
      <c r="A34" s="19">
        <v>25</v>
      </c>
      <c r="B34" s="11">
        <v>0</v>
      </c>
      <c r="C34" s="60">
        <v>700</v>
      </c>
      <c r="D34" s="60">
        <v>677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99590.500862808782</v>
      </c>
      <c r="I34" s="16">
        <f t="shared" si="3"/>
        <v>0</v>
      </c>
      <c r="J34" s="16">
        <f t="shared" si="1"/>
        <v>99590.500862808782</v>
      </c>
      <c r="K34" s="16">
        <f t="shared" si="4"/>
        <v>5414983.7745707473</v>
      </c>
      <c r="L34" s="23">
        <f t="shared" si="5"/>
        <v>54.372492633912707</v>
      </c>
    </row>
    <row r="35" spans="1:12" x14ac:dyDescent="0.2">
      <c r="A35" s="19">
        <v>26</v>
      </c>
      <c r="B35" s="11">
        <v>2</v>
      </c>
      <c r="C35" s="60">
        <v>701</v>
      </c>
      <c r="D35" s="60">
        <v>691</v>
      </c>
      <c r="E35" s="20">
        <v>0.90569999999999995</v>
      </c>
      <c r="F35" s="21">
        <f t="shared" si="2"/>
        <v>2.8735632183908046E-3</v>
      </c>
      <c r="G35" s="21">
        <f t="shared" si="0"/>
        <v>2.8727847597619384E-3</v>
      </c>
      <c r="H35" s="16">
        <f t="shared" si="6"/>
        <v>99590.500862808782</v>
      </c>
      <c r="I35" s="16">
        <f t="shared" si="3"/>
        <v>286.10207309573525</v>
      </c>
      <c r="J35" s="16">
        <f t="shared" si="1"/>
        <v>99563.521437315852</v>
      </c>
      <c r="K35" s="16">
        <f t="shared" si="4"/>
        <v>5315393.2737079384</v>
      </c>
      <c r="L35" s="23">
        <f t="shared" si="5"/>
        <v>53.372492633912699</v>
      </c>
    </row>
    <row r="36" spans="1:12" x14ac:dyDescent="0.2">
      <c r="A36" s="19">
        <v>27</v>
      </c>
      <c r="B36" s="11">
        <v>1</v>
      </c>
      <c r="C36" s="60">
        <v>720</v>
      </c>
      <c r="D36" s="60">
        <v>682</v>
      </c>
      <c r="E36" s="20">
        <v>0.96450000000000002</v>
      </c>
      <c r="F36" s="21">
        <f t="shared" si="2"/>
        <v>1.4265335235378032E-3</v>
      </c>
      <c r="G36" s="21">
        <f t="shared" si="0"/>
        <v>1.4264612847708854E-3</v>
      </c>
      <c r="H36" s="16">
        <f t="shared" si="6"/>
        <v>99304.398789713043</v>
      </c>
      <c r="I36" s="16">
        <f t="shared" si="3"/>
        <v>141.65388028097442</v>
      </c>
      <c r="J36" s="16">
        <f t="shared" si="1"/>
        <v>99299.370076963067</v>
      </c>
      <c r="K36" s="16">
        <f t="shared" si="4"/>
        <v>5215829.7522706222</v>
      </c>
      <c r="L36" s="23">
        <f t="shared" si="5"/>
        <v>52.523652686480297</v>
      </c>
    </row>
    <row r="37" spans="1:12" x14ac:dyDescent="0.2">
      <c r="A37" s="19">
        <v>28</v>
      </c>
      <c r="B37" s="11">
        <v>0</v>
      </c>
      <c r="C37" s="60">
        <v>772</v>
      </c>
      <c r="D37" s="60">
        <v>721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99162.744909432062</v>
      </c>
      <c r="I37" s="16">
        <f t="shared" si="3"/>
        <v>0</v>
      </c>
      <c r="J37" s="16">
        <f t="shared" si="1"/>
        <v>99162.744909432062</v>
      </c>
      <c r="K37" s="16">
        <f t="shared" si="4"/>
        <v>5116530.3821936594</v>
      </c>
      <c r="L37" s="23">
        <f t="shared" si="5"/>
        <v>51.597304883670986</v>
      </c>
    </row>
    <row r="38" spans="1:12" x14ac:dyDescent="0.2">
      <c r="A38" s="19">
        <v>29</v>
      </c>
      <c r="B38" s="11">
        <v>0</v>
      </c>
      <c r="C38" s="60">
        <v>783</v>
      </c>
      <c r="D38" s="60">
        <v>749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99162.744909432062</v>
      </c>
      <c r="I38" s="16">
        <f t="shared" si="3"/>
        <v>0</v>
      </c>
      <c r="J38" s="16">
        <f t="shared" si="1"/>
        <v>99162.744909432062</v>
      </c>
      <c r="K38" s="16">
        <f t="shared" si="4"/>
        <v>5017367.6372842276</v>
      </c>
      <c r="L38" s="23">
        <f t="shared" si="5"/>
        <v>50.597304883670994</v>
      </c>
    </row>
    <row r="39" spans="1:12" x14ac:dyDescent="0.2">
      <c r="A39" s="19">
        <v>30</v>
      </c>
      <c r="B39" s="11">
        <v>1</v>
      </c>
      <c r="C39" s="60">
        <v>805</v>
      </c>
      <c r="D39" s="60">
        <v>767</v>
      </c>
      <c r="E39" s="20">
        <v>0.4945</v>
      </c>
      <c r="F39" s="21">
        <f t="shared" si="2"/>
        <v>1.2722646310432571E-3</v>
      </c>
      <c r="G39" s="21">
        <f t="shared" si="0"/>
        <v>1.27144692567312E-3</v>
      </c>
      <c r="H39" s="16">
        <f t="shared" si="6"/>
        <v>99162.744909432062</v>
      </c>
      <c r="I39" s="16">
        <f t="shared" si="3"/>
        <v>126.08016715640522</v>
      </c>
      <c r="J39" s="16">
        <f t="shared" si="1"/>
        <v>99099.011384934493</v>
      </c>
      <c r="K39" s="16">
        <f t="shared" si="4"/>
        <v>4918204.8923747959</v>
      </c>
      <c r="L39" s="23">
        <f t="shared" si="5"/>
        <v>49.597304883670994</v>
      </c>
    </row>
    <row r="40" spans="1:12" x14ac:dyDescent="0.2">
      <c r="A40" s="19">
        <v>31</v>
      </c>
      <c r="B40" s="11">
        <v>1</v>
      </c>
      <c r="C40" s="60">
        <v>805</v>
      </c>
      <c r="D40" s="60">
        <v>774</v>
      </c>
      <c r="E40" s="20">
        <v>0.33329999999999999</v>
      </c>
      <c r="F40" s="21">
        <f t="shared" si="2"/>
        <v>1.266624445851805E-3</v>
      </c>
      <c r="G40" s="21">
        <f t="shared" si="0"/>
        <v>1.265555736530026E-3</v>
      </c>
      <c r="H40" s="16">
        <f t="shared" si="6"/>
        <v>99036.66474227565</v>
      </c>
      <c r="I40" s="16">
        <f t="shared" si="3"/>
        <v>125.33641919138792</v>
      </c>
      <c r="J40" s="16">
        <f t="shared" si="1"/>
        <v>98953.102951600755</v>
      </c>
      <c r="K40" s="16">
        <f t="shared" si="4"/>
        <v>4819105.8809898617</v>
      </c>
      <c r="L40" s="23">
        <f t="shared" si="5"/>
        <v>48.659815973515272</v>
      </c>
    </row>
    <row r="41" spans="1:12" x14ac:dyDescent="0.2">
      <c r="A41" s="19">
        <v>32</v>
      </c>
      <c r="B41" s="11">
        <v>1</v>
      </c>
      <c r="C41" s="60">
        <v>913</v>
      </c>
      <c r="D41" s="60">
        <v>805</v>
      </c>
      <c r="E41" s="20">
        <v>0.19950000000000001</v>
      </c>
      <c r="F41" s="21">
        <f t="shared" si="2"/>
        <v>1.1641443538998836E-3</v>
      </c>
      <c r="G41" s="21">
        <f t="shared" si="0"/>
        <v>1.1630605006626537E-3</v>
      </c>
      <c r="H41" s="16">
        <f t="shared" si="6"/>
        <v>98911.328323084264</v>
      </c>
      <c r="I41" s="16">
        <f t="shared" si="3"/>
        <v>115.03985904065451</v>
      </c>
      <c r="J41" s="16">
        <f t="shared" si="1"/>
        <v>98819.238915922222</v>
      </c>
      <c r="K41" s="16">
        <f t="shared" si="4"/>
        <v>4720152.7780382605</v>
      </c>
      <c r="L41" s="23">
        <f t="shared" si="5"/>
        <v>47.721053372373476</v>
      </c>
    </row>
    <row r="42" spans="1:12" x14ac:dyDescent="0.2">
      <c r="A42" s="19">
        <v>33</v>
      </c>
      <c r="B42" s="11">
        <v>0</v>
      </c>
      <c r="C42" s="60">
        <v>861</v>
      </c>
      <c r="D42" s="60">
        <v>882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98796.28846404361</v>
      </c>
      <c r="I42" s="16">
        <f t="shared" si="3"/>
        <v>0</v>
      </c>
      <c r="J42" s="16">
        <f t="shared" si="1"/>
        <v>98796.28846404361</v>
      </c>
      <c r="K42" s="16">
        <f t="shared" si="4"/>
        <v>4621333.5391223384</v>
      </c>
      <c r="L42" s="23">
        <f t="shared" si="5"/>
        <v>46.776388171750483</v>
      </c>
    </row>
    <row r="43" spans="1:12" x14ac:dyDescent="0.2">
      <c r="A43" s="19">
        <v>34</v>
      </c>
      <c r="B43" s="11">
        <v>2</v>
      </c>
      <c r="C43" s="60">
        <v>950</v>
      </c>
      <c r="D43" s="60">
        <v>843</v>
      </c>
      <c r="E43" s="20">
        <v>0.88800000000000001</v>
      </c>
      <c r="F43" s="21">
        <f t="shared" si="2"/>
        <v>2.2308979364194089E-3</v>
      </c>
      <c r="G43" s="21">
        <f t="shared" si="0"/>
        <v>2.2303406622327495E-3</v>
      </c>
      <c r="H43" s="16">
        <f t="shared" si="6"/>
        <v>98796.28846404361</v>
      </c>
      <c r="I43" s="16">
        <f t="shared" si="3"/>
        <v>220.34937943903276</v>
      </c>
      <c r="J43" s="16">
        <f t="shared" si="1"/>
        <v>98771.609333546439</v>
      </c>
      <c r="K43" s="16">
        <f t="shared" si="4"/>
        <v>4522537.2506582951</v>
      </c>
      <c r="L43" s="23">
        <f t="shared" si="5"/>
        <v>45.77638817175049</v>
      </c>
    </row>
    <row r="44" spans="1:12" x14ac:dyDescent="0.2">
      <c r="A44" s="19">
        <v>35</v>
      </c>
      <c r="B44" s="11">
        <v>1</v>
      </c>
      <c r="C44" s="60">
        <v>1082</v>
      </c>
      <c r="D44" s="60">
        <v>923</v>
      </c>
      <c r="E44" s="20">
        <v>0.1011</v>
      </c>
      <c r="F44" s="21">
        <f t="shared" si="2"/>
        <v>9.9750623441396502E-4</v>
      </c>
      <c r="G44" s="21">
        <f t="shared" si="0"/>
        <v>9.9661261338835423E-4</v>
      </c>
      <c r="H44" s="16">
        <f t="shared" si="6"/>
        <v>98575.939084604572</v>
      </c>
      <c r="I44" s="16">
        <f t="shared" si="3"/>
        <v>98.242024268318971</v>
      </c>
      <c r="J44" s="16">
        <f t="shared" si="1"/>
        <v>98487.629328989788</v>
      </c>
      <c r="K44" s="16">
        <f t="shared" si="4"/>
        <v>4423765.6413247483</v>
      </c>
      <c r="L44" s="23">
        <f t="shared" si="5"/>
        <v>44.876728361958307</v>
      </c>
    </row>
    <row r="45" spans="1:12" x14ac:dyDescent="0.2">
      <c r="A45" s="19">
        <v>36</v>
      </c>
      <c r="B45" s="11">
        <v>1</v>
      </c>
      <c r="C45" s="60">
        <v>1095</v>
      </c>
      <c r="D45" s="60">
        <v>1068</v>
      </c>
      <c r="E45" s="20">
        <v>0.67759999999999998</v>
      </c>
      <c r="F45" s="21">
        <f t="shared" si="2"/>
        <v>9.2464170134073042E-4</v>
      </c>
      <c r="G45" s="21">
        <f t="shared" si="0"/>
        <v>9.2436614364797766E-4</v>
      </c>
      <c r="H45" s="16">
        <f t="shared" si="6"/>
        <v>98477.697060336257</v>
      </c>
      <c r="I45" s="16">
        <f t="shared" si="3"/>
        <v>91.029449066996818</v>
      </c>
      <c r="J45" s="16">
        <f t="shared" si="1"/>
        <v>98448.349165957057</v>
      </c>
      <c r="K45" s="16">
        <f t="shared" si="4"/>
        <v>4325278.0119957589</v>
      </c>
      <c r="L45" s="23">
        <f t="shared" si="5"/>
        <v>43.921396835119999</v>
      </c>
    </row>
    <row r="46" spans="1:12" x14ac:dyDescent="0.2">
      <c r="A46" s="19">
        <v>37</v>
      </c>
      <c r="B46" s="11">
        <v>0</v>
      </c>
      <c r="C46" s="60">
        <v>1225</v>
      </c>
      <c r="D46" s="60">
        <v>1039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98386.667611269266</v>
      </c>
      <c r="I46" s="16">
        <f t="shared" si="3"/>
        <v>0</v>
      </c>
      <c r="J46" s="16">
        <f t="shared" si="1"/>
        <v>98386.667611269266</v>
      </c>
      <c r="K46" s="16">
        <f t="shared" si="4"/>
        <v>4226829.6628298014</v>
      </c>
      <c r="L46" s="23">
        <f t="shared" si="5"/>
        <v>42.961406920805778</v>
      </c>
    </row>
    <row r="47" spans="1:12" x14ac:dyDescent="0.2">
      <c r="A47" s="19">
        <v>38</v>
      </c>
      <c r="B47" s="11">
        <v>0</v>
      </c>
      <c r="C47" s="60">
        <v>1363</v>
      </c>
      <c r="D47" s="60">
        <v>1183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98386.667611269266</v>
      </c>
      <c r="I47" s="16">
        <f t="shared" si="3"/>
        <v>0</v>
      </c>
      <c r="J47" s="16">
        <f t="shared" si="1"/>
        <v>98386.667611269266</v>
      </c>
      <c r="K47" s="16">
        <f t="shared" si="4"/>
        <v>4128442.9952185326</v>
      </c>
      <c r="L47" s="23">
        <f t="shared" si="5"/>
        <v>41.961406920805786</v>
      </c>
    </row>
    <row r="48" spans="1:12" x14ac:dyDescent="0.2">
      <c r="A48" s="19">
        <v>39</v>
      </c>
      <c r="B48" s="11">
        <v>1</v>
      </c>
      <c r="C48" s="60">
        <v>1478</v>
      </c>
      <c r="D48" s="60">
        <v>1316</v>
      </c>
      <c r="E48" s="20">
        <v>5.4600000000000003E-2</v>
      </c>
      <c r="F48" s="21">
        <f t="shared" si="2"/>
        <v>7.158196134574087E-4</v>
      </c>
      <c r="G48" s="21">
        <f t="shared" si="0"/>
        <v>7.1533552025708589E-4</v>
      </c>
      <c r="H48" s="16">
        <f t="shared" si="6"/>
        <v>98386.667611269266</v>
      </c>
      <c r="I48" s="16">
        <f t="shared" si="3"/>
        <v>70.379478062068287</v>
      </c>
      <c r="J48" s="16">
        <f t="shared" si="1"/>
        <v>98320.130852709393</v>
      </c>
      <c r="K48" s="16">
        <f t="shared" si="4"/>
        <v>4030056.3276072633</v>
      </c>
      <c r="L48" s="23">
        <f t="shared" si="5"/>
        <v>40.961406920805786</v>
      </c>
    </row>
    <row r="49" spans="1:12" x14ac:dyDescent="0.2">
      <c r="A49" s="19">
        <v>40</v>
      </c>
      <c r="B49" s="11">
        <v>2</v>
      </c>
      <c r="C49" s="60">
        <v>1530</v>
      </c>
      <c r="D49" s="60">
        <v>1424</v>
      </c>
      <c r="E49" s="20">
        <v>0.47810000000000002</v>
      </c>
      <c r="F49" s="21">
        <f t="shared" si="2"/>
        <v>1.3540961408259986E-3</v>
      </c>
      <c r="G49" s="21">
        <f t="shared" si="0"/>
        <v>1.3531398731214865E-3</v>
      </c>
      <c r="H49" s="16">
        <f t="shared" si="6"/>
        <v>98316.288133207199</v>
      </c>
      <c r="I49" s="16">
        <f t="shared" si="3"/>
        <v>133.0356896503435</v>
      </c>
      <c r="J49" s="16">
        <f t="shared" si="1"/>
        <v>98246.856806778698</v>
      </c>
      <c r="K49" s="16">
        <f t="shared" si="4"/>
        <v>3931736.1967545538</v>
      </c>
      <c r="L49" s="23">
        <f t="shared" si="5"/>
        <v>39.99068996001462</v>
      </c>
    </row>
    <row r="50" spans="1:12" x14ac:dyDescent="0.2">
      <c r="A50" s="19">
        <v>41</v>
      </c>
      <c r="B50" s="11">
        <v>2</v>
      </c>
      <c r="C50" s="60">
        <v>1657</v>
      </c>
      <c r="D50" s="60">
        <v>1491</v>
      </c>
      <c r="E50" s="20">
        <v>0.73219999999999996</v>
      </c>
      <c r="F50" s="21">
        <f t="shared" si="2"/>
        <v>1.2706480304955528E-3</v>
      </c>
      <c r="G50" s="21">
        <f t="shared" si="0"/>
        <v>1.2702158020434725E-3</v>
      </c>
      <c r="H50" s="16">
        <f t="shared" si="6"/>
        <v>98183.252443556863</v>
      </c>
      <c r="I50" s="16">
        <f t="shared" si="3"/>
        <v>124.71391874982932</v>
      </c>
      <c r="J50" s="16">
        <f t="shared" si="1"/>
        <v>98149.85405611567</v>
      </c>
      <c r="K50" s="16">
        <f t="shared" si="4"/>
        <v>3833489.339947775</v>
      </c>
      <c r="L50" s="23">
        <f t="shared" si="5"/>
        <v>39.044228466067096</v>
      </c>
    </row>
    <row r="51" spans="1:12" x14ac:dyDescent="0.2">
      <c r="A51" s="19">
        <v>42</v>
      </c>
      <c r="B51" s="11">
        <v>2</v>
      </c>
      <c r="C51" s="60">
        <v>1670</v>
      </c>
      <c r="D51" s="60">
        <v>1569</v>
      </c>
      <c r="E51" s="20">
        <v>0.44259999999999999</v>
      </c>
      <c r="F51" s="21">
        <f t="shared" si="2"/>
        <v>1.234949058351343E-3</v>
      </c>
      <c r="G51" s="21">
        <f t="shared" si="0"/>
        <v>1.2340995528363678E-3</v>
      </c>
      <c r="H51" s="16">
        <f t="shared" si="6"/>
        <v>98058.538524807038</v>
      </c>
      <c r="I51" s="16">
        <f t="shared" si="3"/>
        <v>121.01399854525211</v>
      </c>
      <c r="J51" s="16">
        <f t="shared" si="1"/>
        <v>97991.085322017912</v>
      </c>
      <c r="K51" s="16">
        <f t="shared" si="4"/>
        <v>3735339.4858916593</v>
      </c>
      <c r="L51" s="23">
        <f t="shared" si="5"/>
        <v>38.092954903123363</v>
      </c>
    </row>
    <row r="52" spans="1:12" x14ac:dyDescent="0.2">
      <c r="A52" s="19">
        <v>43</v>
      </c>
      <c r="B52" s="11">
        <v>1</v>
      </c>
      <c r="C52" s="60">
        <v>1661</v>
      </c>
      <c r="D52" s="60">
        <v>1606</v>
      </c>
      <c r="E52" s="20">
        <v>0.2787</v>
      </c>
      <c r="F52" s="21">
        <f t="shared" si="2"/>
        <v>6.1218243036424854E-4</v>
      </c>
      <c r="G52" s="21">
        <f t="shared" si="0"/>
        <v>6.1191223000214227E-4</v>
      </c>
      <c r="H52" s="16">
        <f t="shared" si="6"/>
        <v>97937.524526261783</v>
      </c>
      <c r="I52" s="16">
        <f t="shared" si="3"/>
        <v>59.929169033754349</v>
      </c>
      <c r="J52" s="16">
        <f t="shared" si="1"/>
        <v>97894.297616637734</v>
      </c>
      <c r="K52" s="16">
        <f t="shared" si="4"/>
        <v>3637348.4005696415</v>
      </c>
      <c r="L52" s="23">
        <f t="shared" si="5"/>
        <v>37.139476601680826</v>
      </c>
    </row>
    <row r="53" spans="1:12" x14ac:dyDescent="0.2">
      <c r="A53" s="19">
        <v>44</v>
      </c>
      <c r="B53" s="11">
        <v>1</v>
      </c>
      <c r="C53" s="60">
        <v>1568</v>
      </c>
      <c r="D53" s="60">
        <v>1603</v>
      </c>
      <c r="E53" s="20">
        <v>8.7400000000000005E-2</v>
      </c>
      <c r="F53" s="21">
        <f t="shared" si="2"/>
        <v>6.3071586250394197E-4</v>
      </c>
      <c r="G53" s="21">
        <f t="shared" si="0"/>
        <v>6.303530367824864E-4</v>
      </c>
      <c r="H53" s="16">
        <f t="shared" si="6"/>
        <v>97877.595357228027</v>
      </c>
      <c r="I53" s="16">
        <f t="shared" si="3"/>
        <v>61.697439466396077</v>
      </c>
      <c r="J53" s="16">
        <f t="shared" si="1"/>
        <v>97821.290273970997</v>
      </c>
      <c r="K53" s="16">
        <f t="shared" si="4"/>
        <v>3539454.1029530037</v>
      </c>
      <c r="L53" s="23">
        <f t="shared" si="5"/>
        <v>36.162045972164591</v>
      </c>
    </row>
    <row r="54" spans="1:12" x14ac:dyDescent="0.2">
      <c r="A54" s="19">
        <v>45</v>
      </c>
      <c r="B54" s="11">
        <v>0</v>
      </c>
      <c r="C54" s="60">
        <v>1397</v>
      </c>
      <c r="D54" s="60">
        <v>1536</v>
      </c>
      <c r="E54" s="20">
        <v>0</v>
      </c>
      <c r="F54" s="21">
        <f t="shared" si="2"/>
        <v>0</v>
      </c>
      <c r="G54" s="21">
        <f t="shared" si="0"/>
        <v>0</v>
      </c>
      <c r="H54" s="16">
        <f t="shared" si="6"/>
        <v>97815.897917761627</v>
      </c>
      <c r="I54" s="16">
        <f t="shared" si="3"/>
        <v>0</v>
      </c>
      <c r="J54" s="16">
        <f t="shared" si="1"/>
        <v>97815.897917761627</v>
      </c>
      <c r="K54" s="16">
        <f t="shared" si="4"/>
        <v>3441632.8126790328</v>
      </c>
      <c r="L54" s="23">
        <f t="shared" si="5"/>
        <v>35.184800077923668</v>
      </c>
    </row>
    <row r="55" spans="1:12" x14ac:dyDescent="0.2">
      <c r="A55" s="19">
        <v>46</v>
      </c>
      <c r="B55" s="11">
        <v>0</v>
      </c>
      <c r="C55" s="60">
        <v>1287</v>
      </c>
      <c r="D55" s="60">
        <v>1382</v>
      </c>
      <c r="E55" s="20">
        <v>0</v>
      </c>
      <c r="F55" s="21">
        <f t="shared" si="2"/>
        <v>0</v>
      </c>
      <c r="G55" s="21">
        <f t="shared" si="0"/>
        <v>0</v>
      </c>
      <c r="H55" s="16">
        <f t="shared" si="6"/>
        <v>97815.897917761627</v>
      </c>
      <c r="I55" s="16">
        <f t="shared" si="3"/>
        <v>0</v>
      </c>
      <c r="J55" s="16">
        <f t="shared" si="1"/>
        <v>97815.897917761627</v>
      </c>
      <c r="K55" s="16">
        <f t="shared" si="4"/>
        <v>3343816.9147612713</v>
      </c>
      <c r="L55" s="23">
        <f t="shared" si="5"/>
        <v>34.184800077923668</v>
      </c>
    </row>
    <row r="56" spans="1:12" x14ac:dyDescent="0.2">
      <c r="A56" s="19">
        <v>47</v>
      </c>
      <c r="B56" s="11">
        <v>3</v>
      </c>
      <c r="C56" s="60">
        <v>1225</v>
      </c>
      <c r="D56" s="60">
        <v>1249</v>
      </c>
      <c r="E56" s="20">
        <v>0.4244</v>
      </c>
      <c r="F56" s="21">
        <f t="shared" si="2"/>
        <v>2.425222312045271E-3</v>
      </c>
      <c r="G56" s="21">
        <f t="shared" si="0"/>
        <v>2.4218415230864467E-3</v>
      </c>
      <c r="H56" s="16">
        <f t="shared" si="6"/>
        <v>97815.897917761627</v>
      </c>
      <c r="I56" s="16">
        <f t="shared" si="3"/>
        <v>236.89460319522021</v>
      </c>
      <c r="J56" s="16">
        <f t="shared" si="1"/>
        <v>97679.541384162454</v>
      </c>
      <c r="K56" s="16">
        <f t="shared" si="4"/>
        <v>3246001.0168435099</v>
      </c>
      <c r="L56" s="23">
        <f t="shared" si="5"/>
        <v>33.184800077923668</v>
      </c>
    </row>
    <row r="57" spans="1:12" x14ac:dyDescent="0.2">
      <c r="A57" s="19">
        <v>48</v>
      </c>
      <c r="B57" s="11">
        <v>4</v>
      </c>
      <c r="C57" s="60">
        <v>1089</v>
      </c>
      <c r="D57" s="60">
        <v>1198</v>
      </c>
      <c r="E57" s="20">
        <v>0.33129999999999998</v>
      </c>
      <c r="F57" s="21">
        <f t="shared" si="2"/>
        <v>3.4980323567993005E-3</v>
      </c>
      <c r="G57" s="21">
        <f t="shared" si="0"/>
        <v>3.4898690845410318E-3</v>
      </c>
      <c r="H57" s="16">
        <f t="shared" si="6"/>
        <v>97579.003314566406</v>
      </c>
      <c r="I57" s="16">
        <f t="shared" si="3"/>
        <v>340.53794696783217</v>
      </c>
      <c r="J57" s="16">
        <f t="shared" si="1"/>
        <v>97351.285589429011</v>
      </c>
      <c r="K57" s="16">
        <f t="shared" si="4"/>
        <v>3148321.4754593475</v>
      </c>
      <c r="L57" s="23">
        <f t="shared" si="5"/>
        <v>32.264333191742821</v>
      </c>
    </row>
    <row r="58" spans="1:12" x14ac:dyDescent="0.2">
      <c r="A58" s="19">
        <v>49</v>
      </c>
      <c r="B58" s="11">
        <v>1</v>
      </c>
      <c r="C58" s="60">
        <v>1008</v>
      </c>
      <c r="D58" s="60">
        <v>1064</v>
      </c>
      <c r="E58" s="20">
        <v>0.76780000000000004</v>
      </c>
      <c r="F58" s="21">
        <f t="shared" si="2"/>
        <v>9.6525096525096527E-4</v>
      </c>
      <c r="G58" s="21">
        <f t="shared" si="0"/>
        <v>9.6503467080061777E-4</v>
      </c>
      <c r="H58" s="16">
        <f t="shared" si="6"/>
        <v>97238.465367598576</v>
      </c>
      <c r="I58" s="16">
        <f t="shared" si="3"/>
        <v>93.838490415177759</v>
      </c>
      <c r="J58" s="16">
        <f t="shared" si="1"/>
        <v>97216.676070124173</v>
      </c>
      <c r="K58" s="16">
        <f t="shared" si="4"/>
        <v>3050970.1898699184</v>
      </c>
      <c r="L58" s="23">
        <f t="shared" si="5"/>
        <v>31.376165577439799</v>
      </c>
    </row>
    <row r="59" spans="1:12" x14ac:dyDescent="0.2">
      <c r="A59" s="19">
        <v>50</v>
      </c>
      <c r="B59" s="11">
        <v>1</v>
      </c>
      <c r="C59" s="60">
        <v>955</v>
      </c>
      <c r="D59" s="60">
        <v>965</v>
      </c>
      <c r="E59" s="20">
        <v>0.46450000000000002</v>
      </c>
      <c r="F59" s="21">
        <f t="shared" si="2"/>
        <v>1.0416666666666667E-3</v>
      </c>
      <c r="G59" s="21">
        <f t="shared" si="0"/>
        <v>1.0410859359180373E-3</v>
      </c>
      <c r="H59" s="16">
        <f t="shared" si="6"/>
        <v>97144.6268771834</v>
      </c>
      <c r="I59" s="16">
        <f t="shared" si="3"/>
        <v>101.135904791841</v>
      </c>
      <c r="J59" s="16">
        <f t="shared" si="1"/>
        <v>97090.468600167369</v>
      </c>
      <c r="K59" s="16">
        <f t="shared" si="4"/>
        <v>2953753.513799794</v>
      </c>
      <c r="L59" s="23">
        <f t="shared" si="5"/>
        <v>30.405732244297184</v>
      </c>
    </row>
    <row r="60" spans="1:12" x14ac:dyDescent="0.2">
      <c r="A60" s="19">
        <v>51</v>
      </c>
      <c r="B60" s="11">
        <v>4</v>
      </c>
      <c r="C60" s="60">
        <v>900</v>
      </c>
      <c r="D60" s="60">
        <v>927</v>
      </c>
      <c r="E60" s="20">
        <v>0.50070000000000003</v>
      </c>
      <c r="F60" s="21">
        <f t="shared" si="2"/>
        <v>4.3787629994526548E-3</v>
      </c>
      <c r="G60" s="21">
        <f t="shared" si="0"/>
        <v>4.3692105229813927E-3</v>
      </c>
      <c r="H60" s="16">
        <f t="shared" si="6"/>
        <v>97043.490972391563</v>
      </c>
      <c r="I60" s="16">
        <f t="shared" si="3"/>
        <v>424.00344194342301</v>
      </c>
      <c r="J60" s="16">
        <f t="shared" si="1"/>
        <v>96831.786053829215</v>
      </c>
      <c r="K60" s="16">
        <f t="shared" si="4"/>
        <v>2856663.0451996266</v>
      </c>
      <c r="L60" s="23">
        <f t="shared" si="5"/>
        <v>29.436936126013176</v>
      </c>
    </row>
    <row r="61" spans="1:12" x14ac:dyDescent="0.2">
      <c r="A61" s="19">
        <v>52</v>
      </c>
      <c r="B61" s="11">
        <v>1</v>
      </c>
      <c r="C61" s="60">
        <v>888</v>
      </c>
      <c r="D61" s="60">
        <v>880</v>
      </c>
      <c r="E61" s="20">
        <v>0.44259999999999999</v>
      </c>
      <c r="F61" s="21">
        <f t="shared" si="2"/>
        <v>1.1312217194570137E-3</v>
      </c>
      <c r="G61" s="21">
        <f t="shared" si="0"/>
        <v>1.13050888500848E-3</v>
      </c>
      <c r="H61" s="16">
        <f t="shared" si="6"/>
        <v>96619.487530448139</v>
      </c>
      <c r="I61" s="16">
        <f t="shared" si="3"/>
        <v>109.22918911813767</v>
      </c>
      <c r="J61" s="16">
        <f t="shared" si="1"/>
        <v>96558.603180433696</v>
      </c>
      <c r="K61" s="16">
        <f t="shared" si="4"/>
        <v>2759831.2591457972</v>
      </c>
      <c r="L61" s="23">
        <f t="shared" si="5"/>
        <v>28.563919450266997</v>
      </c>
    </row>
    <row r="62" spans="1:12" x14ac:dyDescent="0.2">
      <c r="A62" s="19">
        <v>53</v>
      </c>
      <c r="B62" s="11">
        <v>3</v>
      </c>
      <c r="C62" s="60">
        <v>819</v>
      </c>
      <c r="D62" s="60">
        <v>868</v>
      </c>
      <c r="E62" s="20">
        <v>0.33610000000000001</v>
      </c>
      <c r="F62" s="21">
        <f t="shared" si="2"/>
        <v>3.5566093657379964E-3</v>
      </c>
      <c r="G62" s="21">
        <f t="shared" si="0"/>
        <v>3.5482311653680337E-3</v>
      </c>
      <c r="H62" s="16">
        <f t="shared" si="6"/>
        <v>96510.258341330002</v>
      </c>
      <c r="I62" s="16">
        <f t="shared" si="3"/>
        <v>342.44070642442733</v>
      </c>
      <c r="J62" s="16">
        <f t="shared" si="1"/>
        <v>96282.911956334821</v>
      </c>
      <c r="K62" s="16">
        <f t="shared" si="4"/>
        <v>2663272.6559653636</v>
      </c>
      <c r="L62" s="23">
        <f t="shared" si="5"/>
        <v>27.595746832902542</v>
      </c>
    </row>
    <row r="63" spans="1:12" x14ac:dyDescent="0.2">
      <c r="A63" s="19">
        <v>54</v>
      </c>
      <c r="B63" s="11">
        <v>0</v>
      </c>
      <c r="C63" s="60">
        <v>742</v>
      </c>
      <c r="D63" s="60">
        <v>805</v>
      </c>
      <c r="E63" s="20">
        <v>0</v>
      </c>
      <c r="F63" s="21">
        <f t="shared" si="2"/>
        <v>0</v>
      </c>
      <c r="G63" s="21">
        <f t="shared" si="0"/>
        <v>0</v>
      </c>
      <c r="H63" s="16">
        <f t="shared" si="6"/>
        <v>96167.817634905572</v>
      </c>
      <c r="I63" s="16">
        <f t="shared" si="3"/>
        <v>0</v>
      </c>
      <c r="J63" s="16">
        <f t="shared" si="1"/>
        <v>96167.817634905572</v>
      </c>
      <c r="K63" s="16">
        <f t="shared" si="4"/>
        <v>2566989.7440090287</v>
      </c>
      <c r="L63" s="23">
        <f t="shared" si="5"/>
        <v>26.692814780870108</v>
      </c>
    </row>
    <row r="64" spans="1:12" x14ac:dyDescent="0.2">
      <c r="A64" s="19">
        <v>55</v>
      </c>
      <c r="B64" s="11">
        <v>7</v>
      </c>
      <c r="C64" s="60">
        <v>743</v>
      </c>
      <c r="D64" s="60">
        <v>716</v>
      </c>
      <c r="E64" s="20">
        <v>0.62609999999999999</v>
      </c>
      <c r="F64" s="21">
        <f t="shared" si="2"/>
        <v>9.5956134338588076E-3</v>
      </c>
      <c r="G64" s="21">
        <f t="shared" si="0"/>
        <v>9.5613093694138888E-3</v>
      </c>
      <c r="H64" s="16">
        <f t="shared" si="6"/>
        <v>96167.817634905572</v>
      </c>
      <c r="I64" s="16">
        <f t="shared" si="3"/>
        <v>919.49025578870885</v>
      </c>
      <c r="J64" s="16">
        <f t="shared" si="1"/>
        <v>95824.020228266178</v>
      </c>
      <c r="K64" s="16">
        <f t="shared" si="4"/>
        <v>2470821.926374123</v>
      </c>
      <c r="L64" s="23">
        <f t="shared" si="5"/>
        <v>25.692814780870108</v>
      </c>
    </row>
    <row r="65" spans="1:12" x14ac:dyDescent="0.2">
      <c r="A65" s="19">
        <v>56</v>
      </c>
      <c r="B65" s="11">
        <v>6</v>
      </c>
      <c r="C65" s="60">
        <v>731</v>
      </c>
      <c r="D65" s="60">
        <v>728</v>
      </c>
      <c r="E65" s="20">
        <v>0.43809999999999999</v>
      </c>
      <c r="F65" s="21">
        <f t="shared" si="2"/>
        <v>8.2248115147361203E-3</v>
      </c>
      <c r="G65" s="21">
        <f t="shared" si="0"/>
        <v>8.1869752319438313E-3</v>
      </c>
      <c r="H65" s="16">
        <f t="shared" si="6"/>
        <v>95248.327379116861</v>
      </c>
      <c r="I65" s="16">
        <f t="shared" si="3"/>
        <v>779.79569713690728</v>
      </c>
      <c r="J65" s="16">
        <f t="shared" si="1"/>
        <v>94810.160176895632</v>
      </c>
      <c r="K65" s="16">
        <f t="shared" si="4"/>
        <v>2374997.9061458567</v>
      </c>
      <c r="L65" s="23">
        <f t="shared" si="5"/>
        <v>24.934799082535633</v>
      </c>
    </row>
    <row r="66" spans="1:12" x14ac:dyDescent="0.2">
      <c r="A66" s="19">
        <v>57</v>
      </c>
      <c r="B66" s="11">
        <v>1</v>
      </c>
      <c r="C66" s="60">
        <v>645</v>
      </c>
      <c r="D66" s="60">
        <v>703</v>
      </c>
      <c r="E66" s="20">
        <v>0.11749999999999999</v>
      </c>
      <c r="F66" s="21">
        <f t="shared" si="2"/>
        <v>1.483679525222552E-3</v>
      </c>
      <c r="G66" s="21">
        <f t="shared" si="0"/>
        <v>1.4817394138979751E-3</v>
      </c>
      <c r="H66" s="16">
        <f t="shared" si="6"/>
        <v>94468.531681979948</v>
      </c>
      <c r="I66" s="16">
        <f t="shared" si="3"/>
        <v>139.97774676625926</v>
      </c>
      <c r="J66" s="16">
        <f t="shared" si="1"/>
        <v>94345.001320458716</v>
      </c>
      <c r="K66" s="16">
        <f t="shared" si="4"/>
        <v>2280187.7459689612</v>
      </c>
      <c r="L66" s="23">
        <f t="shared" si="5"/>
        <v>24.137008434142004</v>
      </c>
    </row>
    <row r="67" spans="1:12" x14ac:dyDescent="0.2">
      <c r="A67" s="19">
        <v>58</v>
      </c>
      <c r="B67" s="11">
        <v>5</v>
      </c>
      <c r="C67" s="60">
        <v>580</v>
      </c>
      <c r="D67" s="60">
        <v>632</v>
      </c>
      <c r="E67" s="20">
        <v>0.57489999999999997</v>
      </c>
      <c r="F67" s="21">
        <f t="shared" si="2"/>
        <v>8.2508250825082501E-3</v>
      </c>
      <c r="G67" s="21">
        <f t="shared" si="0"/>
        <v>8.2219870733919228E-3</v>
      </c>
      <c r="H67" s="16">
        <f t="shared" si="6"/>
        <v>94328.553935213684</v>
      </c>
      <c r="I67" s="16">
        <f t="shared" si="3"/>
        <v>775.56815110707964</v>
      </c>
      <c r="J67" s="16">
        <f t="shared" si="1"/>
        <v>93998.859914178072</v>
      </c>
      <c r="K67" s="16">
        <f t="shared" si="4"/>
        <v>2185842.7446485027</v>
      </c>
      <c r="L67" s="23">
        <f t="shared" si="5"/>
        <v>23.172651900820757</v>
      </c>
    </row>
    <row r="68" spans="1:12" x14ac:dyDescent="0.2">
      <c r="A68" s="19">
        <v>59</v>
      </c>
      <c r="B68" s="11">
        <v>3</v>
      </c>
      <c r="C68" s="60">
        <v>613</v>
      </c>
      <c r="D68" s="60">
        <v>566</v>
      </c>
      <c r="E68" s="20">
        <v>0.36520000000000002</v>
      </c>
      <c r="F68" s="21">
        <f t="shared" si="2"/>
        <v>5.0890585241730284E-3</v>
      </c>
      <c r="G68" s="21">
        <f t="shared" si="0"/>
        <v>5.072671085977718E-3</v>
      </c>
      <c r="H68" s="16">
        <f t="shared" si="6"/>
        <v>93552.985784106611</v>
      </c>
      <c r="I68" s="16">
        <f t="shared" si="3"/>
        <v>474.5635259939221</v>
      </c>
      <c r="J68" s="16">
        <f t="shared" si="1"/>
        <v>93251.732857805677</v>
      </c>
      <c r="K68" s="16">
        <f t="shared" si="4"/>
        <v>2091843.8847343246</v>
      </c>
      <c r="L68" s="23">
        <f t="shared" si="5"/>
        <v>22.359990621375772</v>
      </c>
    </row>
    <row r="69" spans="1:12" x14ac:dyDescent="0.2">
      <c r="A69" s="19">
        <v>60</v>
      </c>
      <c r="B69" s="11">
        <v>4</v>
      </c>
      <c r="C69" s="60">
        <v>587</v>
      </c>
      <c r="D69" s="60">
        <v>605</v>
      </c>
      <c r="E69" s="20">
        <v>0.23430000000000001</v>
      </c>
      <c r="F69" s="21">
        <f t="shared" si="2"/>
        <v>6.7114093959731542E-3</v>
      </c>
      <c r="G69" s="21">
        <f t="shared" si="0"/>
        <v>6.6770962910733221E-3</v>
      </c>
      <c r="H69" s="16">
        <f t="shared" si="6"/>
        <v>93078.422258112696</v>
      </c>
      <c r="I69" s="16">
        <f t="shared" si="3"/>
        <v>621.49358803860082</v>
      </c>
      <c r="J69" s="16">
        <f t="shared" si="1"/>
        <v>92602.54461775154</v>
      </c>
      <c r="K69" s="16">
        <f t="shared" si="4"/>
        <v>1998592.151876519</v>
      </c>
      <c r="L69" s="23">
        <f t="shared" si="5"/>
        <v>21.472131815194388</v>
      </c>
    </row>
    <row r="70" spans="1:12" x14ac:dyDescent="0.2">
      <c r="A70" s="19">
        <v>61</v>
      </c>
      <c r="B70" s="11">
        <v>4</v>
      </c>
      <c r="C70" s="60">
        <v>581</v>
      </c>
      <c r="D70" s="60">
        <v>565</v>
      </c>
      <c r="E70" s="20">
        <v>0.4945</v>
      </c>
      <c r="F70" s="21">
        <f t="shared" si="2"/>
        <v>6.9808027923211171E-3</v>
      </c>
      <c r="G70" s="21">
        <f t="shared" si="0"/>
        <v>6.9562555867427687E-3</v>
      </c>
      <c r="H70" s="16">
        <f t="shared" si="6"/>
        <v>92456.928670074092</v>
      </c>
      <c r="I70" s="16">
        <f t="shared" si="3"/>
        <v>643.15402659428059</v>
      </c>
      <c r="J70" s="16">
        <f t="shared" si="1"/>
        <v>92131.814309630689</v>
      </c>
      <c r="K70" s="16">
        <f t="shared" si="4"/>
        <v>1905989.6072587674</v>
      </c>
      <c r="L70" s="23">
        <f t="shared" si="5"/>
        <v>20.614892087321593</v>
      </c>
    </row>
    <row r="71" spans="1:12" x14ac:dyDescent="0.2">
      <c r="A71" s="19">
        <v>62</v>
      </c>
      <c r="B71" s="11">
        <v>4</v>
      </c>
      <c r="C71" s="60">
        <v>598</v>
      </c>
      <c r="D71" s="60">
        <v>572</v>
      </c>
      <c r="E71" s="20">
        <v>0.48980000000000001</v>
      </c>
      <c r="F71" s="21">
        <f t="shared" si="2"/>
        <v>6.8376068376068376E-3</v>
      </c>
      <c r="G71" s="21">
        <f t="shared" si="0"/>
        <v>6.8138364488464854E-3</v>
      </c>
      <c r="H71" s="16">
        <f t="shared" si="6"/>
        <v>91813.774643479817</v>
      </c>
      <c r="I71" s="16">
        <f t="shared" si="3"/>
        <v>625.60404417192001</v>
      </c>
      <c r="J71" s="16">
        <f t="shared" si="1"/>
        <v>91494.591460143303</v>
      </c>
      <c r="K71" s="16">
        <f t="shared" si="4"/>
        <v>1813857.7929491366</v>
      </c>
      <c r="L71" s="23">
        <f t="shared" si="5"/>
        <v>19.755835112895539</v>
      </c>
    </row>
    <row r="72" spans="1:12" x14ac:dyDescent="0.2">
      <c r="A72" s="19">
        <v>63</v>
      </c>
      <c r="B72" s="11">
        <v>3</v>
      </c>
      <c r="C72" s="60">
        <v>599</v>
      </c>
      <c r="D72" s="60">
        <v>586</v>
      </c>
      <c r="E72" s="20">
        <v>0.35880000000000001</v>
      </c>
      <c r="F72" s="21">
        <f t="shared" si="2"/>
        <v>5.0632911392405064E-3</v>
      </c>
      <c r="G72" s="21">
        <f t="shared" si="0"/>
        <v>5.0469059438420678E-3</v>
      </c>
      <c r="H72" s="16">
        <f t="shared" si="6"/>
        <v>91188.170599307894</v>
      </c>
      <c r="I72" s="16">
        <f t="shared" si="3"/>
        <v>460.21812020573151</v>
      </c>
      <c r="J72" s="16">
        <f t="shared" si="1"/>
        <v>90893.078740631987</v>
      </c>
      <c r="K72" s="16">
        <f t="shared" si="4"/>
        <v>1722363.2014889934</v>
      </c>
      <c r="L72" s="23">
        <f t="shared" si="5"/>
        <v>18.888011352451301</v>
      </c>
    </row>
    <row r="73" spans="1:12" x14ac:dyDescent="0.2">
      <c r="A73" s="19">
        <v>64</v>
      </c>
      <c r="B73" s="11">
        <v>6</v>
      </c>
      <c r="C73" s="60">
        <v>584</v>
      </c>
      <c r="D73" s="60">
        <v>575</v>
      </c>
      <c r="E73" s="20">
        <v>0.39710000000000001</v>
      </c>
      <c r="F73" s="21">
        <f t="shared" si="2"/>
        <v>1.0353753235547885E-2</v>
      </c>
      <c r="G73" s="21">
        <f t="shared" ref="G73:G103" si="7">F73/((1+(1-E73)*F73))</f>
        <v>1.028952317320663E-2</v>
      </c>
      <c r="H73" s="16">
        <f t="shared" si="6"/>
        <v>90727.952479102169</v>
      </c>
      <c r="I73" s="16">
        <f t="shared" si="3"/>
        <v>933.54736949131166</v>
      </c>
      <c r="J73" s="16">
        <f t="shared" ref="J73:J103" si="8">H74+I73*E73</f>
        <v>90165.116770035864</v>
      </c>
      <c r="K73" s="16">
        <f t="shared" si="4"/>
        <v>1631470.1227483614</v>
      </c>
      <c r="L73" s="23">
        <f t="shared" si="5"/>
        <v>17.982000895745401</v>
      </c>
    </row>
    <row r="74" spans="1:12" x14ac:dyDescent="0.2">
      <c r="A74" s="19">
        <v>65</v>
      </c>
      <c r="B74" s="11">
        <v>6</v>
      </c>
      <c r="C74" s="60">
        <v>524</v>
      </c>
      <c r="D74" s="60">
        <v>568</v>
      </c>
      <c r="E74" s="20">
        <v>0.68310000000000004</v>
      </c>
      <c r="F74" s="21">
        <f t="shared" ref="F74:F103" si="9">B74/((C74+D74)/2)</f>
        <v>1.098901098901099E-2</v>
      </c>
      <c r="G74" s="21">
        <f t="shared" si="7"/>
        <v>1.095087546773927E-2</v>
      </c>
      <c r="H74" s="16">
        <f t="shared" si="6"/>
        <v>89794.40510961086</v>
      </c>
      <c r="I74" s="16">
        <f t="shared" ref="I74:I103" si="10">H74*G74</f>
        <v>983.32734805507926</v>
      </c>
      <c r="J74" s="16">
        <f t="shared" si="8"/>
        <v>89482.788673012197</v>
      </c>
      <c r="K74" s="16">
        <f t="shared" ref="K74:K97" si="11">K75+J74</f>
        <v>1541305.0059783256</v>
      </c>
      <c r="L74" s="23">
        <f t="shared" ref="L74:L103" si="12">K74/H74</f>
        <v>17.1648222859417</v>
      </c>
    </row>
    <row r="75" spans="1:12" x14ac:dyDescent="0.2">
      <c r="A75" s="19">
        <v>66</v>
      </c>
      <c r="B75" s="11">
        <v>10</v>
      </c>
      <c r="C75" s="60">
        <v>619</v>
      </c>
      <c r="D75" s="60">
        <v>511</v>
      </c>
      <c r="E75" s="20">
        <v>0.58850000000000002</v>
      </c>
      <c r="F75" s="21">
        <f t="shared" si="9"/>
        <v>1.7699115044247787E-2</v>
      </c>
      <c r="G75" s="21">
        <f t="shared" si="7"/>
        <v>1.7571141157762492E-2</v>
      </c>
      <c r="H75" s="16">
        <f t="shared" ref="H75:H104" si="13">H74-I74</f>
        <v>88811.077761555774</v>
      </c>
      <c r="I75" s="16">
        <f t="shared" si="10"/>
        <v>1560.5119837213178</v>
      </c>
      <c r="J75" s="16">
        <f t="shared" si="8"/>
        <v>88168.927080254463</v>
      </c>
      <c r="K75" s="16">
        <f t="shared" si="11"/>
        <v>1451822.2173053133</v>
      </c>
      <c r="L75" s="23">
        <f t="shared" si="12"/>
        <v>16.347309974136728</v>
      </c>
    </row>
    <row r="76" spans="1:12" x14ac:dyDescent="0.2">
      <c r="A76" s="19">
        <v>67</v>
      </c>
      <c r="B76" s="11">
        <v>10</v>
      </c>
      <c r="C76" s="60">
        <v>641</v>
      </c>
      <c r="D76" s="60">
        <v>596</v>
      </c>
      <c r="E76" s="20">
        <v>0.51859999999999995</v>
      </c>
      <c r="F76" s="21">
        <f t="shared" si="9"/>
        <v>1.6168148746968473E-2</v>
      </c>
      <c r="G76" s="21">
        <f t="shared" si="7"/>
        <v>1.6043278347670675E-2</v>
      </c>
      <c r="H76" s="16">
        <f t="shared" si="13"/>
        <v>87250.565777834461</v>
      </c>
      <c r="I76" s="16">
        <f t="shared" si="10"/>
        <v>1399.7851127655476</v>
      </c>
      <c r="J76" s="16">
        <f t="shared" si="8"/>
        <v>86576.709224549122</v>
      </c>
      <c r="K76" s="16">
        <f t="shared" si="11"/>
        <v>1363653.2902250588</v>
      </c>
      <c r="L76" s="23">
        <f t="shared" si="12"/>
        <v>15.629162723108525</v>
      </c>
    </row>
    <row r="77" spans="1:12" x14ac:dyDescent="0.2">
      <c r="A77" s="19">
        <v>68</v>
      </c>
      <c r="B77" s="11">
        <v>13</v>
      </c>
      <c r="C77" s="60">
        <v>581</v>
      </c>
      <c r="D77" s="60">
        <v>613</v>
      </c>
      <c r="E77" s="20">
        <v>0.56979999999999997</v>
      </c>
      <c r="F77" s="21">
        <f t="shared" si="9"/>
        <v>2.1775544388609715E-2</v>
      </c>
      <c r="G77" s="21">
        <f t="shared" si="7"/>
        <v>2.157344779872836E-2</v>
      </c>
      <c r="H77" s="16">
        <f t="shared" si="13"/>
        <v>85850.780665068916</v>
      </c>
      <c r="I77" s="16">
        <f t="shared" si="10"/>
        <v>1852.0973351579423</v>
      </c>
      <c r="J77" s="16">
        <f t="shared" si="8"/>
        <v>85054.008391483963</v>
      </c>
      <c r="K77" s="16">
        <f t="shared" si="11"/>
        <v>1277076.5810005097</v>
      </c>
      <c r="L77" s="23">
        <f t="shared" si="12"/>
        <v>14.875538359782539</v>
      </c>
    </row>
    <row r="78" spans="1:12" x14ac:dyDescent="0.2">
      <c r="A78" s="19">
        <v>69</v>
      </c>
      <c r="B78" s="11">
        <v>13</v>
      </c>
      <c r="C78" s="60">
        <v>509</v>
      </c>
      <c r="D78" s="60">
        <v>567</v>
      </c>
      <c r="E78" s="20">
        <v>0.45500000000000002</v>
      </c>
      <c r="F78" s="21">
        <f t="shared" si="9"/>
        <v>2.4163568773234202E-2</v>
      </c>
      <c r="G78" s="21">
        <f t="shared" si="7"/>
        <v>2.3849491363732263E-2</v>
      </c>
      <c r="H78" s="16">
        <f t="shared" si="13"/>
        <v>83998.683329910971</v>
      </c>
      <c r="I78" s="16">
        <f t="shared" si="10"/>
        <v>2003.3258726415929</v>
      </c>
      <c r="J78" s="16">
        <f t="shared" si="8"/>
        <v>82906.870729321294</v>
      </c>
      <c r="K78" s="16">
        <f t="shared" si="11"/>
        <v>1192022.5726090258</v>
      </c>
      <c r="L78" s="23">
        <f t="shared" si="12"/>
        <v>14.190967350372267</v>
      </c>
    </row>
    <row r="79" spans="1:12" x14ac:dyDescent="0.2">
      <c r="A79" s="19">
        <v>70</v>
      </c>
      <c r="B79" s="11">
        <v>8</v>
      </c>
      <c r="C79" s="60">
        <v>497</v>
      </c>
      <c r="D79" s="60">
        <v>485</v>
      </c>
      <c r="E79" s="20">
        <v>0.67659999999999998</v>
      </c>
      <c r="F79" s="21">
        <f t="shared" si="9"/>
        <v>1.6293279022403257E-2</v>
      </c>
      <c r="G79" s="21">
        <f t="shared" si="7"/>
        <v>1.6207875730975194E-2</v>
      </c>
      <c r="H79" s="16">
        <f t="shared" si="13"/>
        <v>81995.357457269376</v>
      </c>
      <c r="I79" s="16">
        <f t="shared" si="10"/>
        <v>1328.9705641843123</v>
      </c>
      <c r="J79" s="16">
        <f t="shared" si="8"/>
        <v>81565.568376812167</v>
      </c>
      <c r="K79" s="16">
        <f t="shared" si="11"/>
        <v>1109115.7018797044</v>
      </c>
      <c r="L79" s="23">
        <f t="shared" si="12"/>
        <v>13.526567067625786</v>
      </c>
    </row>
    <row r="80" spans="1:12" x14ac:dyDescent="0.2">
      <c r="A80" s="19">
        <v>71</v>
      </c>
      <c r="B80" s="11">
        <v>14</v>
      </c>
      <c r="C80" s="60">
        <v>480</v>
      </c>
      <c r="D80" s="60">
        <v>479</v>
      </c>
      <c r="E80" s="20">
        <v>0.48049999999999998</v>
      </c>
      <c r="F80" s="21">
        <f t="shared" si="9"/>
        <v>2.9197080291970802E-2</v>
      </c>
      <c r="G80" s="21">
        <f t="shared" si="7"/>
        <v>2.8760839241289061E-2</v>
      </c>
      <c r="H80" s="16">
        <f t="shared" si="13"/>
        <v>80666.386893085059</v>
      </c>
      <c r="I80" s="16">
        <f t="shared" si="10"/>
        <v>2320.0329856076464</v>
      </c>
      <c r="J80" s="16">
        <f t="shared" si="8"/>
        <v>79461.129757061892</v>
      </c>
      <c r="K80" s="16">
        <f t="shared" si="11"/>
        <v>1027550.1335028922</v>
      </c>
      <c r="L80" s="23">
        <f t="shared" si="12"/>
        <v>12.73826897521521</v>
      </c>
    </row>
    <row r="81" spans="1:12" x14ac:dyDescent="0.2">
      <c r="A81" s="19">
        <v>72</v>
      </c>
      <c r="B81" s="11">
        <v>10</v>
      </c>
      <c r="C81" s="60">
        <v>439</v>
      </c>
      <c r="D81" s="60">
        <v>456</v>
      </c>
      <c r="E81" s="20">
        <v>0.30680000000000002</v>
      </c>
      <c r="F81" s="21">
        <f t="shared" si="9"/>
        <v>2.23463687150838E-2</v>
      </c>
      <c r="G81" s="21">
        <f t="shared" si="7"/>
        <v>2.2005492570945709E-2</v>
      </c>
      <c r="H81" s="16">
        <f t="shared" si="13"/>
        <v>78346.353907477416</v>
      </c>
      <c r="I81" s="16">
        <f t="shared" si="10"/>
        <v>1724.0501088716776</v>
      </c>
      <c r="J81" s="16">
        <f t="shared" si="8"/>
        <v>77151.24237200756</v>
      </c>
      <c r="K81" s="16">
        <f t="shared" si="11"/>
        <v>948089.00374583027</v>
      </c>
      <c r="L81" s="23">
        <f t="shared" si="12"/>
        <v>12.101252406276231</v>
      </c>
    </row>
    <row r="82" spans="1:12" x14ac:dyDescent="0.2">
      <c r="A82" s="19">
        <v>73</v>
      </c>
      <c r="B82" s="11">
        <v>11</v>
      </c>
      <c r="C82" s="60">
        <v>361</v>
      </c>
      <c r="D82" s="60">
        <v>425</v>
      </c>
      <c r="E82" s="20">
        <v>0.62439999999999996</v>
      </c>
      <c r="F82" s="21">
        <f t="shared" si="9"/>
        <v>2.7989821882951654E-2</v>
      </c>
      <c r="G82" s="21">
        <f t="shared" si="7"/>
        <v>2.7698626853164036E-2</v>
      </c>
      <c r="H82" s="16">
        <f t="shared" si="13"/>
        <v>76622.303798605732</v>
      </c>
      <c r="I82" s="16">
        <f t="shared" si="10"/>
        <v>2122.3326015473535</v>
      </c>
      <c r="J82" s="16">
        <f t="shared" si="8"/>
        <v>75825.155673464542</v>
      </c>
      <c r="K82" s="16">
        <f t="shared" si="11"/>
        <v>870937.76137382269</v>
      </c>
      <c r="L82" s="23">
        <f t="shared" si="12"/>
        <v>11.366635016130523</v>
      </c>
    </row>
    <row r="83" spans="1:12" x14ac:dyDescent="0.2">
      <c r="A83" s="19">
        <v>74</v>
      </c>
      <c r="B83" s="11">
        <v>15</v>
      </c>
      <c r="C83" s="60">
        <v>326</v>
      </c>
      <c r="D83" s="60">
        <v>346</v>
      </c>
      <c r="E83" s="20">
        <v>0.35099999999999998</v>
      </c>
      <c r="F83" s="21">
        <f t="shared" si="9"/>
        <v>4.4642857142857144E-2</v>
      </c>
      <c r="G83" s="21">
        <f t="shared" si="7"/>
        <v>4.3385830187860651E-2</v>
      </c>
      <c r="H83" s="16">
        <f t="shared" si="13"/>
        <v>74499.971197058374</v>
      </c>
      <c r="I83" s="16">
        <f t="shared" si="10"/>
        <v>3232.2430993560843</v>
      </c>
      <c r="J83" s="16">
        <f t="shared" si="8"/>
        <v>72402.245425576271</v>
      </c>
      <c r="K83" s="16">
        <f t="shared" si="11"/>
        <v>795112.60570035817</v>
      </c>
      <c r="L83" s="23">
        <f t="shared" si="12"/>
        <v>10.672656551735058</v>
      </c>
    </row>
    <row r="84" spans="1:12" x14ac:dyDescent="0.2">
      <c r="A84" s="19">
        <v>75</v>
      </c>
      <c r="B84" s="11">
        <v>11</v>
      </c>
      <c r="C84" s="60">
        <v>297</v>
      </c>
      <c r="D84" s="60">
        <v>307</v>
      </c>
      <c r="E84" s="20">
        <v>0.39100000000000001</v>
      </c>
      <c r="F84" s="21">
        <f t="shared" si="9"/>
        <v>3.6423841059602648E-2</v>
      </c>
      <c r="G84" s="21">
        <f t="shared" si="7"/>
        <v>3.5633416369991476E-2</v>
      </c>
      <c r="H84" s="16">
        <f t="shared" si="13"/>
        <v>71267.728097702289</v>
      </c>
      <c r="I84" s="16">
        <f t="shared" si="10"/>
        <v>2539.512629048766</v>
      </c>
      <c r="J84" s="16">
        <f t="shared" si="8"/>
        <v>69721.164906611593</v>
      </c>
      <c r="K84" s="16">
        <f t="shared" si="11"/>
        <v>722710.36027478194</v>
      </c>
      <c r="L84" s="23">
        <f t="shared" si="12"/>
        <v>10.140780119776016</v>
      </c>
    </row>
    <row r="85" spans="1:12" x14ac:dyDescent="0.2">
      <c r="A85" s="19">
        <v>76</v>
      </c>
      <c r="B85" s="11">
        <v>11</v>
      </c>
      <c r="C85" s="60">
        <v>283</v>
      </c>
      <c r="D85" s="60">
        <v>284</v>
      </c>
      <c r="E85" s="20">
        <v>0.56879999999999997</v>
      </c>
      <c r="F85" s="21">
        <f t="shared" si="9"/>
        <v>3.8800705467372132E-2</v>
      </c>
      <c r="G85" s="21">
        <f t="shared" si="7"/>
        <v>3.81622185709845E-2</v>
      </c>
      <c r="H85" s="16">
        <f t="shared" si="13"/>
        <v>68728.215468653521</v>
      </c>
      <c r="I85" s="16">
        <f t="shared" si="10"/>
        <v>2622.8211807084735</v>
      </c>
      <c r="J85" s="16">
        <f t="shared" si="8"/>
        <v>67597.254975532021</v>
      </c>
      <c r="K85" s="16">
        <f t="shared" si="11"/>
        <v>652989.19536817039</v>
      </c>
      <c r="L85" s="23">
        <f t="shared" si="12"/>
        <v>9.5010352140744061</v>
      </c>
    </row>
    <row r="86" spans="1:12" x14ac:dyDescent="0.2">
      <c r="A86" s="19">
        <v>77</v>
      </c>
      <c r="B86" s="11">
        <v>11</v>
      </c>
      <c r="C86" s="60">
        <v>174</v>
      </c>
      <c r="D86" s="60">
        <v>268</v>
      </c>
      <c r="E86" s="20">
        <v>0.42349999999999999</v>
      </c>
      <c r="F86" s="21">
        <f t="shared" si="9"/>
        <v>4.9773755656108594E-2</v>
      </c>
      <c r="G86" s="21">
        <f t="shared" si="7"/>
        <v>4.8385358590490514E-2</v>
      </c>
      <c r="H86" s="16">
        <f t="shared" si="13"/>
        <v>66105.394287945048</v>
      </c>
      <c r="I86" s="16">
        <f t="shared" si="10"/>
        <v>3198.5332073879845</v>
      </c>
      <c r="J86" s="16">
        <f t="shared" si="8"/>
        <v>64261.439893885872</v>
      </c>
      <c r="K86" s="16">
        <f t="shared" si="11"/>
        <v>585391.94039263832</v>
      </c>
      <c r="L86" s="23">
        <f t="shared" si="12"/>
        <v>8.8554337614682392</v>
      </c>
    </row>
    <row r="87" spans="1:12" x14ac:dyDescent="0.2">
      <c r="A87" s="19">
        <v>78</v>
      </c>
      <c r="B87" s="11">
        <v>8</v>
      </c>
      <c r="C87" s="60">
        <v>176</v>
      </c>
      <c r="D87" s="60">
        <v>167</v>
      </c>
      <c r="E87" s="20">
        <v>0.36509999999999998</v>
      </c>
      <c r="F87" s="21">
        <f t="shared" si="9"/>
        <v>4.6647230320699708E-2</v>
      </c>
      <c r="G87" s="21">
        <f t="shared" si="7"/>
        <v>4.5305449339446552E-2</v>
      </c>
      <c r="H87" s="16">
        <f t="shared" si="13"/>
        <v>62906.861080557064</v>
      </c>
      <c r="I87" s="16">
        <f t="shared" si="10"/>
        <v>2850.0236077887798</v>
      </c>
      <c r="J87" s="16">
        <f t="shared" si="8"/>
        <v>61097.381091971969</v>
      </c>
      <c r="K87" s="16">
        <f t="shared" si="11"/>
        <v>521130.50049875246</v>
      </c>
      <c r="L87" s="23">
        <f t="shared" si="12"/>
        <v>8.2841599715395891</v>
      </c>
    </row>
    <row r="88" spans="1:12" x14ac:dyDescent="0.2">
      <c r="A88" s="19">
        <v>79</v>
      </c>
      <c r="B88" s="11">
        <v>12</v>
      </c>
      <c r="C88" s="60">
        <v>223</v>
      </c>
      <c r="D88" s="60">
        <v>167</v>
      </c>
      <c r="E88" s="20">
        <v>0.5212</v>
      </c>
      <c r="F88" s="21">
        <f t="shared" si="9"/>
        <v>6.1538461538461542E-2</v>
      </c>
      <c r="G88" s="21">
        <f t="shared" si="7"/>
        <v>5.9777150781885134E-2</v>
      </c>
      <c r="H88" s="16">
        <f t="shared" si="13"/>
        <v>60056.837472768282</v>
      </c>
      <c r="I88" s="16">
        <f t="shared" si="10"/>
        <v>3590.0266290928389</v>
      </c>
      <c r="J88" s="16">
        <f t="shared" si="8"/>
        <v>58337.932722758625</v>
      </c>
      <c r="K88" s="16">
        <f t="shared" si="11"/>
        <v>460033.11940678052</v>
      </c>
      <c r="L88" s="23">
        <f t="shared" si="12"/>
        <v>7.6599624416682692</v>
      </c>
    </row>
    <row r="89" spans="1:12" x14ac:dyDescent="0.2">
      <c r="A89" s="19">
        <v>80</v>
      </c>
      <c r="B89" s="11">
        <v>10</v>
      </c>
      <c r="C89" s="60">
        <v>126</v>
      </c>
      <c r="D89" s="60">
        <v>211</v>
      </c>
      <c r="E89" s="20">
        <v>0.35870000000000002</v>
      </c>
      <c r="F89" s="21">
        <f t="shared" si="9"/>
        <v>5.9347181008902079E-2</v>
      </c>
      <c r="G89" s="21">
        <f t="shared" si="7"/>
        <v>5.7171279436062504E-2</v>
      </c>
      <c r="H89" s="16">
        <f t="shared" si="13"/>
        <v>56466.810843675441</v>
      </c>
      <c r="I89" s="16">
        <f t="shared" si="10"/>
        <v>3228.2798216070528</v>
      </c>
      <c r="J89" s="16">
        <f t="shared" si="8"/>
        <v>54396.51499407884</v>
      </c>
      <c r="K89" s="16">
        <f t="shared" si="11"/>
        <v>401695.1866840219</v>
      </c>
      <c r="L89" s="23">
        <f t="shared" si="12"/>
        <v>7.1138281174775031</v>
      </c>
    </row>
    <row r="90" spans="1:12" x14ac:dyDescent="0.2">
      <c r="A90" s="19">
        <v>81</v>
      </c>
      <c r="B90" s="11">
        <v>11</v>
      </c>
      <c r="C90" s="60">
        <v>109</v>
      </c>
      <c r="D90" s="60">
        <v>120</v>
      </c>
      <c r="E90" s="20">
        <v>0.65080000000000005</v>
      </c>
      <c r="F90" s="21">
        <f t="shared" si="9"/>
        <v>9.606986899563319E-2</v>
      </c>
      <c r="G90" s="21">
        <f t="shared" si="7"/>
        <v>9.2951567163422372E-2</v>
      </c>
      <c r="H90" s="16">
        <f t="shared" si="13"/>
        <v>53238.53102206839</v>
      </c>
      <c r="I90" s="16">
        <f t="shared" si="10"/>
        <v>4948.6048919797358</v>
      </c>
      <c r="J90" s="16">
        <f t="shared" si="8"/>
        <v>51510.478193789073</v>
      </c>
      <c r="K90" s="16">
        <f t="shared" si="11"/>
        <v>347298.67168994306</v>
      </c>
      <c r="L90" s="23">
        <f t="shared" si="12"/>
        <v>6.5234458018006007</v>
      </c>
    </row>
    <row r="91" spans="1:12" x14ac:dyDescent="0.2">
      <c r="A91" s="19">
        <v>82</v>
      </c>
      <c r="B91" s="11">
        <v>11</v>
      </c>
      <c r="C91" s="60">
        <v>123</v>
      </c>
      <c r="D91" s="60">
        <v>94</v>
      </c>
      <c r="E91" s="20">
        <v>0.47839999999999999</v>
      </c>
      <c r="F91" s="21">
        <f t="shared" si="9"/>
        <v>0.10138248847926268</v>
      </c>
      <c r="G91" s="21">
        <f t="shared" si="7"/>
        <v>9.6290538316631299E-2</v>
      </c>
      <c r="H91" s="16">
        <f t="shared" si="13"/>
        <v>48289.926130088657</v>
      </c>
      <c r="I91" s="16">
        <f t="shared" si="10"/>
        <v>4649.8629823365973</v>
      </c>
      <c r="J91" s="16">
        <f t="shared" si="8"/>
        <v>45864.557598501888</v>
      </c>
      <c r="K91" s="16">
        <f t="shared" si="11"/>
        <v>295788.19349615398</v>
      </c>
      <c r="L91" s="23">
        <f t="shared" si="12"/>
        <v>6.125256698453577</v>
      </c>
    </row>
    <row r="92" spans="1:12" x14ac:dyDescent="0.2">
      <c r="A92" s="19">
        <v>83</v>
      </c>
      <c r="B92" s="11">
        <v>11</v>
      </c>
      <c r="C92" s="60">
        <v>96</v>
      </c>
      <c r="D92" s="60">
        <v>113</v>
      </c>
      <c r="E92" s="20">
        <v>0.54520000000000002</v>
      </c>
      <c r="F92" s="21">
        <f t="shared" si="9"/>
        <v>0.10526315789473684</v>
      </c>
      <c r="G92" s="21">
        <f t="shared" si="7"/>
        <v>0.10045405231647045</v>
      </c>
      <c r="H92" s="16">
        <f t="shared" si="13"/>
        <v>43640.063147752058</v>
      </c>
      <c r="I92" s="16">
        <f t="shared" si="10"/>
        <v>4383.8211865383591</v>
      </c>
      <c r="J92" s="16">
        <f t="shared" si="8"/>
        <v>41646.301272114419</v>
      </c>
      <c r="K92" s="16">
        <f t="shared" si="11"/>
        <v>249923.6358976521</v>
      </c>
      <c r="L92" s="23">
        <f t="shared" si="12"/>
        <v>5.7269311240794094</v>
      </c>
    </row>
    <row r="93" spans="1:12" x14ac:dyDescent="0.2">
      <c r="A93" s="19">
        <v>84</v>
      </c>
      <c r="B93" s="11">
        <v>5</v>
      </c>
      <c r="C93" s="60">
        <v>81</v>
      </c>
      <c r="D93" s="60">
        <v>94</v>
      </c>
      <c r="E93" s="20">
        <v>0.75629999999999997</v>
      </c>
      <c r="F93" s="21">
        <f t="shared" si="9"/>
        <v>5.7142857142857141E-2</v>
      </c>
      <c r="G93" s="21">
        <f t="shared" si="7"/>
        <v>5.6358031301250583E-2</v>
      </c>
      <c r="H93" s="16">
        <f t="shared" si="13"/>
        <v>39256.241961213702</v>
      </c>
      <c r="I93" s="16">
        <f t="shared" si="10"/>
        <v>2212.4045132195483</v>
      </c>
      <c r="J93" s="16">
        <f t="shared" si="8"/>
        <v>38717.0789813421</v>
      </c>
      <c r="K93" s="16">
        <f t="shared" si="11"/>
        <v>208277.33462553768</v>
      </c>
      <c r="L93" s="23">
        <f t="shared" si="12"/>
        <v>5.3055851558924489</v>
      </c>
    </row>
    <row r="94" spans="1:12" x14ac:dyDescent="0.2">
      <c r="A94" s="19">
        <v>85</v>
      </c>
      <c r="B94" s="11">
        <v>11</v>
      </c>
      <c r="C94" s="60">
        <v>79</v>
      </c>
      <c r="D94" s="60">
        <v>70</v>
      </c>
      <c r="E94" s="20">
        <v>0.54269999999999996</v>
      </c>
      <c r="F94" s="21">
        <f t="shared" si="9"/>
        <v>0.1476510067114094</v>
      </c>
      <c r="G94" s="21">
        <f t="shared" si="7"/>
        <v>0.13831206470992818</v>
      </c>
      <c r="H94" s="16">
        <f t="shared" si="13"/>
        <v>37043.837447994156</v>
      </c>
      <c r="I94" s="16">
        <f t="shared" si="10"/>
        <v>5123.6096422110286</v>
      </c>
      <c r="J94" s="16">
        <f t="shared" si="8"/>
        <v>34700.810758611056</v>
      </c>
      <c r="K94" s="16">
        <f t="shared" si="11"/>
        <v>169560.2556441956</v>
      </c>
      <c r="L94" s="23">
        <f t="shared" si="12"/>
        <v>4.5772864618100444</v>
      </c>
    </row>
    <row r="95" spans="1:12" x14ac:dyDescent="0.2">
      <c r="A95" s="19">
        <v>86</v>
      </c>
      <c r="B95" s="11">
        <v>10</v>
      </c>
      <c r="C95" s="60">
        <v>79</v>
      </c>
      <c r="D95" s="60">
        <v>67</v>
      </c>
      <c r="E95" s="20">
        <v>0.53249999999999997</v>
      </c>
      <c r="F95" s="21">
        <f t="shared" si="9"/>
        <v>0.13698630136986301</v>
      </c>
      <c r="G95" s="21">
        <f t="shared" si="7"/>
        <v>0.12874155133569359</v>
      </c>
      <c r="H95" s="16">
        <f t="shared" si="13"/>
        <v>31920.227805783128</v>
      </c>
      <c r="I95" s="16">
        <f t="shared" si="10"/>
        <v>4109.4596467052625</v>
      </c>
      <c r="J95" s="16">
        <f t="shared" si="8"/>
        <v>29999.055420948418</v>
      </c>
      <c r="K95" s="16">
        <f t="shared" si="11"/>
        <v>134859.44488558455</v>
      </c>
      <c r="L95" s="23">
        <f t="shared" si="12"/>
        <v>4.2248898004779116</v>
      </c>
    </row>
    <row r="96" spans="1:12" x14ac:dyDescent="0.2">
      <c r="A96" s="19">
        <v>87</v>
      </c>
      <c r="B96" s="11">
        <v>13</v>
      </c>
      <c r="C96" s="60">
        <v>59</v>
      </c>
      <c r="D96" s="60">
        <v>71</v>
      </c>
      <c r="E96" s="20">
        <v>0.4617</v>
      </c>
      <c r="F96" s="21">
        <f t="shared" si="9"/>
        <v>0.2</v>
      </c>
      <c r="G96" s="21">
        <f t="shared" si="7"/>
        <v>0.18056082191286135</v>
      </c>
      <c r="H96" s="16">
        <f t="shared" si="13"/>
        <v>27810.768159077867</v>
      </c>
      <c r="I96" s="16">
        <f t="shared" si="10"/>
        <v>5021.5351568311335</v>
      </c>
      <c r="J96" s="16">
        <f t="shared" si="8"/>
        <v>25107.675784155668</v>
      </c>
      <c r="K96" s="16">
        <f t="shared" si="11"/>
        <v>104860.38946463614</v>
      </c>
      <c r="L96" s="23">
        <f t="shared" si="12"/>
        <v>3.7704959771277688</v>
      </c>
    </row>
    <row r="97" spans="1:12" x14ac:dyDescent="0.2">
      <c r="A97" s="19">
        <v>88</v>
      </c>
      <c r="B97" s="11">
        <v>12</v>
      </c>
      <c r="C97" s="60">
        <v>46</v>
      </c>
      <c r="D97" s="60">
        <v>50</v>
      </c>
      <c r="E97" s="20">
        <v>0.54759999999999998</v>
      </c>
      <c r="F97" s="21">
        <f t="shared" si="9"/>
        <v>0.25</v>
      </c>
      <c r="G97" s="21">
        <f t="shared" si="7"/>
        <v>0.22459796963435452</v>
      </c>
      <c r="H97" s="16">
        <f t="shared" si="13"/>
        <v>22789.233002246732</v>
      </c>
      <c r="I97" s="16">
        <f t="shared" si="10"/>
        <v>5118.4154618288412</v>
      </c>
      <c r="J97" s="16">
        <f t="shared" si="8"/>
        <v>20473.661847315365</v>
      </c>
      <c r="K97" s="16">
        <f t="shared" si="11"/>
        <v>79752.713680480476</v>
      </c>
      <c r="L97" s="23">
        <f t="shared" si="12"/>
        <v>3.4995786682517074</v>
      </c>
    </row>
    <row r="98" spans="1:12" x14ac:dyDescent="0.2">
      <c r="A98" s="19">
        <v>89</v>
      </c>
      <c r="B98" s="11">
        <v>12</v>
      </c>
      <c r="C98" s="60">
        <v>50</v>
      </c>
      <c r="D98" s="60">
        <v>32</v>
      </c>
      <c r="E98" s="20">
        <v>0.3962</v>
      </c>
      <c r="F98" s="21">
        <f t="shared" si="9"/>
        <v>0.29268292682926828</v>
      </c>
      <c r="G98" s="21">
        <f t="shared" si="7"/>
        <v>0.24872734508431857</v>
      </c>
      <c r="H98" s="16">
        <f t="shared" si="13"/>
        <v>17670.817540417891</v>
      </c>
      <c r="I98" s="16">
        <f t="shared" si="10"/>
        <v>4395.2155322975505</v>
      </c>
      <c r="J98" s="16">
        <f t="shared" si="8"/>
        <v>15016.98640201663</v>
      </c>
      <c r="K98" s="16">
        <f>K99+J98</f>
        <v>59279.051833165111</v>
      </c>
      <c r="L98" s="23">
        <f t="shared" si="12"/>
        <v>3.3546298408422839</v>
      </c>
    </row>
    <row r="99" spans="1:12" x14ac:dyDescent="0.2">
      <c r="A99" s="19">
        <v>90</v>
      </c>
      <c r="B99" s="11">
        <v>4</v>
      </c>
      <c r="C99" s="60">
        <v>36</v>
      </c>
      <c r="D99" s="60">
        <v>38</v>
      </c>
      <c r="E99" s="20">
        <v>0.73570000000000002</v>
      </c>
      <c r="F99" s="25">
        <f t="shared" si="9"/>
        <v>0.10810810810810811</v>
      </c>
      <c r="G99" s="25">
        <f t="shared" si="7"/>
        <v>0.10510494728986895</v>
      </c>
      <c r="H99" s="26">
        <f t="shared" si="13"/>
        <v>13275.602008120341</v>
      </c>
      <c r="I99" s="26">
        <f t="shared" si="10"/>
        <v>1395.3314493047669</v>
      </c>
      <c r="J99" s="26">
        <f t="shared" si="8"/>
        <v>12906.81590606909</v>
      </c>
      <c r="K99" s="26">
        <f t="shared" ref="K99:K102" si="14">K100+J99</f>
        <v>44262.065431148483</v>
      </c>
      <c r="L99" s="27">
        <f t="shared" si="12"/>
        <v>3.3340910193055295</v>
      </c>
    </row>
    <row r="100" spans="1:12" x14ac:dyDescent="0.2">
      <c r="A100" s="19">
        <v>91</v>
      </c>
      <c r="B100" s="11">
        <v>7</v>
      </c>
      <c r="C100" s="60">
        <v>22</v>
      </c>
      <c r="D100" s="60">
        <v>29</v>
      </c>
      <c r="E100" s="20">
        <v>0.45079999999999998</v>
      </c>
      <c r="F100" s="25">
        <f t="shared" si="9"/>
        <v>0.27450980392156865</v>
      </c>
      <c r="G100" s="25">
        <f t="shared" si="7"/>
        <v>0.2385463665980562</v>
      </c>
      <c r="H100" s="26">
        <f t="shared" si="13"/>
        <v>11880.270558815573</v>
      </c>
      <c r="I100" s="26">
        <f t="shared" si="10"/>
        <v>2833.9953760073136</v>
      </c>
      <c r="J100" s="26">
        <f t="shared" si="8"/>
        <v>10323.840298312356</v>
      </c>
      <c r="K100" s="26">
        <f t="shared" si="14"/>
        <v>31355.249525079391</v>
      </c>
      <c r="L100" s="27">
        <f t="shared" si="12"/>
        <v>2.6392706605332914</v>
      </c>
    </row>
    <row r="101" spans="1:12" x14ac:dyDescent="0.2">
      <c r="A101" s="19">
        <v>92</v>
      </c>
      <c r="B101" s="11">
        <v>3</v>
      </c>
      <c r="C101" s="60">
        <v>21</v>
      </c>
      <c r="D101" s="60">
        <v>20</v>
      </c>
      <c r="E101" s="20">
        <v>0.71399999999999997</v>
      </c>
      <c r="F101" s="25">
        <f t="shared" si="9"/>
        <v>0.14634146341463414</v>
      </c>
      <c r="G101" s="25">
        <f t="shared" si="7"/>
        <v>0.14046259013016199</v>
      </c>
      <c r="H101" s="26">
        <f t="shared" si="13"/>
        <v>9046.2751828082601</v>
      </c>
      <c r="I101" s="26">
        <f t="shared" si="10"/>
        <v>1270.663243207453</v>
      </c>
      <c r="J101" s="26">
        <f t="shared" si="8"/>
        <v>8682.8654952509278</v>
      </c>
      <c r="K101" s="26">
        <f t="shared" si="14"/>
        <v>21031.409226767035</v>
      </c>
      <c r="L101" s="27">
        <f t="shared" si="12"/>
        <v>2.3248694962027669</v>
      </c>
    </row>
    <row r="102" spans="1:12" x14ac:dyDescent="0.2">
      <c r="A102" s="19">
        <v>93</v>
      </c>
      <c r="B102" s="11">
        <v>4</v>
      </c>
      <c r="C102" s="60">
        <v>16</v>
      </c>
      <c r="D102" s="60">
        <v>14</v>
      </c>
      <c r="E102" s="20">
        <v>0.31419999999999998</v>
      </c>
      <c r="F102" s="25">
        <f t="shared" si="9"/>
        <v>0.26666666666666666</v>
      </c>
      <c r="G102" s="25">
        <f t="shared" si="7"/>
        <v>0.22543847783939763</v>
      </c>
      <c r="H102" s="26">
        <f t="shared" si="13"/>
        <v>7775.6119396008071</v>
      </c>
      <c r="I102" s="26">
        <f t="shared" si="10"/>
        <v>1752.9221199334522</v>
      </c>
      <c r="J102" s="26">
        <f t="shared" si="8"/>
        <v>6573.4579497504456</v>
      </c>
      <c r="K102" s="26">
        <f t="shared" si="14"/>
        <v>12348.543731516105</v>
      </c>
      <c r="L102" s="27">
        <f t="shared" si="12"/>
        <v>1.5881121418399988</v>
      </c>
    </row>
    <row r="103" spans="1:12" x14ac:dyDescent="0.2">
      <c r="A103" s="19">
        <v>94</v>
      </c>
      <c r="B103" s="11">
        <v>6</v>
      </c>
      <c r="C103" s="60">
        <v>13</v>
      </c>
      <c r="D103" s="60">
        <v>11</v>
      </c>
      <c r="E103" s="20">
        <v>0.48270000000000002</v>
      </c>
      <c r="F103" s="25">
        <f t="shared" si="9"/>
        <v>0.5</v>
      </c>
      <c r="G103" s="25">
        <f t="shared" si="7"/>
        <v>0.39725102292138403</v>
      </c>
      <c r="H103" s="26">
        <f t="shared" si="13"/>
        <v>6022.6898196673546</v>
      </c>
      <c r="I103" s="26">
        <f t="shared" si="10"/>
        <v>2392.5196916010627</v>
      </c>
      <c r="J103" s="26">
        <f t="shared" si="8"/>
        <v>4785.0393832021255</v>
      </c>
      <c r="K103" s="26">
        <f>K104+J103</f>
        <v>5775.0857817656597</v>
      </c>
      <c r="L103" s="27">
        <f t="shared" si="12"/>
        <v>0.95888813050057253</v>
      </c>
    </row>
    <row r="104" spans="1:12" x14ac:dyDescent="0.2">
      <c r="A104" s="19" t="s">
        <v>21</v>
      </c>
      <c r="B104" s="11">
        <v>6</v>
      </c>
      <c r="C104" s="11">
        <v>21</v>
      </c>
      <c r="D104" s="11">
        <v>23</v>
      </c>
      <c r="E104" s="24"/>
      <c r="F104" s="25">
        <f>B104/((C104+D104)/2)</f>
        <v>0.27272727272727271</v>
      </c>
      <c r="G104" s="25">
        <v>1</v>
      </c>
      <c r="H104" s="26">
        <f t="shared" si="13"/>
        <v>3630.1701280662919</v>
      </c>
      <c r="I104" s="26">
        <f>H104*G104</f>
        <v>3630.1701280662919</v>
      </c>
      <c r="J104" s="26">
        <f>H104*F104</f>
        <v>990.04639856353413</v>
      </c>
      <c r="K104" s="26">
        <f>J104</f>
        <v>990.04639856353413</v>
      </c>
      <c r="L104" s="27">
        <f>K104/H104</f>
        <v>0.27272727272727271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08"/>
  <sheetViews>
    <sheetView workbookViewId="0"/>
  </sheetViews>
  <sheetFormatPr baseColWidth="10" defaultColWidth="10.85546875" defaultRowHeight="12.75" x14ac:dyDescent="0.2"/>
  <cols>
    <col min="1" max="1" width="8.7109375" style="12" customWidth="1"/>
    <col min="2" max="4" width="12.7109375" style="12" customWidth="1"/>
    <col min="5" max="7" width="12.42578125" style="13" customWidth="1"/>
    <col min="8" max="11" width="12.42578125" style="12" customWidth="1"/>
    <col min="12" max="12" width="12.42578125" style="13" customWidth="1"/>
    <col min="13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89.25" x14ac:dyDescent="0.2">
      <c r="A6" s="81" t="s">
        <v>31</v>
      </c>
      <c r="B6" s="83" t="s">
        <v>32</v>
      </c>
      <c r="C6" s="85" t="s">
        <v>33</v>
      </c>
      <c r="D6" s="85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82"/>
      <c r="B7" s="84"/>
      <c r="C7" s="65">
        <v>43466</v>
      </c>
      <c r="D7" s="65">
        <v>43831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60">
        <v>721</v>
      </c>
      <c r="D9" s="60">
        <v>720</v>
      </c>
      <c r="E9" s="20">
        <v>0.15890410958904111</v>
      </c>
      <c r="F9" s="21">
        <f>B9/((C9+D9)/2)</f>
        <v>1.3879250520471894E-3</v>
      </c>
      <c r="G9" s="21">
        <f t="shared" ref="G9:G72" si="0">F9/((1+(1-E9)*F9))</f>
        <v>1.3863067080153216E-3</v>
      </c>
      <c r="H9" s="16">
        <v>100000</v>
      </c>
      <c r="I9" s="16">
        <f>H9*G9</f>
        <v>138.63067080153218</v>
      </c>
      <c r="J9" s="16">
        <f t="shared" ref="J9:J72" si="1">H10+I9*E9</f>
        <v>99883.398312503923</v>
      </c>
      <c r="K9" s="16">
        <f>K10+J9</f>
        <v>8158720.9703333275</v>
      </c>
      <c r="L9" s="22">
        <f>K9/H9</f>
        <v>81.587209703333272</v>
      </c>
    </row>
    <row r="10" spans="1:13" x14ac:dyDescent="0.2">
      <c r="A10" s="19">
        <v>1</v>
      </c>
      <c r="B10" s="11">
        <v>0</v>
      </c>
      <c r="C10" s="60">
        <v>845</v>
      </c>
      <c r="D10" s="60">
        <v>737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99861.369329198467</v>
      </c>
      <c r="I10" s="16">
        <f t="shared" ref="I10:I73" si="3">H10*G10</f>
        <v>0</v>
      </c>
      <c r="J10" s="16">
        <f t="shared" si="1"/>
        <v>99861.369329198467</v>
      </c>
      <c r="K10" s="16">
        <f t="shared" ref="K10:K73" si="4">K11+J10</f>
        <v>8058837.5720208241</v>
      </c>
      <c r="L10" s="23">
        <f t="shared" ref="L10:L73" si="5">K10/H10</f>
        <v>80.700251019535145</v>
      </c>
    </row>
    <row r="11" spans="1:13" x14ac:dyDescent="0.2">
      <c r="A11" s="19">
        <v>2</v>
      </c>
      <c r="B11" s="61">
        <v>1</v>
      </c>
      <c r="C11" s="60">
        <v>863</v>
      </c>
      <c r="D11" s="60">
        <v>831</v>
      </c>
      <c r="E11" s="20">
        <v>0.57808219178082187</v>
      </c>
      <c r="F11" s="21">
        <f t="shared" si="2"/>
        <v>1.1806375442739079E-3</v>
      </c>
      <c r="G11" s="21">
        <f t="shared" si="0"/>
        <v>1.180049723739044E-3</v>
      </c>
      <c r="H11" s="16">
        <f t="shared" ref="H11:H74" si="6">H10-I10</f>
        <v>99861.369329198467</v>
      </c>
      <c r="I11" s="16">
        <f t="shared" si="3"/>
        <v>117.84138128912329</v>
      </c>
      <c r="J11" s="16">
        <f t="shared" si="1"/>
        <v>99811.649951887433</v>
      </c>
      <c r="K11" s="16">
        <f t="shared" si="4"/>
        <v>7958976.2026916258</v>
      </c>
      <c r="L11" s="23">
        <f t="shared" si="5"/>
        <v>79.700251019535145</v>
      </c>
    </row>
    <row r="12" spans="1:13" x14ac:dyDescent="0.2">
      <c r="A12" s="19">
        <v>3</v>
      </c>
      <c r="B12" s="61">
        <v>0</v>
      </c>
      <c r="C12" s="60">
        <v>914</v>
      </c>
      <c r="D12" s="60">
        <v>871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99743.527947909344</v>
      </c>
      <c r="I12" s="16">
        <f t="shared" si="3"/>
        <v>0</v>
      </c>
      <c r="J12" s="16">
        <f t="shared" si="1"/>
        <v>99743.527947909344</v>
      </c>
      <c r="K12" s="16">
        <f t="shared" si="4"/>
        <v>7859164.5527397385</v>
      </c>
      <c r="L12" s="23">
        <f t="shared" si="5"/>
        <v>78.793729422165171</v>
      </c>
    </row>
    <row r="13" spans="1:13" x14ac:dyDescent="0.2">
      <c r="A13" s="19">
        <v>4</v>
      </c>
      <c r="B13" s="61">
        <v>0</v>
      </c>
      <c r="C13" s="60">
        <v>981</v>
      </c>
      <c r="D13" s="60">
        <v>933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99743.527947909344</v>
      </c>
      <c r="I13" s="16">
        <f t="shared" si="3"/>
        <v>0</v>
      </c>
      <c r="J13" s="16">
        <f t="shared" si="1"/>
        <v>99743.527947909344</v>
      </c>
      <c r="K13" s="16">
        <f t="shared" si="4"/>
        <v>7759421.0247918293</v>
      </c>
      <c r="L13" s="23">
        <f t="shared" si="5"/>
        <v>77.793729422165171</v>
      </c>
    </row>
    <row r="14" spans="1:13" x14ac:dyDescent="0.2">
      <c r="A14" s="19">
        <v>5</v>
      </c>
      <c r="B14" s="61">
        <v>0</v>
      </c>
      <c r="C14" s="60">
        <v>972</v>
      </c>
      <c r="D14" s="60">
        <v>978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99743.527947909344</v>
      </c>
      <c r="I14" s="16">
        <f t="shared" si="3"/>
        <v>0</v>
      </c>
      <c r="J14" s="16">
        <f t="shared" si="1"/>
        <v>99743.527947909344</v>
      </c>
      <c r="K14" s="16">
        <f t="shared" si="4"/>
        <v>7659677.4968439201</v>
      </c>
      <c r="L14" s="23">
        <f t="shared" si="5"/>
        <v>76.793729422165171</v>
      </c>
    </row>
    <row r="15" spans="1:13" x14ac:dyDescent="0.2">
      <c r="A15" s="19">
        <v>6</v>
      </c>
      <c r="B15" s="61">
        <v>0</v>
      </c>
      <c r="C15" s="60">
        <v>974</v>
      </c>
      <c r="D15" s="60">
        <v>970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99743.527947909344</v>
      </c>
      <c r="I15" s="16">
        <f t="shared" si="3"/>
        <v>0</v>
      </c>
      <c r="J15" s="16">
        <f t="shared" si="1"/>
        <v>99743.527947909344</v>
      </c>
      <c r="K15" s="16">
        <f t="shared" si="4"/>
        <v>7559933.9688960109</v>
      </c>
      <c r="L15" s="23">
        <f t="shared" si="5"/>
        <v>75.793729422165171</v>
      </c>
    </row>
    <row r="16" spans="1:13" x14ac:dyDescent="0.2">
      <c r="A16" s="19">
        <v>7</v>
      </c>
      <c r="B16" s="61">
        <v>0</v>
      </c>
      <c r="C16" s="60">
        <v>1084</v>
      </c>
      <c r="D16" s="60">
        <v>987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99743.527947909344</v>
      </c>
      <c r="I16" s="16">
        <f t="shared" si="3"/>
        <v>0</v>
      </c>
      <c r="J16" s="16">
        <f t="shared" si="1"/>
        <v>99743.527947909344</v>
      </c>
      <c r="K16" s="16">
        <f t="shared" si="4"/>
        <v>7460190.4409481017</v>
      </c>
      <c r="L16" s="23">
        <f t="shared" si="5"/>
        <v>74.793729422165171</v>
      </c>
    </row>
    <row r="17" spans="1:12" x14ac:dyDescent="0.2">
      <c r="A17" s="19">
        <v>8</v>
      </c>
      <c r="B17" s="61">
        <v>0</v>
      </c>
      <c r="C17" s="60">
        <v>1084</v>
      </c>
      <c r="D17" s="60">
        <v>1080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99743.527947909344</v>
      </c>
      <c r="I17" s="16">
        <f t="shared" si="3"/>
        <v>0</v>
      </c>
      <c r="J17" s="16">
        <f t="shared" si="1"/>
        <v>99743.527947909344</v>
      </c>
      <c r="K17" s="16">
        <f t="shared" si="4"/>
        <v>7360446.9130001925</v>
      </c>
      <c r="L17" s="23">
        <f t="shared" si="5"/>
        <v>73.793729422165171</v>
      </c>
    </row>
    <row r="18" spans="1:12" x14ac:dyDescent="0.2">
      <c r="A18" s="19">
        <v>9</v>
      </c>
      <c r="B18" s="61">
        <v>0</v>
      </c>
      <c r="C18" s="60">
        <v>1032</v>
      </c>
      <c r="D18" s="60">
        <v>1097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99743.527947909344</v>
      </c>
      <c r="I18" s="16">
        <f t="shared" si="3"/>
        <v>0</v>
      </c>
      <c r="J18" s="16">
        <f t="shared" si="1"/>
        <v>99743.527947909344</v>
      </c>
      <c r="K18" s="16">
        <f t="shared" si="4"/>
        <v>7260703.3850522833</v>
      </c>
      <c r="L18" s="23">
        <f t="shared" si="5"/>
        <v>72.793729422165185</v>
      </c>
    </row>
    <row r="19" spans="1:12" x14ac:dyDescent="0.2">
      <c r="A19" s="19">
        <v>10</v>
      </c>
      <c r="B19" s="61">
        <v>0</v>
      </c>
      <c r="C19" s="60">
        <v>999</v>
      </c>
      <c r="D19" s="60">
        <v>1023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99743.527947909344</v>
      </c>
      <c r="I19" s="16">
        <f t="shared" si="3"/>
        <v>0</v>
      </c>
      <c r="J19" s="16">
        <f t="shared" si="1"/>
        <v>99743.527947909344</v>
      </c>
      <c r="K19" s="16">
        <f t="shared" si="4"/>
        <v>7160959.8571043741</v>
      </c>
      <c r="L19" s="23">
        <f t="shared" si="5"/>
        <v>71.793729422165185</v>
      </c>
    </row>
    <row r="20" spans="1:12" x14ac:dyDescent="0.2">
      <c r="A20" s="19">
        <v>11</v>
      </c>
      <c r="B20" s="61">
        <v>1</v>
      </c>
      <c r="C20" s="60">
        <v>877</v>
      </c>
      <c r="D20" s="60">
        <v>995</v>
      </c>
      <c r="E20" s="20">
        <v>0.97534246575342465</v>
      </c>
      <c r="F20" s="21">
        <f t="shared" si="2"/>
        <v>1.0683760683760685E-3</v>
      </c>
      <c r="G20" s="21">
        <f t="shared" si="0"/>
        <v>1.0683479243316972E-3</v>
      </c>
      <c r="H20" s="16">
        <f t="shared" si="6"/>
        <v>99743.527947909344</v>
      </c>
      <c r="I20" s="16">
        <f t="shared" si="3"/>
        <v>106.56079104866957</v>
      </c>
      <c r="J20" s="16">
        <f t="shared" si="1"/>
        <v>99740.900421554717</v>
      </c>
      <c r="K20" s="16">
        <f t="shared" si="4"/>
        <v>7061216.3291564649</v>
      </c>
      <c r="L20" s="23">
        <f t="shared" si="5"/>
        <v>70.793729422165185</v>
      </c>
    </row>
    <row r="21" spans="1:12" x14ac:dyDescent="0.2">
      <c r="A21" s="19">
        <v>12</v>
      </c>
      <c r="B21" s="61">
        <v>0</v>
      </c>
      <c r="C21" s="60">
        <v>776</v>
      </c>
      <c r="D21" s="60">
        <v>886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99636.967156860672</v>
      </c>
      <c r="I21" s="16">
        <f t="shared" si="3"/>
        <v>0</v>
      </c>
      <c r="J21" s="16">
        <f t="shared" si="1"/>
        <v>99636.967156860672</v>
      </c>
      <c r="K21" s="16">
        <f t="shared" si="4"/>
        <v>6961475.4287349097</v>
      </c>
      <c r="L21" s="23">
        <f t="shared" si="5"/>
        <v>69.868399524599198</v>
      </c>
    </row>
    <row r="22" spans="1:12" x14ac:dyDescent="0.2">
      <c r="A22" s="19">
        <v>13</v>
      </c>
      <c r="B22" s="61">
        <v>0</v>
      </c>
      <c r="C22" s="60">
        <v>712</v>
      </c>
      <c r="D22" s="60">
        <v>796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99636.967156860672</v>
      </c>
      <c r="I22" s="16">
        <f t="shared" si="3"/>
        <v>0</v>
      </c>
      <c r="J22" s="16">
        <f t="shared" si="1"/>
        <v>99636.967156860672</v>
      </c>
      <c r="K22" s="16">
        <f t="shared" si="4"/>
        <v>6861838.4615780488</v>
      </c>
      <c r="L22" s="23">
        <f t="shared" si="5"/>
        <v>68.868399524599198</v>
      </c>
    </row>
    <row r="23" spans="1:12" x14ac:dyDescent="0.2">
      <c r="A23" s="19">
        <v>14</v>
      </c>
      <c r="B23" s="61">
        <v>0</v>
      </c>
      <c r="C23" s="60">
        <v>760</v>
      </c>
      <c r="D23" s="60">
        <v>723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99636.967156860672</v>
      </c>
      <c r="I23" s="16">
        <f t="shared" si="3"/>
        <v>0</v>
      </c>
      <c r="J23" s="16">
        <f t="shared" si="1"/>
        <v>99636.967156860672</v>
      </c>
      <c r="K23" s="16">
        <f t="shared" si="4"/>
        <v>6762201.4944211878</v>
      </c>
      <c r="L23" s="23">
        <f t="shared" si="5"/>
        <v>67.868399524599184</v>
      </c>
    </row>
    <row r="24" spans="1:12" x14ac:dyDescent="0.2">
      <c r="A24" s="19">
        <v>15</v>
      </c>
      <c r="B24" s="61">
        <v>0</v>
      </c>
      <c r="C24" s="60">
        <v>736</v>
      </c>
      <c r="D24" s="60">
        <v>767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99636.967156860672</v>
      </c>
      <c r="I24" s="16">
        <f t="shared" si="3"/>
        <v>0</v>
      </c>
      <c r="J24" s="16">
        <f t="shared" si="1"/>
        <v>99636.967156860672</v>
      </c>
      <c r="K24" s="16">
        <f t="shared" si="4"/>
        <v>6662564.5272643268</v>
      </c>
      <c r="L24" s="23">
        <f t="shared" si="5"/>
        <v>66.868399524599184</v>
      </c>
    </row>
    <row r="25" spans="1:12" x14ac:dyDescent="0.2">
      <c r="A25" s="19">
        <v>16</v>
      </c>
      <c r="B25" s="61">
        <v>0</v>
      </c>
      <c r="C25" s="60">
        <v>658</v>
      </c>
      <c r="D25" s="60">
        <v>729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99636.967156860672</v>
      </c>
      <c r="I25" s="16">
        <f t="shared" si="3"/>
        <v>0</v>
      </c>
      <c r="J25" s="16">
        <f t="shared" si="1"/>
        <v>99636.967156860672</v>
      </c>
      <c r="K25" s="16">
        <f t="shared" si="4"/>
        <v>6562927.5601074658</v>
      </c>
      <c r="L25" s="23">
        <f t="shared" si="5"/>
        <v>65.868399524599184</v>
      </c>
    </row>
    <row r="26" spans="1:12" x14ac:dyDescent="0.2">
      <c r="A26" s="19">
        <v>17</v>
      </c>
      <c r="B26" s="61">
        <v>0</v>
      </c>
      <c r="C26" s="60">
        <v>652</v>
      </c>
      <c r="D26" s="60">
        <v>670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99636.967156860672</v>
      </c>
      <c r="I26" s="16">
        <f t="shared" si="3"/>
        <v>0</v>
      </c>
      <c r="J26" s="16">
        <f t="shared" si="1"/>
        <v>99636.967156860672</v>
      </c>
      <c r="K26" s="16">
        <f t="shared" si="4"/>
        <v>6463290.5929506049</v>
      </c>
      <c r="L26" s="23">
        <f t="shared" si="5"/>
        <v>64.868399524599184</v>
      </c>
    </row>
    <row r="27" spans="1:12" x14ac:dyDescent="0.2">
      <c r="A27" s="19">
        <v>18</v>
      </c>
      <c r="B27" s="61">
        <v>1</v>
      </c>
      <c r="C27" s="60">
        <v>682</v>
      </c>
      <c r="D27" s="60">
        <v>677</v>
      </c>
      <c r="E27" s="20">
        <v>0.40547945205479452</v>
      </c>
      <c r="F27" s="21">
        <f t="shared" si="2"/>
        <v>1.4716703458425313E-3</v>
      </c>
      <c r="G27" s="21">
        <f t="shared" si="0"/>
        <v>1.470383850754025E-3</v>
      </c>
      <c r="H27" s="16">
        <f t="shared" si="6"/>
        <v>99636.967156860672</v>
      </c>
      <c r="I27" s="16">
        <f t="shared" si="3"/>
        <v>146.50458744555712</v>
      </c>
      <c r="J27" s="16">
        <f t="shared" si="1"/>
        <v>99549.86716925606</v>
      </c>
      <c r="K27" s="16">
        <f t="shared" si="4"/>
        <v>6363653.6257937439</v>
      </c>
      <c r="L27" s="23">
        <f t="shared" si="5"/>
        <v>63.868399524599177</v>
      </c>
    </row>
    <row r="28" spans="1:12" x14ac:dyDescent="0.2">
      <c r="A28" s="19">
        <v>19</v>
      </c>
      <c r="B28" s="11">
        <v>0</v>
      </c>
      <c r="C28" s="60">
        <v>637</v>
      </c>
      <c r="D28" s="60">
        <v>700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99490.462569415118</v>
      </c>
      <c r="I28" s="16">
        <f t="shared" si="3"/>
        <v>0</v>
      </c>
      <c r="J28" s="16">
        <f t="shared" si="1"/>
        <v>99490.462569415118</v>
      </c>
      <c r="K28" s="16">
        <f t="shared" si="4"/>
        <v>6264103.7586244876</v>
      </c>
      <c r="L28" s="23">
        <f t="shared" si="5"/>
        <v>62.961851788094592</v>
      </c>
    </row>
    <row r="29" spans="1:12" x14ac:dyDescent="0.2">
      <c r="A29" s="19">
        <v>20</v>
      </c>
      <c r="B29" s="11">
        <v>0</v>
      </c>
      <c r="C29" s="60">
        <v>627</v>
      </c>
      <c r="D29" s="60">
        <v>673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99490.462569415118</v>
      </c>
      <c r="I29" s="16">
        <f t="shared" si="3"/>
        <v>0</v>
      </c>
      <c r="J29" s="16">
        <f t="shared" si="1"/>
        <v>99490.462569415118</v>
      </c>
      <c r="K29" s="16">
        <f t="shared" si="4"/>
        <v>6164613.296055072</v>
      </c>
      <c r="L29" s="23">
        <f t="shared" si="5"/>
        <v>61.961851788094592</v>
      </c>
    </row>
    <row r="30" spans="1:12" x14ac:dyDescent="0.2">
      <c r="A30" s="19">
        <v>21</v>
      </c>
      <c r="B30" s="11">
        <v>0</v>
      </c>
      <c r="C30" s="60">
        <v>622</v>
      </c>
      <c r="D30" s="60">
        <v>688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99490.462569415118</v>
      </c>
      <c r="I30" s="16">
        <f t="shared" si="3"/>
        <v>0</v>
      </c>
      <c r="J30" s="16">
        <f t="shared" si="1"/>
        <v>99490.462569415118</v>
      </c>
      <c r="K30" s="16">
        <f t="shared" si="4"/>
        <v>6065122.8334856564</v>
      </c>
      <c r="L30" s="23">
        <f t="shared" si="5"/>
        <v>60.961851788094584</v>
      </c>
    </row>
    <row r="31" spans="1:12" x14ac:dyDescent="0.2">
      <c r="A31" s="19">
        <v>22</v>
      </c>
      <c r="B31" s="11">
        <v>0</v>
      </c>
      <c r="C31" s="60">
        <v>604</v>
      </c>
      <c r="D31" s="60">
        <v>666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99490.462569415118</v>
      </c>
      <c r="I31" s="16">
        <f t="shared" si="3"/>
        <v>0</v>
      </c>
      <c r="J31" s="16">
        <f t="shared" si="1"/>
        <v>99490.462569415118</v>
      </c>
      <c r="K31" s="16">
        <f t="shared" si="4"/>
        <v>5965632.3709162408</v>
      </c>
      <c r="L31" s="23">
        <f t="shared" si="5"/>
        <v>59.961851788094577</v>
      </c>
    </row>
    <row r="32" spans="1:12" x14ac:dyDescent="0.2">
      <c r="A32" s="19">
        <v>23</v>
      </c>
      <c r="B32" s="11">
        <v>0</v>
      </c>
      <c r="C32" s="60">
        <v>650</v>
      </c>
      <c r="D32" s="60">
        <v>628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99490.462569415118</v>
      </c>
      <c r="I32" s="16">
        <f t="shared" si="3"/>
        <v>0</v>
      </c>
      <c r="J32" s="16">
        <f t="shared" si="1"/>
        <v>99490.462569415118</v>
      </c>
      <c r="K32" s="16">
        <f t="shared" si="4"/>
        <v>5866141.9083468253</v>
      </c>
      <c r="L32" s="23">
        <f t="shared" si="5"/>
        <v>58.961851788094577</v>
      </c>
    </row>
    <row r="33" spans="1:12" x14ac:dyDescent="0.2">
      <c r="A33" s="19">
        <v>24</v>
      </c>
      <c r="B33" s="11">
        <v>1</v>
      </c>
      <c r="C33" s="60">
        <v>642</v>
      </c>
      <c r="D33" s="60">
        <v>682</v>
      </c>
      <c r="E33" s="20">
        <v>0.99726027397260275</v>
      </c>
      <c r="F33" s="21">
        <f t="shared" si="2"/>
        <v>1.5105740181268882E-3</v>
      </c>
      <c r="G33" s="21">
        <f t="shared" si="0"/>
        <v>1.5105677665531326E-3</v>
      </c>
      <c r="H33" s="16">
        <f t="shared" si="6"/>
        <v>99490.462569415118</v>
      </c>
      <c r="I33" s="16">
        <f t="shared" si="3"/>
        <v>150.28708583681944</v>
      </c>
      <c r="J33" s="16">
        <f t="shared" si="1"/>
        <v>99490.050823974467</v>
      </c>
      <c r="K33" s="16">
        <f t="shared" si="4"/>
        <v>5766651.4457774097</v>
      </c>
      <c r="L33" s="23">
        <f t="shared" si="5"/>
        <v>57.96185178809457</v>
      </c>
    </row>
    <row r="34" spans="1:12" x14ac:dyDescent="0.2">
      <c r="A34" s="19">
        <v>25</v>
      </c>
      <c r="B34" s="11">
        <v>0</v>
      </c>
      <c r="C34" s="60">
        <v>637</v>
      </c>
      <c r="D34" s="60">
        <v>700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99340.175483578292</v>
      </c>
      <c r="I34" s="16">
        <f t="shared" si="3"/>
        <v>0</v>
      </c>
      <c r="J34" s="16">
        <f t="shared" si="1"/>
        <v>99340.175483578292</v>
      </c>
      <c r="K34" s="16">
        <f t="shared" si="4"/>
        <v>5667161.3949534353</v>
      </c>
      <c r="L34" s="23">
        <f t="shared" si="5"/>
        <v>57.048030843173429</v>
      </c>
    </row>
    <row r="35" spans="1:12" x14ac:dyDescent="0.2">
      <c r="A35" s="19">
        <v>26</v>
      </c>
      <c r="B35" s="11">
        <v>0</v>
      </c>
      <c r="C35" s="60">
        <v>693</v>
      </c>
      <c r="D35" s="60">
        <v>701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99340.175483578292</v>
      </c>
      <c r="I35" s="16">
        <f t="shared" si="3"/>
        <v>0</v>
      </c>
      <c r="J35" s="16">
        <f t="shared" si="1"/>
        <v>99340.175483578292</v>
      </c>
      <c r="K35" s="16">
        <f t="shared" si="4"/>
        <v>5567821.2194698574</v>
      </c>
      <c r="L35" s="23">
        <f t="shared" si="5"/>
        <v>56.048030843173436</v>
      </c>
    </row>
    <row r="36" spans="1:12" x14ac:dyDescent="0.2">
      <c r="A36" s="19">
        <v>27</v>
      </c>
      <c r="B36" s="11">
        <v>1</v>
      </c>
      <c r="C36" s="60">
        <v>707</v>
      </c>
      <c r="D36" s="60">
        <v>720</v>
      </c>
      <c r="E36" s="20">
        <v>0.15342465753424658</v>
      </c>
      <c r="F36" s="21">
        <f t="shared" si="2"/>
        <v>1.4015416958654519E-3</v>
      </c>
      <c r="G36" s="21">
        <f t="shared" si="0"/>
        <v>1.3998807224918643E-3</v>
      </c>
      <c r="H36" s="16">
        <f t="shared" si="6"/>
        <v>99340.175483578292</v>
      </c>
      <c r="I36" s="16">
        <f t="shared" si="3"/>
        <v>139.06439662842016</v>
      </c>
      <c r="J36" s="16">
        <f t="shared" si="1"/>
        <v>99222.446994377795</v>
      </c>
      <c r="K36" s="16">
        <f t="shared" si="4"/>
        <v>5468481.0439862795</v>
      </c>
      <c r="L36" s="23">
        <f t="shared" si="5"/>
        <v>55.048030843173436</v>
      </c>
    </row>
    <row r="37" spans="1:12" x14ac:dyDescent="0.2">
      <c r="A37" s="19">
        <v>28</v>
      </c>
      <c r="B37" s="11">
        <v>0</v>
      </c>
      <c r="C37" s="60">
        <v>728</v>
      </c>
      <c r="D37" s="60">
        <v>772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99201.111086949866</v>
      </c>
      <c r="I37" s="16">
        <f t="shared" si="3"/>
        <v>0</v>
      </c>
      <c r="J37" s="16">
        <f t="shared" si="1"/>
        <v>99201.111086949866</v>
      </c>
      <c r="K37" s="16">
        <f t="shared" si="4"/>
        <v>5369258.5969919013</v>
      </c>
      <c r="L37" s="23">
        <f t="shared" si="5"/>
        <v>54.124984470040275</v>
      </c>
    </row>
    <row r="38" spans="1:12" x14ac:dyDescent="0.2">
      <c r="A38" s="19">
        <v>29</v>
      </c>
      <c r="B38" s="11">
        <v>1</v>
      </c>
      <c r="C38" s="60">
        <v>763</v>
      </c>
      <c r="D38" s="60">
        <v>783</v>
      </c>
      <c r="E38" s="20">
        <v>0.96438356164383565</v>
      </c>
      <c r="F38" s="21">
        <f t="shared" si="2"/>
        <v>1.29366106080207E-3</v>
      </c>
      <c r="G38" s="21">
        <f t="shared" si="0"/>
        <v>1.2936014573395049E-3</v>
      </c>
      <c r="H38" s="16">
        <f t="shared" si="6"/>
        <v>99201.111086949866</v>
      </c>
      <c r="I38" s="16">
        <f t="shared" si="3"/>
        <v>128.32670187177646</v>
      </c>
      <c r="J38" s="16">
        <f t="shared" si="1"/>
        <v>99196.540546883203</v>
      </c>
      <c r="K38" s="16">
        <f t="shared" si="4"/>
        <v>5270057.4859049516</v>
      </c>
      <c r="L38" s="23">
        <f t="shared" si="5"/>
        <v>53.124984470040275</v>
      </c>
    </row>
    <row r="39" spans="1:12" x14ac:dyDescent="0.2">
      <c r="A39" s="19">
        <v>30</v>
      </c>
      <c r="B39" s="11">
        <v>0</v>
      </c>
      <c r="C39" s="60">
        <v>757</v>
      </c>
      <c r="D39" s="60">
        <v>805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99072.784385078092</v>
      </c>
      <c r="I39" s="16">
        <f t="shared" si="3"/>
        <v>0</v>
      </c>
      <c r="J39" s="16">
        <f t="shared" si="1"/>
        <v>99072.784385078092</v>
      </c>
      <c r="K39" s="16">
        <f t="shared" si="4"/>
        <v>5170860.9453580687</v>
      </c>
      <c r="L39" s="23">
        <f t="shared" si="5"/>
        <v>52.192546898246668</v>
      </c>
    </row>
    <row r="40" spans="1:12" x14ac:dyDescent="0.2">
      <c r="A40" s="19">
        <v>31</v>
      </c>
      <c r="B40" s="11">
        <v>0</v>
      </c>
      <c r="C40" s="60">
        <v>871</v>
      </c>
      <c r="D40" s="60">
        <v>805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99072.784385078092</v>
      </c>
      <c r="I40" s="16">
        <f t="shared" si="3"/>
        <v>0</v>
      </c>
      <c r="J40" s="16">
        <f t="shared" si="1"/>
        <v>99072.784385078092</v>
      </c>
      <c r="K40" s="16">
        <f t="shared" si="4"/>
        <v>5071788.160972991</v>
      </c>
      <c r="L40" s="23">
        <f t="shared" si="5"/>
        <v>51.192546898246675</v>
      </c>
    </row>
    <row r="41" spans="1:12" x14ac:dyDescent="0.2">
      <c r="A41" s="19">
        <v>32</v>
      </c>
      <c r="B41" s="11">
        <v>2</v>
      </c>
      <c r="C41" s="60">
        <v>826</v>
      </c>
      <c r="D41" s="60">
        <v>913</v>
      </c>
      <c r="E41" s="20">
        <v>0.37397260273972599</v>
      </c>
      <c r="F41" s="21">
        <f t="shared" si="2"/>
        <v>2.3001725129384704E-3</v>
      </c>
      <c r="G41" s="21">
        <f t="shared" si="0"/>
        <v>2.2968650937860362E-3</v>
      </c>
      <c r="H41" s="16">
        <f t="shared" si="6"/>
        <v>99072.784385078092</v>
      </c>
      <c r="I41" s="16">
        <f t="shared" si="3"/>
        <v>227.55682019827614</v>
      </c>
      <c r="J41" s="16">
        <f t="shared" si="1"/>
        <v>98930.32758120053</v>
      </c>
      <c r="K41" s="16">
        <f t="shared" si="4"/>
        <v>4972715.3765879134</v>
      </c>
      <c r="L41" s="23">
        <f t="shared" si="5"/>
        <v>50.192546898246675</v>
      </c>
    </row>
    <row r="42" spans="1:12" x14ac:dyDescent="0.2">
      <c r="A42" s="19">
        <v>33</v>
      </c>
      <c r="B42" s="11">
        <v>0</v>
      </c>
      <c r="C42" s="60">
        <v>919</v>
      </c>
      <c r="D42" s="60">
        <v>861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98845.22756487981</v>
      </c>
      <c r="I42" s="16">
        <f t="shared" si="3"/>
        <v>0</v>
      </c>
      <c r="J42" s="16">
        <f t="shared" si="1"/>
        <v>98845.22756487981</v>
      </c>
      <c r="K42" s="16">
        <f t="shared" si="4"/>
        <v>4873785.0490067126</v>
      </c>
      <c r="L42" s="23">
        <f t="shared" si="5"/>
        <v>49.307236869960853</v>
      </c>
    </row>
    <row r="43" spans="1:12" x14ac:dyDescent="0.2">
      <c r="A43" s="19">
        <v>34</v>
      </c>
      <c r="B43" s="11">
        <v>0</v>
      </c>
      <c r="C43" s="60">
        <v>1054</v>
      </c>
      <c r="D43" s="60">
        <v>950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98845.22756487981</v>
      </c>
      <c r="I43" s="16">
        <f t="shared" si="3"/>
        <v>0</v>
      </c>
      <c r="J43" s="16">
        <f t="shared" si="1"/>
        <v>98845.22756487981</v>
      </c>
      <c r="K43" s="16">
        <f t="shared" si="4"/>
        <v>4774939.8214418329</v>
      </c>
      <c r="L43" s="23">
        <f t="shared" si="5"/>
        <v>48.307236869960853</v>
      </c>
    </row>
    <row r="44" spans="1:12" x14ac:dyDescent="0.2">
      <c r="A44" s="19">
        <v>35</v>
      </c>
      <c r="B44" s="11">
        <v>1</v>
      </c>
      <c r="C44" s="60">
        <v>1075</v>
      </c>
      <c r="D44" s="60">
        <v>1082</v>
      </c>
      <c r="E44" s="20">
        <v>0.28493150684931506</v>
      </c>
      <c r="F44" s="21">
        <f t="shared" si="2"/>
        <v>9.2721372276309685E-4</v>
      </c>
      <c r="G44" s="21">
        <f t="shared" si="0"/>
        <v>9.2659936762766438E-4</v>
      </c>
      <c r="H44" s="16">
        <f t="shared" si="6"/>
        <v>98845.22756487981</v>
      </c>
      <c r="I44" s="16">
        <f t="shared" si="3"/>
        <v>91.589925354630211</v>
      </c>
      <c r="J44" s="16">
        <f t="shared" si="1"/>
        <v>98779.734494968696</v>
      </c>
      <c r="K44" s="16">
        <f t="shared" si="4"/>
        <v>4676094.5938769532</v>
      </c>
      <c r="L44" s="23">
        <f t="shared" si="5"/>
        <v>47.307236869960853</v>
      </c>
    </row>
    <row r="45" spans="1:12" x14ac:dyDescent="0.2">
      <c r="A45" s="19">
        <v>36</v>
      </c>
      <c r="B45" s="11">
        <v>1</v>
      </c>
      <c r="C45" s="60">
        <v>1190</v>
      </c>
      <c r="D45" s="60">
        <v>1095</v>
      </c>
      <c r="E45" s="20">
        <v>0.67945205479452053</v>
      </c>
      <c r="F45" s="21">
        <f t="shared" si="2"/>
        <v>8.7527352297593001E-4</v>
      </c>
      <c r="G45" s="21">
        <f t="shared" si="0"/>
        <v>8.7502801887663184E-4</v>
      </c>
      <c r="H45" s="16">
        <f t="shared" si="6"/>
        <v>98753.637639525186</v>
      </c>
      <c r="I45" s="16">
        <f t="shared" si="3"/>
        <v>86.412199900574507</v>
      </c>
      <c r="J45" s="16">
        <f t="shared" si="1"/>
        <v>98725.938386406371</v>
      </c>
      <c r="K45" s="16">
        <f t="shared" si="4"/>
        <v>4577314.8593819849</v>
      </c>
      <c r="L45" s="23">
        <f t="shared" si="5"/>
        <v>46.35084811853006</v>
      </c>
    </row>
    <row r="46" spans="1:12" x14ac:dyDescent="0.2">
      <c r="A46" s="19">
        <v>37</v>
      </c>
      <c r="B46" s="11">
        <v>4</v>
      </c>
      <c r="C46" s="60">
        <v>1347</v>
      </c>
      <c r="D46" s="60">
        <v>1225</v>
      </c>
      <c r="E46" s="20">
        <v>0.39315068493150684</v>
      </c>
      <c r="F46" s="21">
        <f t="shared" si="2"/>
        <v>3.1104199066874028E-3</v>
      </c>
      <c r="G46" s="21">
        <f t="shared" si="0"/>
        <v>3.1045598754773792E-3</v>
      </c>
      <c r="H46" s="16">
        <f t="shared" si="6"/>
        <v>98667.225439624614</v>
      </c>
      <c r="I46" s="16">
        <f t="shared" si="3"/>
        <v>306.3183091245395</v>
      </c>
      <c r="J46" s="16">
        <f t="shared" si="1"/>
        <v>98481.336383539441</v>
      </c>
      <c r="K46" s="16">
        <f t="shared" si="4"/>
        <v>4478588.9209955782</v>
      </c>
      <c r="L46" s="23">
        <f t="shared" si="5"/>
        <v>45.390846869775089</v>
      </c>
    </row>
    <row r="47" spans="1:12" x14ac:dyDescent="0.2">
      <c r="A47" s="19">
        <v>38</v>
      </c>
      <c r="B47" s="11">
        <v>0</v>
      </c>
      <c r="C47" s="60">
        <v>1471</v>
      </c>
      <c r="D47" s="60">
        <v>1363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98360.907130500069</v>
      </c>
      <c r="I47" s="16">
        <f t="shared" si="3"/>
        <v>0</v>
      </c>
      <c r="J47" s="16">
        <f t="shared" si="1"/>
        <v>98360.907130500069</v>
      </c>
      <c r="K47" s="16">
        <f t="shared" si="4"/>
        <v>4380107.5846120389</v>
      </c>
      <c r="L47" s="23">
        <f t="shared" si="5"/>
        <v>44.530979963419234</v>
      </c>
    </row>
    <row r="48" spans="1:12" x14ac:dyDescent="0.2">
      <c r="A48" s="19">
        <v>39</v>
      </c>
      <c r="B48" s="11">
        <v>0</v>
      </c>
      <c r="C48" s="60">
        <v>1521</v>
      </c>
      <c r="D48" s="60">
        <v>1478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98360.907130500069</v>
      </c>
      <c r="I48" s="16">
        <f t="shared" si="3"/>
        <v>0</v>
      </c>
      <c r="J48" s="16">
        <f t="shared" si="1"/>
        <v>98360.907130500069</v>
      </c>
      <c r="K48" s="16">
        <f t="shared" si="4"/>
        <v>4281746.6774815386</v>
      </c>
      <c r="L48" s="23">
        <f t="shared" si="5"/>
        <v>43.530979963419234</v>
      </c>
    </row>
    <row r="49" spans="1:12" x14ac:dyDescent="0.2">
      <c r="A49" s="19">
        <v>40</v>
      </c>
      <c r="B49" s="11">
        <v>1</v>
      </c>
      <c r="C49" s="60">
        <v>1627</v>
      </c>
      <c r="D49" s="60">
        <v>1530</v>
      </c>
      <c r="E49" s="20">
        <v>0.48767123287671232</v>
      </c>
      <c r="F49" s="21">
        <f t="shared" si="2"/>
        <v>6.3351282863477985E-4</v>
      </c>
      <c r="G49" s="21">
        <f t="shared" si="0"/>
        <v>6.333072780886959E-4</v>
      </c>
      <c r="H49" s="16">
        <f t="shared" si="6"/>
        <v>98360.907130500069</v>
      </c>
      <c r="I49" s="16">
        <f t="shared" si="3"/>
        <v>62.292678365152</v>
      </c>
      <c r="J49" s="16">
        <f t="shared" si="1"/>
        <v>98328.99279939245</v>
      </c>
      <c r="K49" s="16">
        <f t="shared" si="4"/>
        <v>4183385.7703510388</v>
      </c>
      <c r="L49" s="23">
        <f t="shared" si="5"/>
        <v>42.530979963419234</v>
      </c>
    </row>
    <row r="50" spans="1:12" x14ac:dyDescent="0.2">
      <c r="A50" s="19">
        <v>41</v>
      </c>
      <c r="B50" s="11">
        <v>1</v>
      </c>
      <c r="C50" s="60">
        <v>1658</v>
      </c>
      <c r="D50" s="60">
        <v>1657</v>
      </c>
      <c r="E50" s="20">
        <v>0.29041095890410956</v>
      </c>
      <c r="F50" s="21">
        <f t="shared" si="2"/>
        <v>6.0331825037707393E-4</v>
      </c>
      <c r="G50" s="21">
        <f t="shared" si="0"/>
        <v>6.0306007552294813E-4</v>
      </c>
      <c r="H50" s="16">
        <f t="shared" si="6"/>
        <v>98298.61445213492</v>
      </c>
      <c r="I50" s="16">
        <f t="shared" si="3"/>
        <v>59.279969855305644</v>
      </c>
      <c r="J50" s="16">
        <f t="shared" si="1"/>
        <v>98256.550035169101</v>
      </c>
      <c r="K50" s="16">
        <f t="shared" si="4"/>
        <v>4085056.7775516463</v>
      </c>
      <c r="L50" s="23">
        <f t="shared" si="5"/>
        <v>41.557623170169968</v>
      </c>
    </row>
    <row r="51" spans="1:12" x14ac:dyDescent="0.2">
      <c r="A51" s="19">
        <v>42</v>
      </c>
      <c r="B51" s="11">
        <v>0</v>
      </c>
      <c r="C51" s="60">
        <v>1645</v>
      </c>
      <c r="D51" s="60">
        <v>1670</v>
      </c>
      <c r="E51" s="20">
        <v>0</v>
      </c>
      <c r="F51" s="21">
        <f t="shared" si="2"/>
        <v>0</v>
      </c>
      <c r="G51" s="21">
        <f t="shared" si="0"/>
        <v>0</v>
      </c>
      <c r="H51" s="16">
        <f t="shared" si="6"/>
        <v>98239.334482279621</v>
      </c>
      <c r="I51" s="16">
        <f t="shared" si="3"/>
        <v>0</v>
      </c>
      <c r="J51" s="16">
        <f t="shared" si="1"/>
        <v>98239.334482279621</v>
      </c>
      <c r="K51" s="16">
        <f t="shared" si="4"/>
        <v>3986800.2275164775</v>
      </c>
      <c r="L51" s="23">
        <f t="shared" si="5"/>
        <v>40.582524795458738</v>
      </c>
    </row>
    <row r="52" spans="1:12" x14ac:dyDescent="0.2">
      <c r="A52" s="19">
        <v>43</v>
      </c>
      <c r="B52" s="11">
        <v>1</v>
      </c>
      <c r="C52" s="60">
        <v>1557</v>
      </c>
      <c r="D52" s="60">
        <v>1661</v>
      </c>
      <c r="E52" s="20">
        <v>0.75342465753424659</v>
      </c>
      <c r="F52" s="21">
        <f t="shared" si="2"/>
        <v>6.215040397762585E-4</v>
      </c>
      <c r="G52" s="21">
        <f t="shared" si="0"/>
        <v>6.2140881038518837E-4</v>
      </c>
      <c r="H52" s="16">
        <f t="shared" si="6"/>
        <v>98239.334482279621</v>
      </c>
      <c r="I52" s="16">
        <f t="shared" si="3"/>
        <v>61.046787973665992</v>
      </c>
      <c r="J52" s="16">
        <f t="shared" si="1"/>
        <v>98224.281849628576</v>
      </c>
      <c r="K52" s="16">
        <f t="shared" si="4"/>
        <v>3888560.8930341979</v>
      </c>
      <c r="L52" s="23">
        <f t="shared" si="5"/>
        <v>39.582524795458738</v>
      </c>
    </row>
    <row r="53" spans="1:12" x14ac:dyDescent="0.2">
      <c r="A53" s="19">
        <v>44</v>
      </c>
      <c r="B53" s="11">
        <v>0</v>
      </c>
      <c r="C53" s="60">
        <v>1366</v>
      </c>
      <c r="D53" s="60">
        <v>1568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98178.287694305953</v>
      </c>
      <c r="I53" s="16">
        <f t="shared" si="3"/>
        <v>0</v>
      </c>
      <c r="J53" s="16">
        <f t="shared" si="1"/>
        <v>98178.287694305953</v>
      </c>
      <c r="K53" s="16">
        <f t="shared" si="4"/>
        <v>3790336.6111845691</v>
      </c>
      <c r="L53" s="23">
        <f t="shared" si="5"/>
        <v>38.606668543521536</v>
      </c>
    </row>
    <row r="54" spans="1:12" x14ac:dyDescent="0.2">
      <c r="A54" s="19">
        <v>45</v>
      </c>
      <c r="B54" s="11">
        <v>2</v>
      </c>
      <c r="C54" s="60">
        <v>1272</v>
      </c>
      <c r="D54" s="60">
        <v>1397</v>
      </c>
      <c r="E54" s="20">
        <v>0.17671232876712328</v>
      </c>
      <c r="F54" s="21">
        <f t="shared" si="2"/>
        <v>1.4986886474334957E-3</v>
      </c>
      <c r="G54" s="21">
        <f t="shared" si="0"/>
        <v>1.4968417663963124E-3</v>
      </c>
      <c r="H54" s="16">
        <f t="shared" si="6"/>
        <v>98178.287694305953</v>
      </c>
      <c r="I54" s="16">
        <f t="shared" si="3"/>
        <v>146.95736157411025</v>
      </c>
      <c r="J54" s="16">
        <f t="shared" si="1"/>
        <v>98057.299510325072</v>
      </c>
      <c r="K54" s="16">
        <f t="shared" si="4"/>
        <v>3692158.323490263</v>
      </c>
      <c r="L54" s="23">
        <f t="shared" si="5"/>
        <v>37.606668543521536</v>
      </c>
    </row>
    <row r="55" spans="1:12" x14ac:dyDescent="0.2">
      <c r="A55" s="19">
        <v>46</v>
      </c>
      <c r="B55" s="11">
        <v>2</v>
      </c>
      <c r="C55" s="60">
        <v>1207</v>
      </c>
      <c r="D55" s="60">
        <v>1287</v>
      </c>
      <c r="E55" s="20">
        <v>0.42328767123287669</v>
      </c>
      <c r="F55" s="21">
        <f t="shared" si="2"/>
        <v>1.6038492381716118E-3</v>
      </c>
      <c r="G55" s="21">
        <f t="shared" si="0"/>
        <v>1.6023671132807697E-3</v>
      </c>
      <c r="H55" s="16">
        <f t="shared" si="6"/>
        <v>98031.330332731843</v>
      </c>
      <c r="I55" s="16">
        <f t="shared" si="3"/>
        <v>157.08217979633307</v>
      </c>
      <c r="J55" s="16">
        <f t="shared" si="1"/>
        <v>97940.739103013693</v>
      </c>
      <c r="K55" s="16">
        <f t="shared" si="4"/>
        <v>3594101.0239799381</v>
      </c>
      <c r="L55" s="23">
        <f t="shared" si="5"/>
        <v>36.662779254153385</v>
      </c>
    </row>
    <row r="56" spans="1:12" x14ac:dyDescent="0.2">
      <c r="A56" s="19">
        <v>47</v>
      </c>
      <c r="B56" s="11">
        <v>2</v>
      </c>
      <c r="C56" s="60">
        <v>1078</v>
      </c>
      <c r="D56" s="60">
        <v>1225</v>
      </c>
      <c r="E56" s="20">
        <v>0.40821917808219182</v>
      </c>
      <c r="F56" s="21">
        <f t="shared" si="2"/>
        <v>1.7368649587494573E-3</v>
      </c>
      <c r="G56" s="21">
        <f t="shared" si="0"/>
        <v>1.7350815666598136E-3</v>
      </c>
      <c r="H56" s="16">
        <f t="shared" si="6"/>
        <v>97874.248152935514</v>
      </c>
      <c r="I56" s="16">
        <f t="shared" si="3"/>
        <v>169.81980382084672</v>
      </c>
      <c r="J56" s="16">
        <f t="shared" si="1"/>
        <v>97773.752049852483</v>
      </c>
      <c r="K56" s="16">
        <f t="shared" si="4"/>
        <v>3496160.2848769245</v>
      </c>
      <c r="L56" s="23">
        <f t="shared" si="5"/>
        <v>35.720941420810959</v>
      </c>
    </row>
    <row r="57" spans="1:12" x14ac:dyDescent="0.2">
      <c r="A57" s="19">
        <v>48</v>
      </c>
      <c r="B57" s="11">
        <v>4</v>
      </c>
      <c r="C57" s="60">
        <v>996</v>
      </c>
      <c r="D57" s="60">
        <v>1089</v>
      </c>
      <c r="E57" s="20">
        <v>0.4116438356164383</v>
      </c>
      <c r="F57" s="21">
        <f t="shared" si="2"/>
        <v>3.8369304556354917E-3</v>
      </c>
      <c r="G57" s="21">
        <f t="shared" si="0"/>
        <v>3.8282881652142334E-3</v>
      </c>
      <c r="H57" s="16">
        <f t="shared" si="6"/>
        <v>97704.428349114663</v>
      </c>
      <c r="I57" s="16">
        <f t="shared" si="3"/>
        <v>374.04070673793768</v>
      </c>
      <c r="J57" s="16">
        <f t="shared" si="1"/>
        <v>97484.359193575016</v>
      </c>
      <c r="K57" s="16">
        <f t="shared" si="4"/>
        <v>3398386.5328270718</v>
      </c>
      <c r="L57" s="23">
        <f t="shared" si="5"/>
        <v>34.782318368253016</v>
      </c>
    </row>
    <row r="58" spans="1:12" x14ac:dyDescent="0.2">
      <c r="A58" s="19">
        <v>49</v>
      </c>
      <c r="B58" s="11">
        <v>3</v>
      </c>
      <c r="C58" s="60">
        <v>933</v>
      </c>
      <c r="D58" s="60">
        <v>1008</v>
      </c>
      <c r="E58" s="20">
        <v>0.79452054794520544</v>
      </c>
      <c r="F58" s="21">
        <f t="shared" si="2"/>
        <v>3.0911901081916537E-3</v>
      </c>
      <c r="G58" s="21">
        <f t="shared" si="0"/>
        <v>3.0892279046147988E-3</v>
      </c>
      <c r="H58" s="16">
        <f t="shared" si="6"/>
        <v>97330.387642376721</v>
      </c>
      <c r="I58" s="16">
        <f t="shared" si="3"/>
        <v>300.67574947180555</v>
      </c>
      <c r="J58" s="16">
        <f t="shared" si="1"/>
        <v>97268.604954129085</v>
      </c>
      <c r="K58" s="16">
        <f t="shared" si="4"/>
        <v>3300902.1736334967</v>
      </c>
      <c r="L58" s="23">
        <f t="shared" si="5"/>
        <v>33.914404880026545</v>
      </c>
    </row>
    <row r="59" spans="1:12" x14ac:dyDescent="0.2">
      <c r="A59" s="19">
        <v>50</v>
      </c>
      <c r="B59" s="11">
        <v>2</v>
      </c>
      <c r="C59" s="60">
        <v>883</v>
      </c>
      <c r="D59" s="60">
        <v>955</v>
      </c>
      <c r="E59" s="20">
        <v>0.46027397260273972</v>
      </c>
      <c r="F59" s="21">
        <f t="shared" si="2"/>
        <v>2.176278563656148E-3</v>
      </c>
      <c r="G59" s="21">
        <f t="shared" si="0"/>
        <v>2.1737253185400902E-3</v>
      </c>
      <c r="H59" s="16">
        <f t="shared" si="6"/>
        <v>97029.711892904917</v>
      </c>
      <c r="I59" s="16">
        <f t="shared" si="3"/>
        <v>210.91594139225791</v>
      </c>
      <c r="J59" s="16">
        <f t="shared" si="1"/>
        <v>96915.875069742513</v>
      </c>
      <c r="K59" s="16">
        <f t="shared" si="4"/>
        <v>3203633.5686793677</v>
      </c>
      <c r="L59" s="23">
        <f t="shared" si="5"/>
        <v>33.017036804307217</v>
      </c>
    </row>
    <row r="60" spans="1:12" x14ac:dyDescent="0.2">
      <c r="A60" s="19">
        <v>51</v>
      </c>
      <c r="B60" s="11">
        <v>2</v>
      </c>
      <c r="C60" s="60">
        <v>875</v>
      </c>
      <c r="D60" s="60">
        <v>900</v>
      </c>
      <c r="E60" s="20">
        <v>0.56438356164383563</v>
      </c>
      <c r="F60" s="21">
        <f t="shared" si="2"/>
        <v>2.2535211267605635E-3</v>
      </c>
      <c r="G60" s="21">
        <f t="shared" si="0"/>
        <v>2.2513110803054999E-3</v>
      </c>
      <c r="H60" s="16">
        <f t="shared" si="6"/>
        <v>96818.795951512657</v>
      </c>
      <c r="I60" s="16">
        <f t="shared" si="3"/>
        <v>217.9692281074777</v>
      </c>
      <c r="J60" s="16">
        <f t="shared" si="1"/>
        <v>96723.84497269323</v>
      </c>
      <c r="K60" s="16">
        <f t="shared" si="4"/>
        <v>3106717.6936096251</v>
      </c>
      <c r="L60" s="23">
        <f t="shared" si="5"/>
        <v>32.08796043245038</v>
      </c>
    </row>
    <row r="61" spans="1:12" x14ac:dyDescent="0.2">
      <c r="A61" s="19">
        <v>52</v>
      </c>
      <c r="B61" s="11">
        <v>4</v>
      </c>
      <c r="C61" s="60">
        <v>821</v>
      </c>
      <c r="D61" s="60">
        <v>888</v>
      </c>
      <c r="E61" s="20">
        <v>0.33904109589041098</v>
      </c>
      <c r="F61" s="21">
        <f t="shared" si="2"/>
        <v>4.6811000585137508E-3</v>
      </c>
      <c r="G61" s="21">
        <f t="shared" si="0"/>
        <v>4.6666613394276951E-3</v>
      </c>
      <c r="H61" s="16">
        <f t="shared" si="6"/>
        <v>96600.826723405175</v>
      </c>
      <c r="I61" s="16">
        <f t="shared" si="3"/>
        <v>450.80334342686865</v>
      </c>
      <c r="J61" s="16">
        <f t="shared" si="1"/>
        <v>96302.864239564806</v>
      </c>
      <c r="K61" s="16">
        <f t="shared" si="4"/>
        <v>3009993.8486369317</v>
      </c>
      <c r="L61" s="23">
        <f t="shared" si="5"/>
        <v>31.159089945010251</v>
      </c>
    </row>
    <row r="62" spans="1:12" x14ac:dyDescent="0.2">
      <c r="A62" s="19">
        <v>53</v>
      </c>
      <c r="B62" s="11">
        <v>2</v>
      </c>
      <c r="C62" s="60">
        <v>731</v>
      </c>
      <c r="D62" s="60">
        <v>819</v>
      </c>
      <c r="E62" s="20">
        <v>0.51369863013698636</v>
      </c>
      <c r="F62" s="21">
        <f t="shared" si="2"/>
        <v>2.5806451612903226E-3</v>
      </c>
      <c r="G62" s="21">
        <f t="shared" si="0"/>
        <v>2.5774105850368961E-3</v>
      </c>
      <c r="H62" s="16">
        <f t="shared" si="6"/>
        <v>96150.023379978302</v>
      </c>
      <c r="I62" s="16">
        <f t="shared" si="3"/>
        <v>247.81808801110111</v>
      </c>
      <c r="J62" s="16">
        <f t="shared" si="1"/>
        <v>96029.509104301673</v>
      </c>
      <c r="K62" s="16">
        <f t="shared" si="4"/>
        <v>2913690.9843973671</v>
      </c>
      <c r="L62" s="23">
        <f t="shared" si="5"/>
        <v>30.303591013001213</v>
      </c>
    </row>
    <row r="63" spans="1:12" x14ac:dyDescent="0.2">
      <c r="A63" s="19">
        <v>54</v>
      </c>
      <c r="B63" s="11">
        <v>1</v>
      </c>
      <c r="C63" s="60">
        <v>718</v>
      </c>
      <c r="D63" s="60">
        <v>742</v>
      </c>
      <c r="E63" s="20">
        <v>0.41369863013698632</v>
      </c>
      <c r="F63" s="21">
        <f t="shared" si="2"/>
        <v>1.3698630136986301E-3</v>
      </c>
      <c r="G63" s="21">
        <f t="shared" si="0"/>
        <v>1.3687636876368763E-3</v>
      </c>
      <c r="H63" s="16">
        <f t="shared" si="6"/>
        <v>95902.205291967199</v>
      </c>
      <c r="I63" s="16">
        <f t="shared" si="3"/>
        <v>131.26745616794179</v>
      </c>
      <c r="J63" s="16">
        <f t="shared" si="1"/>
        <v>95825.243002597505</v>
      </c>
      <c r="K63" s="16">
        <f t="shared" si="4"/>
        <v>2817661.4752930654</v>
      </c>
      <c r="L63" s="23">
        <f t="shared" si="5"/>
        <v>29.380570203937467</v>
      </c>
    </row>
    <row r="64" spans="1:12" x14ac:dyDescent="0.2">
      <c r="A64" s="19">
        <v>55</v>
      </c>
      <c r="B64" s="11">
        <v>6</v>
      </c>
      <c r="C64" s="60">
        <v>723</v>
      </c>
      <c r="D64" s="60">
        <v>743</v>
      </c>
      <c r="E64" s="20">
        <v>0.48949771689497718</v>
      </c>
      <c r="F64" s="21">
        <f t="shared" si="2"/>
        <v>8.1855388813096858E-3</v>
      </c>
      <c r="G64" s="21">
        <f t="shared" si="0"/>
        <v>8.151476012699924E-3</v>
      </c>
      <c r="H64" s="16">
        <f t="shared" si="6"/>
        <v>95770.937835799254</v>
      </c>
      <c r="I64" s="16">
        <f t="shared" si="3"/>
        <v>780.67450248229318</v>
      </c>
      <c r="J64" s="16">
        <f t="shared" si="1"/>
        <v>95372.401719920163</v>
      </c>
      <c r="K64" s="16">
        <f t="shared" si="4"/>
        <v>2721836.2322904677</v>
      </c>
      <c r="L64" s="23">
        <f t="shared" si="5"/>
        <v>28.420273350116897</v>
      </c>
    </row>
    <row r="65" spans="1:12" x14ac:dyDescent="0.2">
      <c r="A65" s="19">
        <v>56</v>
      </c>
      <c r="B65" s="11">
        <v>5</v>
      </c>
      <c r="C65" s="60">
        <v>642</v>
      </c>
      <c r="D65" s="60">
        <v>731</v>
      </c>
      <c r="E65" s="20">
        <v>0.56986301369863024</v>
      </c>
      <c r="F65" s="21">
        <f t="shared" si="2"/>
        <v>7.2833211944646759E-3</v>
      </c>
      <c r="G65" s="21">
        <f t="shared" si="0"/>
        <v>7.2605750773300981E-3</v>
      </c>
      <c r="H65" s="16">
        <f t="shared" si="6"/>
        <v>94990.263333316965</v>
      </c>
      <c r="I65" s="16">
        <f t="shared" si="3"/>
        <v>689.68393854690419</v>
      </c>
      <c r="J65" s="16">
        <f t="shared" si="1"/>
        <v>94693.604762489937</v>
      </c>
      <c r="K65" s="16">
        <f t="shared" si="4"/>
        <v>2626463.8305705474</v>
      </c>
      <c r="L65" s="23">
        <f t="shared" si="5"/>
        <v>27.649821554388083</v>
      </c>
    </row>
    <row r="66" spans="1:12" x14ac:dyDescent="0.2">
      <c r="A66" s="19">
        <v>57</v>
      </c>
      <c r="B66" s="11">
        <v>3</v>
      </c>
      <c r="C66" s="60">
        <v>583</v>
      </c>
      <c r="D66" s="60">
        <v>645</v>
      </c>
      <c r="E66" s="20">
        <v>0.44109589041095887</v>
      </c>
      <c r="F66" s="21">
        <f t="shared" si="2"/>
        <v>4.8859934853420191E-3</v>
      </c>
      <c r="G66" s="21">
        <f t="shared" si="0"/>
        <v>4.8726871423358633E-3</v>
      </c>
      <c r="H66" s="16">
        <f t="shared" si="6"/>
        <v>94300.579394770059</v>
      </c>
      <c r="I66" s="16">
        <f t="shared" si="3"/>
        <v>459.4972207317183</v>
      </c>
      <c r="J66" s="16">
        <f t="shared" si="1"/>
        <v>94043.764509758359</v>
      </c>
      <c r="K66" s="16">
        <f t="shared" si="4"/>
        <v>2531770.2258080575</v>
      </c>
      <c r="L66" s="23">
        <f t="shared" si="5"/>
        <v>26.847875612824392</v>
      </c>
    </row>
    <row r="67" spans="1:12" x14ac:dyDescent="0.2">
      <c r="A67" s="19">
        <v>58</v>
      </c>
      <c r="B67" s="11">
        <v>2</v>
      </c>
      <c r="C67" s="60">
        <v>609</v>
      </c>
      <c r="D67" s="60">
        <v>580</v>
      </c>
      <c r="E67" s="20">
        <v>0.43013698630136987</v>
      </c>
      <c r="F67" s="21">
        <f t="shared" si="2"/>
        <v>3.3641715727502101E-3</v>
      </c>
      <c r="G67" s="21">
        <f t="shared" si="0"/>
        <v>3.3577344032087058E-3</v>
      </c>
      <c r="H67" s="16">
        <f t="shared" si="6"/>
        <v>93841.08217403834</v>
      </c>
      <c r="I67" s="16">
        <f t="shared" si="3"/>
        <v>315.09343005010373</v>
      </c>
      <c r="J67" s="16">
        <f t="shared" si="1"/>
        <v>93661.522082393349</v>
      </c>
      <c r="K67" s="16">
        <f t="shared" si="4"/>
        <v>2437726.461298299</v>
      </c>
      <c r="L67" s="23">
        <f t="shared" si="5"/>
        <v>25.977177637159748</v>
      </c>
    </row>
    <row r="68" spans="1:12" x14ac:dyDescent="0.2">
      <c r="A68" s="19">
        <v>59</v>
      </c>
      <c r="B68" s="11">
        <v>7</v>
      </c>
      <c r="C68" s="60">
        <v>586</v>
      </c>
      <c r="D68" s="60">
        <v>613</v>
      </c>
      <c r="E68" s="20">
        <v>0.56399217221135023</v>
      </c>
      <c r="F68" s="21">
        <f t="shared" si="2"/>
        <v>1.1676396997497914E-2</v>
      </c>
      <c r="G68" s="21">
        <f t="shared" si="0"/>
        <v>1.1617253553947479E-2</v>
      </c>
      <c r="H68" s="16">
        <f t="shared" si="6"/>
        <v>93525.98874398823</v>
      </c>
      <c r="I68" s="16">
        <f t="shared" si="3"/>
        <v>1086.5151251225491</v>
      </c>
      <c r="J68" s="16">
        <f t="shared" si="1"/>
        <v>93052.259644424033</v>
      </c>
      <c r="K68" s="16">
        <f t="shared" si="4"/>
        <v>2344064.9392159055</v>
      </c>
      <c r="L68" s="23">
        <f t="shared" si="5"/>
        <v>25.06324681188233</v>
      </c>
    </row>
    <row r="69" spans="1:12" x14ac:dyDescent="0.2">
      <c r="A69" s="19">
        <v>60</v>
      </c>
      <c r="B69" s="11">
        <v>6</v>
      </c>
      <c r="C69" s="60">
        <v>576</v>
      </c>
      <c r="D69" s="60">
        <v>587</v>
      </c>
      <c r="E69" s="20">
        <v>0.42420091324200915</v>
      </c>
      <c r="F69" s="21">
        <f t="shared" si="2"/>
        <v>1.0318142734307825E-2</v>
      </c>
      <c r="G69" s="21">
        <f t="shared" si="0"/>
        <v>1.0257202874826999E-2</v>
      </c>
      <c r="H69" s="16">
        <f t="shared" si="6"/>
        <v>92439.473618865683</v>
      </c>
      <c r="I69" s="16">
        <f t="shared" si="3"/>
        <v>948.17043455092357</v>
      </c>
      <c r="J69" s="16">
        <f t="shared" si="1"/>
        <v>91893.517948560329</v>
      </c>
      <c r="K69" s="16">
        <f t="shared" si="4"/>
        <v>2251012.6795714814</v>
      </c>
      <c r="L69" s="23">
        <f t="shared" si="5"/>
        <v>24.351206161694101</v>
      </c>
    </row>
    <row r="70" spans="1:12" x14ac:dyDescent="0.2">
      <c r="A70" s="19">
        <v>61</v>
      </c>
      <c r="B70" s="11">
        <v>2</v>
      </c>
      <c r="C70" s="60">
        <v>603</v>
      </c>
      <c r="D70" s="60">
        <v>581</v>
      </c>
      <c r="E70" s="20">
        <v>0.3849315068493151</v>
      </c>
      <c r="F70" s="21">
        <f t="shared" si="2"/>
        <v>3.3783783783783786E-3</v>
      </c>
      <c r="G70" s="21">
        <f t="shared" si="0"/>
        <v>3.3713728876963367E-3</v>
      </c>
      <c r="H70" s="16">
        <f t="shared" si="6"/>
        <v>91491.303184314762</v>
      </c>
      <c r="I70" s="16">
        <f t="shared" si="3"/>
        <v>308.45129901560432</v>
      </c>
      <c r="J70" s="16">
        <f t="shared" si="1"/>
        <v>91301.584508618864</v>
      </c>
      <c r="K70" s="16">
        <f t="shared" si="4"/>
        <v>2159119.161622921</v>
      </c>
      <c r="L70" s="23">
        <f t="shared" si="5"/>
        <v>23.599173762704471</v>
      </c>
    </row>
    <row r="71" spans="1:12" x14ac:dyDescent="0.2">
      <c r="A71" s="19">
        <v>62</v>
      </c>
      <c r="B71" s="11">
        <v>8</v>
      </c>
      <c r="C71" s="60">
        <v>599</v>
      </c>
      <c r="D71" s="60">
        <v>598</v>
      </c>
      <c r="E71" s="20">
        <v>0.43801369863013701</v>
      </c>
      <c r="F71" s="21">
        <f t="shared" si="2"/>
        <v>1.3366750208855471E-2</v>
      </c>
      <c r="G71" s="21">
        <f t="shared" si="0"/>
        <v>1.3267088760004271E-2</v>
      </c>
      <c r="H71" s="16">
        <f t="shared" si="6"/>
        <v>91182.851885299155</v>
      </c>
      <c r="I71" s="16">
        <f t="shared" si="3"/>
        <v>1209.7309893525867</v>
      </c>
      <c r="J71" s="16">
        <f t="shared" si="1"/>
        <v>90502.999640940398</v>
      </c>
      <c r="K71" s="16">
        <f t="shared" si="4"/>
        <v>2067817.5771143022</v>
      </c>
      <c r="L71" s="23">
        <f t="shared" si="5"/>
        <v>22.677702378901834</v>
      </c>
    </row>
    <row r="72" spans="1:12" x14ac:dyDescent="0.2">
      <c r="A72" s="19">
        <v>63</v>
      </c>
      <c r="B72" s="11">
        <v>7</v>
      </c>
      <c r="C72" s="60">
        <v>592</v>
      </c>
      <c r="D72" s="60">
        <v>599</v>
      </c>
      <c r="E72" s="20">
        <v>0.41291585127201563</v>
      </c>
      <c r="F72" s="21">
        <f t="shared" si="2"/>
        <v>1.1754827875734676E-2</v>
      </c>
      <c r="G72" s="21">
        <f t="shared" si="0"/>
        <v>1.1674262933644037E-2</v>
      </c>
      <c r="H72" s="16">
        <f t="shared" si="6"/>
        <v>89973.120895946573</v>
      </c>
      <c r="I72" s="16">
        <f t="shared" si="3"/>
        <v>1050.3698702998229</v>
      </c>
      <c r="J72" s="16">
        <f t="shared" si="1"/>
        <v>89356.465394792074</v>
      </c>
      <c r="K72" s="16">
        <f t="shared" si="4"/>
        <v>1977314.5774733617</v>
      </c>
      <c r="L72" s="23">
        <f t="shared" si="5"/>
        <v>21.976725468488699</v>
      </c>
    </row>
    <row r="73" spans="1:12" x14ac:dyDescent="0.2">
      <c r="A73" s="19">
        <v>64</v>
      </c>
      <c r="B73" s="11">
        <v>6</v>
      </c>
      <c r="C73" s="60">
        <v>528</v>
      </c>
      <c r="D73" s="60">
        <v>584</v>
      </c>
      <c r="E73" s="20">
        <v>0.48264840182648405</v>
      </c>
      <c r="F73" s="21">
        <f t="shared" si="2"/>
        <v>1.0791366906474821E-2</v>
      </c>
      <c r="G73" s="21">
        <f t="shared" ref="G73:G103" si="7">F73/((1+(1-E73)*F73))</f>
        <v>1.0731453940501684E-2</v>
      </c>
      <c r="H73" s="16">
        <f t="shared" si="6"/>
        <v>88922.75102564675</v>
      </c>
      <c r="I73" s="16">
        <f t="shared" si="3"/>
        <v>954.27040689442697</v>
      </c>
      <c r="J73" s="16">
        <f t="shared" ref="J73:J103" si="8">H74+I73*E73</f>
        <v>88429.057705550222</v>
      </c>
      <c r="K73" s="16">
        <f t="shared" si="4"/>
        <v>1887958.1120785696</v>
      </c>
      <c r="L73" s="23">
        <f t="shared" si="5"/>
        <v>21.231440663976446</v>
      </c>
    </row>
    <row r="74" spans="1:12" x14ac:dyDescent="0.2">
      <c r="A74" s="19">
        <v>65</v>
      </c>
      <c r="B74" s="11">
        <v>5</v>
      </c>
      <c r="C74" s="60">
        <v>619</v>
      </c>
      <c r="D74" s="60">
        <v>524</v>
      </c>
      <c r="E74" s="20">
        <v>0.83835616438356175</v>
      </c>
      <c r="F74" s="21">
        <f t="shared" ref="F74:F103" si="9">B74/((C74+D74)/2)</f>
        <v>8.7489063867016627E-3</v>
      </c>
      <c r="G74" s="21">
        <f t="shared" si="7"/>
        <v>8.7365510968560392E-3</v>
      </c>
      <c r="H74" s="16">
        <f t="shared" si="6"/>
        <v>87968.480618752321</v>
      </c>
      <c r="I74" s="16">
        <f t="shared" ref="I74:I103" si="10">H74*G74</f>
        <v>768.54112583851986</v>
      </c>
      <c r="J74" s="16">
        <f t="shared" si="8"/>
        <v>87844.25068334282</v>
      </c>
      <c r="K74" s="16">
        <f t="shared" ref="K74:K97" si="11">K75+J74</f>
        <v>1799529.0543730194</v>
      </c>
      <c r="L74" s="23">
        <f t="shared" ref="L74:L103" si="12">K74/H74</f>
        <v>20.456520809675233</v>
      </c>
    </row>
    <row r="75" spans="1:12" x14ac:dyDescent="0.2">
      <c r="A75" s="19">
        <v>66</v>
      </c>
      <c r="B75" s="11">
        <v>5</v>
      </c>
      <c r="C75" s="60">
        <v>644</v>
      </c>
      <c r="D75" s="60">
        <v>619</v>
      </c>
      <c r="E75" s="20">
        <v>0.42958904109589041</v>
      </c>
      <c r="F75" s="21">
        <f t="shared" si="9"/>
        <v>7.91765637371338E-3</v>
      </c>
      <c r="G75" s="21">
        <f t="shared" si="7"/>
        <v>7.8820584913524092E-3</v>
      </c>
      <c r="H75" s="16">
        <f t="shared" ref="H75:H104" si="13">H74-I74</f>
        <v>87199.939492913807</v>
      </c>
      <c r="I75" s="16">
        <f t="shared" si="10"/>
        <v>687.31502352553753</v>
      </c>
      <c r="J75" s="16">
        <f t="shared" si="8"/>
        <v>86807.887471275404</v>
      </c>
      <c r="K75" s="16">
        <f t="shared" si="11"/>
        <v>1711684.8036896766</v>
      </c>
      <c r="L75" s="23">
        <f t="shared" si="12"/>
        <v>19.629426506984842</v>
      </c>
    </row>
    <row r="76" spans="1:12" x14ac:dyDescent="0.2">
      <c r="A76" s="19">
        <v>67</v>
      </c>
      <c r="B76" s="11">
        <v>9</v>
      </c>
      <c r="C76" s="60">
        <v>587</v>
      </c>
      <c r="D76" s="60">
        <v>641</v>
      </c>
      <c r="E76" s="20">
        <v>0.46544901065449007</v>
      </c>
      <c r="F76" s="21">
        <f t="shared" si="9"/>
        <v>1.4657980456026058E-2</v>
      </c>
      <c r="G76" s="21">
        <f t="shared" si="7"/>
        <v>1.4544021676569291E-2</v>
      </c>
      <c r="H76" s="16">
        <f t="shared" si="13"/>
        <v>86512.624469388276</v>
      </c>
      <c r="I76" s="16">
        <f t="shared" si="10"/>
        <v>1258.2414855796819</v>
      </c>
      <c r="J76" s="16">
        <f t="shared" si="8"/>
        <v>85840.030238436098</v>
      </c>
      <c r="K76" s="16">
        <f t="shared" si="11"/>
        <v>1624876.9162184012</v>
      </c>
      <c r="L76" s="23">
        <f t="shared" si="12"/>
        <v>18.78196305087646</v>
      </c>
    </row>
    <row r="77" spans="1:12" x14ac:dyDescent="0.2">
      <c r="A77" s="19">
        <v>68</v>
      </c>
      <c r="B77" s="11">
        <v>9</v>
      </c>
      <c r="C77" s="60">
        <v>526</v>
      </c>
      <c r="D77" s="60">
        <v>581</v>
      </c>
      <c r="E77" s="20">
        <v>0.52420091324200901</v>
      </c>
      <c r="F77" s="21">
        <f t="shared" si="9"/>
        <v>1.6260162601626018E-2</v>
      </c>
      <c r="G77" s="21">
        <f t="shared" si="7"/>
        <v>1.6135330479565599E-2</v>
      </c>
      <c r="H77" s="16">
        <f t="shared" si="13"/>
        <v>85254.382983808595</v>
      </c>
      <c r="I77" s="16">
        <f t="shared" si="10"/>
        <v>1375.6076442752055</v>
      </c>
      <c r="J77" s="16">
        <f t="shared" si="8"/>
        <v>84599.870122925131</v>
      </c>
      <c r="K77" s="16">
        <f t="shared" si="11"/>
        <v>1539036.8859799651</v>
      </c>
      <c r="L77" s="23">
        <f t="shared" si="12"/>
        <v>18.0522904760481</v>
      </c>
    </row>
    <row r="78" spans="1:12" x14ac:dyDescent="0.2">
      <c r="A78" s="19">
        <v>69</v>
      </c>
      <c r="B78" s="11">
        <v>7</v>
      </c>
      <c r="C78" s="60">
        <v>496</v>
      </c>
      <c r="D78" s="60">
        <v>509</v>
      </c>
      <c r="E78" s="20">
        <v>0.66849315068493154</v>
      </c>
      <c r="F78" s="21">
        <f t="shared" si="9"/>
        <v>1.3930348258706468E-2</v>
      </c>
      <c r="G78" s="21">
        <f t="shared" si="7"/>
        <v>1.3866313541499897E-2</v>
      </c>
      <c r="H78" s="16">
        <f t="shared" si="13"/>
        <v>83878.775339533386</v>
      </c>
      <c r="I78" s="16">
        <f t="shared" si="10"/>
        <v>1163.0893983349995</v>
      </c>
      <c r="J78" s="16">
        <f t="shared" si="8"/>
        <v>83493.2032376196</v>
      </c>
      <c r="K78" s="16">
        <f t="shared" si="11"/>
        <v>1454437.01585704</v>
      </c>
      <c r="L78" s="23">
        <f t="shared" si="12"/>
        <v>17.339750252308953</v>
      </c>
    </row>
    <row r="79" spans="1:12" x14ac:dyDescent="0.2">
      <c r="A79" s="19">
        <v>70</v>
      </c>
      <c r="B79" s="11">
        <v>9</v>
      </c>
      <c r="C79" s="60">
        <v>488</v>
      </c>
      <c r="D79" s="60">
        <v>497</v>
      </c>
      <c r="E79" s="20">
        <v>0.45966514459665148</v>
      </c>
      <c r="F79" s="21">
        <f t="shared" si="9"/>
        <v>1.8274111675126905E-2</v>
      </c>
      <c r="G79" s="21">
        <f t="shared" si="7"/>
        <v>1.8095434827514981E-2</v>
      </c>
      <c r="H79" s="16">
        <f t="shared" si="13"/>
        <v>82715.68594119839</v>
      </c>
      <c r="I79" s="16">
        <f t="shared" si="10"/>
        <v>1496.7763041621527</v>
      </c>
      <c r="J79" s="16">
        <f t="shared" si="8"/>
        <v>81906.925533317772</v>
      </c>
      <c r="K79" s="16">
        <f t="shared" si="11"/>
        <v>1370943.8126194205</v>
      </c>
      <c r="L79" s="23">
        <f t="shared" si="12"/>
        <v>16.57416966346635</v>
      </c>
    </row>
    <row r="80" spans="1:12" x14ac:dyDescent="0.2">
      <c r="A80" s="19">
        <v>71</v>
      </c>
      <c r="B80" s="11">
        <v>8</v>
      </c>
      <c r="C80" s="60">
        <v>448</v>
      </c>
      <c r="D80" s="60">
        <v>480</v>
      </c>
      <c r="E80" s="20">
        <v>0.59760273972602751</v>
      </c>
      <c r="F80" s="21">
        <f t="shared" si="9"/>
        <v>1.7241379310344827E-2</v>
      </c>
      <c r="G80" s="21">
        <f t="shared" si="7"/>
        <v>1.7122584806637933E-2</v>
      </c>
      <c r="H80" s="16">
        <f t="shared" si="13"/>
        <v>81218.909637036239</v>
      </c>
      <c r="I80" s="16">
        <f t="shared" si="10"/>
        <v>1390.677668162816</v>
      </c>
      <c r="J80" s="16">
        <f t="shared" si="8"/>
        <v>80659.304753443328</v>
      </c>
      <c r="K80" s="16">
        <f t="shared" si="11"/>
        <v>1289036.8870861027</v>
      </c>
      <c r="L80" s="23">
        <f t="shared" si="12"/>
        <v>15.871142482049468</v>
      </c>
    </row>
    <row r="81" spans="1:12" x14ac:dyDescent="0.2">
      <c r="A81" s="19">
        <v>72</v>
      </c>
      <c r="B81" s="11">
        <v>8</v>
      </c>
      <c r="C81" s="60">
        <v>369</v>
      </c>
      <c r="D81" s="60">
        <v>439</v>
      </c>
      <c r="E81" s="20">
        <v>0.51438356164383559</v>
      </c>
      <c r="F81" s="21">
        <f t="shared" si="9"/>
        <v>1.9801980198019802E-2</v>
      </c>
      <c r="G81" s="21">
        <f t="shared" si="7"/>
        <v>1.9613374709493678E-2</v>
      </c>
      <c r="H81" s="16">
        <f t="shared" si="13"/>
        <v>79828.231968873428</v>
      </c>
      <c r="I81" s="16">
        <f t="shared" si="10"/>
        <v>1565.7010260018969</v>
      </c>
      <c r="J81" s="16">
        <f t="shared" si="8"/>
        <v>79067.901813095785</v>
      </c>
      <c r="K81" s="16">
        <f t="shared" si="11"/>
        <v>1208377.5823326595</v>
      </c>
      <c r="L81" s="23">
        <f t="shared" si="12"/>
        <v>15.137220912068168</v>
      </c>
    </row>
    <row r="82" spans="1:12" x14ac:dyDescent="0.2">
      <c r="A82" s="19">
        <v>73</v>
      </c>
      <c r="B82" s="11">
        <v>6</v>
      </c>
      <c r="C82" s="60">
        <v>331</v>
      </c>
      <c r="D82" s="60">
        <v>361</v>
      </c>
      <c r="E82" s="20">
        <v>0.62465753424657533</v>
      </c>
      <c r="F82" s="21">
        <f t="shared" si="9"/>
        <v>1.7341040462427744E-2</v>
      </c>
      <c r="G82" s="21">
        <f t="shared" si="7"/>
        <v>1.7228900497199322E-2</v>
      </c>
      <c r="H82" s="16">
        <f t="shared" si="13"/>
        <v>78262.530942871526</v>
      </c>
      <c r="I82" s="16">
        <f t="shared" si="10"/>
        <v>1348.3773582737165</v>
      </c>
      <c r="J82" s="16">
        <f t="shared" si="8"/>
        <v>77756.42766045098</v>
      </c>
      <c r="K82" s="16">
        <f t="shared" si="11"/>
        <v>1129309.6805195638</v>
      </c>
      <c r="L82" s="23">
        <f t="shared" si="12"/>
        <v>14.429761814678779</v>
      </c>
    </row>
    <row r="83" spans="1:12" x14ac:dyDescent="0.2">
      <c r="A83" s="19">
        <v>74</v>
      </c>
      <c r="B83" s="11">
        <v>6</v>
      </c>
      <c r="C83" s="60">
        <v>300</v>
      </c>
      <c r="D83" s="60">
        <v>326</v>
      </c>
      <c r="E83" s="20">
        <v>0.70045662100456629</v>
      </c>
      <c r="F83" s="21">
        <f t="shared" si="9"/>
        <v>1.9169329073482427E-2</v>
      </c>
      <c r="G83" s="21">
        <f t="shared" si="7"/>
        <v>1.9059886336933535E-2</v>
      </c>
      <c r="H83" s="16">
        <f t="shared" si="13"/>
        <v>76914.153584597807</v>
      </c>
      <c r="I83" s="16">
        <f t="shared" si="10"/>
        <v>1465.9750250238833</v>
      </c>
      <c r="J83" s="16">
        <f t="shared" si="8"/>
        <v>76475.030472079234</v>
      </c>
      <c r="K83" s="16">
        <f t="shared" si="11"/>
        <v>1051553.2528591128</v>
      </c>
      <c r="L83" s="23">
        <f t="shared" si="12"/>
        <v>13.67177825993379</v>
      </c>
    </row>
    <row r="84" spans="1:12" x14ac:dyDescent="0.2">
      <c r="A84" s="19">
        <v>75</v>
      </c>
      <c r="B84" s="11">
        <v>5</v>
      </c>
      <c r="C84" s="60">
        <v>289</v>
      </c>
      <c r="D84" s="60">
        <v>297</v>
      </c>
      <c r="E84" s="20">
        <v>0.85863013698630131</v>
      </c>
      <c r="F84" s="21">
        <f t="shared" si="9"/>
        <v>1.7064846416382253E-2</v>
      </c>
      <c r="G84" s="21">
        <f t="shared" si="7"/>
        <v>1.7023777319664563E-2</v>
      </c>
      <c r="H84" s="16">
        <f t="shared" si="13"/>
        <v>75448.17855957392</v>
      </c>
      <c r="I84" s="16">
        <f t="shared" si="10"/>
        <v>1284.4129909724766</v>
      </c>
      <c r="J84" s="16">
        <f t="shared" si="8"/>
        <v>75266.601270987128</v>
      </c>
      <c r="K84" s="16">
        <f t="shared" si="11"/>
        <v>975078.22238703351</v>
      </c>
      <c r="L84" s="23">
        <f t="shared" si="12"/>
        <v>12.923813947570798</v>
      </c>
    </row>
    <row r="85" spans="1:12" x14ac:dyDescent="0.2">
      <c r="A85" s="19">
        <v>76</v>
      </c>
      <c r="B85" s="11">
        <v>7</v>
      </c>
      <c r="C85" s="60">
        <v>179</v>
      </c>
      <c r="D85" s="60">
        <v>283</v>
      </c>
      <c r="E85" s="20">
        <v>0.4227005870841487</v>
      </c>
      <c r="F85" s="21">
        <f t="shared" si="9"/>
        <v>3.0303030303030304E-2</v>
      </c>
      <c r="G85" s="21">
        <f t="shared" si="7"/>
        <v>2.9782025877141859E-2</v>
      </c>
      <c r="H85" s="16">
        <f t="shared" si="13"/>
        <v>74163.765568601448</v>
      </c>
      <c r="I85" s="16">
        <f t="shared" si="10"/>
        <v>2208.7471853103707</v>
      </c>
      <c r="J85" s="16">
        <f t="shared" si="8"/>
        <v>72888.65711524224</v>
      </c>
      <c r="K85" s="16">
        <f t="shared" si="11"/>
        <v>899811.62111604633</v>
      </c>
      <c r="L85" s="23">
        <f t="shared" si="12"/>
        <v>12.132766105082959</v>
      </c>
    </row>
    <row r="86" spans="1:12" x14ac:dyDescent="0.2">
      <c r="A86" s="19">
        <v>77</v>
      </c>
      <c r="B86" s="11">
        <v>5</v>
      </c>
      <c r="C86" s="60">
        <v>185</v>
      </c>
      <c r="D86" s="60">
        <v>174</v>
      </c>
      <c r="E86" s="20">
        <v>0.39616438356164385</v>
      </c>
      <c r="F86" s="21">
        <f t="shared" si="9"/>
        <v>2.7855153203342618E-2</v>
      </c>
      <c r="G86" s="21">
        <f t="shared" si="7"/>
        <v>2.7394381524928887E-2</v>
      </c>
      <c r="H86" s="16">
        <f t="shared" si="13"/>
        <v>71955.018383291084</v>
      </c>
      <c r="I86" s="16">
        <f t="shared" si="10"/>
        <v>1971.1632262251478</v>
      </c>
      <c r="J86" s="16">
        <f t="shared" si="8"/>
        <v>70764.759821482803</v>
      </c>
      <c r="K86" s="16">
        <f t="shared" si="11"/>
        <v>826922.96400080412</v>
      </c>
      <c r="L86" s="23">
        <f t="shared" si="12"/>
        <v>11.49222087048798</v>
      </c>
    </row>
    <row r="87" spans="1:12" x14ac:dyDescent="0.2">
      <c r="A87" s="19">
        <v>78</v>
      </c>
      <c r="B87" s="11">
        <v>8</v>
      </c>
      <c r="C87" s="60">
        <v>229</v>
      </c>
      <c r="D87" s="60">
        <v>176</v>
      </c>
      <c r="E87" s="20">
        <v>0.57808219178082187</v>
      </c>
      <c r="F87" s="21">
        <f t="shared" si="9"/>
        <v>3.9506172839506172E-2</v>
      </c>
      <c r="G87" s="21">
        <f t="shared" si="7"/>
        <v>3.8858466022130694E-2</v>
      </c>
      <c r="H87" s="16">
        <f t="shared" si="13"/>
        <v>69983.855157065933</v>
      </c>
      <c r="I87" s="16">
        <f t="shared" si="10"/>
        <v>2719.4652577185625</v>
      </c>
      <c r="J87" s="16">
        <f t="shared" si="8"/>
        <v>68836.46433600111</v>
      </c>
      <c r="K87" s="16">
        <f t="shared" si="11"/>
        <v>756158.2041793213</v>
      </c>
      <c r="L87" s="23">
        <f t="shared" si="12"/>
        <v>10.804752074350047</v>
      </c>
    </row>
    <row r="88" spans="1:12" x14ac:dyDescent="0.2">
      <c r="A88" s="19">
        <v>79</v>
      </c>
      <c r="B88" s="11">
        <v>6</v>
      </c>
      <c r="C88" s="60">
        <v>125</v>
      </c>
      <c r="D88" s="60">
        <v>223</v>
      </c>
      <c r="E88" s="20">
        <v>0.24885844748858452</v>
      </c>
      <c r="F88" s="21">
        <f t="shared" si="9"/>
        <v>3.4482758620689655E-2</v>
      </c>
      <c r="G88" s="21">
        <f t="shared" si="7"/>
        <v>3.361215562888497E-2</v>
      </c>
      <c r="H88" s="16">
        <f t="shared" si="13"/>
        <v>67264.38989934737</v>
      </c>
      <c r="I88" s="16">
        <f t="shared" si="10"/>
        <v>2260.9011415788618</v>
      </c>
      <c r="J88" s="16">
        <f t="shared" si="8"/>
        <v>65566.133105786997</v>
      </c>
      <c r="K88" s="16">
        <f t="shared" si="11"/>
        <v>687321.73984332022</v>
      </c>
      <c r="L88" s="23">
        <f t="shared" si="12"/>
        <v>10.218211164507847</v>
      </c>
    </row>
    <row r="89" spans="1:12" x14ac:dyDescent="0.2">
      <c r="A89" s="19">
        <v>80</v>
      </c>
      <c r="B89" s="11">
        <v>4</v>
      </c>
      <c r="C89" s="60">
        <v>109</v>
      </c>
      <c r="D89" s="60">
        <v>126</v>
      </c>
      <c r="E89" s="20">
        <v>0.59863013698630141</v>
      </c>
      <c r="F89" s="21">
        <f t="shared" si="9"/>
        <v>3.4042553191489362E-2</v>
      </c>
      <c r="G89" s="21">
        <f t="shared" si="7"/>
        <v>3.3583677412676691E-2</v>
      </c>
      <c r="H89" s="16">
        <f t="shared" si="13"/>
        <v>65003.488757768508</v>
      </c>
      <c r="I89" s="16">
        <f t="shared" si="10"/>
        <v>2183.0561971394536</v>
      </c>
      <c r="J89" s="16">
        <f t="shared" si="8"/>
        <v>64127.275790971435</v>
      </c>
      <c r="K89" s="16">
        <f t="shared" si="11"/>
        <v>621755.60673753323</v>
      </c>
      <c r="L89" s="23">
        <f t="shared" si="12"/>
        <v>9.564957491042783</v>
      </c>
    </row>
    <row r="90" spans="1:12" x14ac:dyDescent="0.2">
      <c r="A90" s="19">
        <v>81</v>
      </c>
      <c r="B90" s="11">
        <v>4</v>
      </c>
      <c r="C90" s="60">
        <v>128</v>
      </c>
      <c r="D90" s="60">
        <v>109</v>
      </c>
      <c r="E90" s="20">
        <v>0.51095890410958911</v>
      </c>
      <c r="F90" s="21">
        <f t="shared" si="9"/>
        <v>3.3755274261603373E-2</v>
      </c>
      <c r="G90" s="21">
        <f t="shared" si="7"/>
        <v>3.3207100860882716E-2</v>
      </c>
      <c r="H90" s="16">
        <f t="shared" si="13"/>
        <v>62820.432560629051</v>
      </c>
      <c r="I90" s="16">
        <f t="shared" si="10"/>
        <v>2086.0844401650897</v>
      </c>
      <c r="J90" s="16">
        <f t="shared" si="8"/>
        <v>61800.251539890778</v>
      </c>
      <c r="K90" s="16">
        <f t="shared" si="11"/>
        <v>557628.33094656176</v>
      </c>
      <c r="L90" s="23">
        <f t="shared" si="12"/>
        <v>8.8765439557963148</v>
      </c>
    </row>
    <row r="91" spans="1:12" x14ac:dyDescent="0.2">
      <c r="A91" s="19">
        <v>82</v>
      </c>
      <c r="B91" s="11">
        <v>6</v>
      </c>
      <c r="C91" s="60">
        <v>105</v>
      </c>
      <c r="D91" s="60">
        <v>123</v>
      </c>
      <c r="E91" s="20">
        <v>0.51187214611872145</v>
      </c>
      <c r="F91" s="21">
        <f t="shared" si="9"/>
        <v>5.2631578947368418E-2</v>
      </c>
      <c r="G91" s="21">
        <f t="shared" si="7"/>
        <v>5.1313292251458559E-2</v>
      </c>
      <c r="H91" s="16">
        <f t="shared" si="13"/>
        <v>60734.348120463961</v>
      </c>
      <c r="I91" s="16">
        <f t="shared" si="10"/>
        <v>3116.4793548071902</v>
      </c>
      <c r="J91" s="16">
        <f t="shared" si="8"/>
        <v>59213.107741336615</v>
      </c>
      <c r="K91" s="16">
        <f t="shared" si="11"/>
        <v>495828.07940667093</v>
      </c>
      <c r="L91" s="23">
        <f t="shared" si="12"/>
        <v>8.163882461094623</v>
      </c>
    </row>
    <row r="92" spans="1:12" x14ac:dyDescent="0.2">
      <c r="A92" s="19">
        <v>83</v>
      </c>
      <c r="B92" s="11">
        <v>6</v>
      </c>
      <c r="C92" s="60">
        <v>83</v>
      </c>
      <c r="D92" s="60">
        <v>96</v>
      </c>
      <c r="E92" s="20">
        <v>0.57716894977168953</v>
      </c>
      <c r="F92" s="21">
        <f t="shared" si="9"/>
        <v>6.7039106145251395E-2</v>
      </c>
      <c r="G92" s="21">
        <f t="shared" si="7"/>
        <v>6.5191182818104695E-2</v>
      </c>
      <c r="H92" s="16">
        <f t="shared" si="13"/>
        <v>57617.868765656771</v>
      </c>
      <c r="I92" s="16">
        <f t="shared" si="10"/>
        <v>3756.177016291495</v>
      </c>
      <c r="J92" s="16">
        <f t="shared" si="8"/>
        <v>56029.640493014791</v>
      </c>
      <c r="K92" s="16">
        <f t="shared" si="11"/>
        <v>436614.97166533431</v>
      </c>
      <c r="L92" s="23">
        <f t="shared" si="12"/>
        <v>7.5777702476489273</v>
      </c>
    </row>
    <row r="93" spans="1:12" x14ac:dyDescent="0.2">
      <c r="A93" s="19">
        <v>84</v>
      </c>
      <c r="B93" s="11">
        <v>5</v>
      </c>
      <c r="C93" s="60">
        <v>82</v>
      </c>
      <c r="D93" s="60">
        <v>81</v>
      </c>
      <c r="E93" s="20">
        <v>0.65972602739726016</v>
      </c>
      <c r="F93" s="21">
        <f t="shared" si="9"/>
        <v>6.1349693251533742E-2</v>
      </c>
      <c r="G93" s="21">
        <f t="shared" si="7"/>
        <v>6.0095164397319593E-2</v>
      </c>
      <c r="H93" s="16">
        <f t="shared" si="13"/>
        <v>53861.691749365273</v>
      </c>
      <c r="I93" s="16">
        <f t="shared" si="10"/>
        <v>3236.8272203958586</v>
      </c>
      <c r="J93" s="16">
        <f t="shared" si="8"/>
        <v>52760.283692452489</v>
      </c>
      <c r="K93" s="16">
        <f t="shared" si="11"/>
        <v>380585.33117231954</v>
      </c>
      <c r="L93" s="23">
        <f t="shared" si="12"/>
        <v>7.0659743281606913</v>
      </c>
    </row>
    <row r="94" spans="1:12" x14ac:dyDescent="0.2">
      <c r="A94" s="19">
        <v>85</v>
      </c>
      <c r="B94" s="11">
        <v>5</v>
      </c>
      <c r="C94" s="60">
        <v>90</v>
      </c>
      <c r="D94" s="60">
        <v>79</v>
      </c>
      <c r="E94" s="20">
        <v>0.54904109589041095</v>
      </c>
      <c r="F94" s="21">
        <f t="shared" si="9"/>
        <v>5.9171597633136092E-2</v>
      </c>
      <c r="G94" s="21">
        <f t="shared" si="7"/>
        <v>5.7633702294295056E-2</v>
      </c>
      <c r="H94" s="16">
        <f t="shared" si="13"/>
        <v>50624.86452896941</v>
      </c>
      <c r="I94" s="16">
        <f t="shared" si="10"/>
        <v>2917.6983709516408</v>
      </c>
      <c r="J94" s="16">
        <f t="shared" si="8"/>
        <v>49309.102469082725</v>
      </c>
      <c r="K94" s="16">
        <f t="shared" si="11"/>
        <v>327825.04747986706</v>
      </c>
      <c r="L94" s="23">
        <f t="shared" si="12"/>
        <v>6.475573821877064</v>
      </c>
    </row>
    <row r="95" spans="1:12" x14ac:dyDescent="0.2">
      <c r="A95" s="19">
        <v>86</v>
      </c>
      <c r="B95" s="11">
        <v>9</v>
      </c>
      <c r="C95" s="60">
        <v>59</v>
      </c>
      <c r="D95" s="60">
        <v>79</v>
      </c>
      <c r="E95" s="20">
        <v>0.41856925418569257</v>
      </c>
      <c r="F95" s="21">
        <f t="shared" si="9"/>
        <v>0.13043478260869565</v>
      </c>
      <c r="G95" s="21">
        <f t="shared" si="7"/>
        <v>0.12124008119579258</v>
      </c>
      <c r="H95" s="16">
        <f t="shared" si="13"/>
        <v>47707.166158017768</v>
      </c>
      <c r="I95" s="16">
        <f t="shared" si="10"/>
        <v>5784.0206986192416</v>
      </c>
      <c r="J95" s="16">
        <f t="shared" si="8"/>
        <v>44344.158689414187</v>
      </c>
      <c r="K95" s="16">
        <f t="shared" si="11"/>
        <v>278515.94501078431</v>
      </c>
      <c r="L95" s="23">
        <f t="shared" si="12"/>
        <v>5.8380316300547301</v>
      </c>
    </row>
    <row r="96" spans="1:12" x14ac:dyDescent="0.2">
      <c r="A96" s="19">
        <v>87</v>
      </c>
      <c r="B96" s="11">
        <v>4</v>
      </c>
      <c r="C96" s="60">
        <v>52</v>
      </c>
      <c r="D96" s="60">
        <v>59</v>
      </c>
      <c r="E96" s="20">
        <v>0.38767123287671235</v>
      </c>
      <c r="F96" s="21">
        <f t="shared" si="9"/>
        <v>7.2072072072072071E-2</v>
      </c>
      <c r="G96" s="21">
        <f t="shared" si="7"/>
        <v>6.9025837411058319E-2</v>
      </c>
      <c r="H96" s="16">
        <f t="shared" si="13"/>
        <v>41923.145459398525</v>
      </c>
      <c r="I96" s="16">
        <f t="shared" si="10"/>
        <v>2893.7802222405903</v>
      </c>
      <c r="J96" s="16">
        <f t="shared" si="8"/>
        <v>40151.200583588194</v>
      </c>
      <c r="K96" s="16">
        <f t="shared" si="11"/>
        <v>234171.78632137013</v>
      </c>
      <c r="L96" s="23">
        <f t="shared" si="12"/>
        <v>5.5857398998879848</v>
      </c>
    </row>
    <row r="97" spans="1:12" x14ac:dyDescent="0.2">
      <c r="A97" s="19">
        <v>88</v>
      </c>
      <c r="B97" s="11">
        <v>3</v>
      </c>
      <c r="C97" s="60">
        <v>52</v>
      </c>
      <c r="D97" s="60">
        <v>46</v>
      </c>
      <c r="E97" s="20">
        <v>0.18630136986301371</v>
      </c>
      <c r="F97" s="21">
        <f t="shared" si="9"/>
        <v>6.1224489795918366E-2</v>
      </c>
      <c r="G97" s="21">
        <f t="shared" si="7"/>
        <v>5.8319130805283337E-2</v>
      </c>
      <c r="H97" s="16">
        <f t="shared" si="13"/>
        <v>39029.365237157937</v>
      </c>
      <c r="I97" s="16">
        <f t="shared" si="10"/>
        <v>2276.1586565129919</v>
      </c>
      <c r="J97" s="16">
        <f t="shared" si="8"/>
        <v>37177.258056378872</v>
      </c>
      <c r="K97" s="16">
        <f t="shared" si="11"/>
        <v>194020.58573778195</v>
      </c>
      <c r="L97" s="23">
        <f t="shared" si="12"/>
        <v>4.9711437672336132</v>
      </c>
    </row>
    <row r="98" spans="1:12" x14ac:dyDescent="0.2">
      <c r="A98" s="19">
        <v>89</v>
      </c>
      <c r="B98" s="11">
        <v>3</v>
      </c>
      <c r="C98" s="60">
        <v>43</v>
      </c>
      <c r="D98" s="60">
        <v>50</v>
      </c>
      <c r="E98" s="20">
        <v>0.63561643835616444</v>
      </c>
      <c r="F98" s="21">
        <f t="shared" si="9"/>
        <v>6.4516129032258063E-2</v>
      </c>
      <c r="G98" s="21">
        <f t="shared" si="7"/>
        <v>6.3034280286676458E-2</v>
      </c>
      <c r="H98" s="16">
        <f t="shared" si="13"/>
        <v>36753.206580644946</v>
      </c>
      <c r="I98" s="16">
        <f t="shared" si="10"/>
        <v>2316.7119250384953</v>
      </c>
      <c r="J98" s="16">
        <f t="shared" si="8"/>
        <v>35909.034838096675</v>
      </c>
      <c r="K98" s="16">
        <f>K99+J98</f>
        <v>156843.32768140308</v>
      </c>
      <c r="L98" s="23">
        <f t="shared" si="12"/>
        <v>4.2674732975271947</v>
      </c>
    </row>
    <row r="99" spans="1:12" x14ac:dyDescent="0.2">
      <c r="A99" s="19">
        <v>90</v>
      </c>
      <c r="B99" s="11">
        <v>6</v>
      </c>
      <c r="C99" s="60">
        <v>27</v>
      </c>
      <c r="D99" s="60">
        <v>36</v>
      </c>
      <c r="E99" s="20">
        <v>0.4926940639269406</v>
      </c>
      <c r="F99" s="25">
        <f t="shared" si="9"/>
        <v>0.19047619047619047</v>
      </c>
      <c r="G99" s="25">
        <f t="shared" si="7"/>
        <v>0.17369235039854064</v>
      </c>
      <c r="H99" s="26">
        <f t="shared" si="13"/>
        <v>34436.494655606453</v>
      </c>
      <c r="I99" s="26">
        <f t="shared" si="10"/>
        <v>5981.3556962190678</v>
      </c>
      <c r="J99" s="26">
        <f t="shared" si="8"/>
        <v>31402.117405150115</v>
      </c>
      <c r="K99" s="26">
        <f t="shared" ref="K99:K102" si="14">K100+J99</f>
        <v>120934.29284330642</v>
      </c>
      <c r="L99" s="27">
        <f t="shared" si="12"/>
        <v>3.5118061246578605</v>
      </c>
    </row>
    <row r="100" spans="1:12" x14ac:dyDescent="0.2">
      <c r="A100" s="19">
        <v>91</v>
      </c>
      <c r="B100" s="11">
        <v>4</v>
      </c>
      <c r="C100" s="60">
        <v>23</v>
      </c>
      <c r="D100" s="60">
        <v>22</v>
      </c>
      <c r="E100" s="20">
        <v>0.59520547945205482</v>
      </c>
      <c r="F100" s="25">
        <f t="shared" si="9"/>
        <v>0.17777777777777778</v>
      </c>
      <c r="G100" s="25">
        <f t="shared" si="7"/>
        <v>0.16584313057306752</v>
      </c>
      <c r="H100" s="26">
        <f t="shared" si="13"/>
        <v>28455.138959387386</v>
      </c>
      <c r="I100" s="26">
        <f t="shared" si="10"/>
        <v>4719.0893259164632</v>
      </c>
      <c r="J100" s="26">
        <f t="shared" si="8"/>
        <v>26544.877458280105</v>
      </c>
      <c r="K100" s="26">
        <f t="shared" si="14"/>
        <v>89532.175438156308</v>
      </c>
      <c r="L100" s="27">
        <f t="shared" si="12"/>
        <v>3.1464325500550587</v>
      </c>
    </row>
    <row r="101" spans="1:12" x14ac:dyDescent="0.2">
      <c r="A101" s="19">
        <v>92</v>
      </c>
      <c r="B101" s="11">
        <v>0</v>
      </c>
      <c r="C101" s="60">
        <v>16</v>
      </c>
      <c r="D101" s="60">
        <v>21</v>
      </c>
      <c r="E101" s="20">
        <v>0</v>
      </c>
      <c r="F101" s="25">
        <f t="shared" si="9"/>
        <v>0</v>
      </c>
      <c r="G101" s="25">
        <f t="shared" si="7"/>
        <v>0</v>
      </c>
      <c r="H101" s="26">
        <f t="shared" si="13"/>
        <v>23736.049633470924</v>
      </c>
      <c r="I101" s="26">
        <f t="shared" si="10"/>
        <v>0</v>
      </c>
      <c r="J101" s="26">
        <f t="shared" si="8"/>
        <v>23736.049633470924</v>
      </c>
      <c r="K101" s="26">
        <f t="shared" si="14"/>
        <v>62987.297979876203</v>
      </c>
      <c r="L101" s="27">
        <f t="shared" si="12"/>
        <v>2.6536554714250302</v>
      </c>
    </row>
    <row r="102" spans="1:12" x14ac:dyDescent="0.2">
      <c r="A102" s="19">
        <v>93</v>
      </c>
      <c r="B102" s="11">
        <v>4</v>
      </c>
      <c r="C102" s="60">
        <v>18</v>
      </c>
      <c r="D102" s="60">
        <v>16</v>
      </c>
      <c r="E102" s="20">
        <v>0.36438356164383556</v>
      </c>
      <c r="F102" s="25">
        <f t="shared" si="9"/>
        <v>0.23529411764705882</v>
      </c>
      <c r="G102" s="25">
        <f t="shared" si="7"/>
        <v>0.20468246179728022</v>
      </c>
      <c r="H102" s="26">
        <f t="shared" si="13"/>
        <v>23736.049633470924</v>
      </c>
      <c r="I102" s="26">
        <f t="shared" si="10"/>
        <v>4858.3530723212598</v>
      </c>
      <c r="J102" s="26">
        <f t="shared" si="8"/>
        <v>20648.000557365354</v>
      </c>
      <c r="K102" s="26">
        <f t="shared" si="14"/>
        <v>39251.248346405278</v>
      </c>
      <c r="L102" s="27">
        <f t="shared" si="12"/>
        <v>1.6536554714250302</v>
      </c>
    </row>
    <row r="103" spans="1:12" x14ac:dyDescent="0.2">
      <c r="A103" s="19">
        <v>94</v>
      </c>
      <c r="B103" s="11">
        <v>3</v>
      </c>
      <c r="C103" s="60">
        <v>7</v>
      </c>
      <c r="D103" s="60">
        <v>13</v>
      </c>
      <c r="E103" s="20">
        <v>0.39634703196347026</v>
      </c>
      <c r="F103" s="25">
        <f t="shared" si="9"/>
        <v>0.3</v>
      </c>
      <c r="G103" s="25">
        <f t="shared" si="7"/>
        <v>0.25400139178844811</v>
      </c>
      <c r="H103" s="26">
        <f t="shared" si="13"/>
        <v>18877.696561149663</v>
      </c>
      <c r="I103" s="26">
        <f t="shared" si="10"/>
        <v>4794.9612002920148</v>
      </c>
      <c r="J103" s="26">
        <f t="shared" si="8"/>
        <v>15983.204000973388</v>
      </c>
      <c r="K103" s="26">
        <f>K104+J103</f>
        <v>18603.247789039928</v>
      </c>
      <c r="L103" s="27">
        <f t="shared" si="12"/>
        <v>0.98546174469852688</v>
      </c>
    </row>
    <row r="104" spans="1:12" x14ac:dyDescent="0.2">
      <c r="A104" s="19" t="s">
        <v>21</v>
      </c>
      <c r="B104" s="11">
        <v>4</v>
      </c>
      <c r="C104" s="11">
        <v>22</v>
      </c>
      <c r="D104" s="11">
        <v>21</v>
      </c>
      <c r="E104" s="24"/>
      <c r="F104" s="25">
        <f>B104/((C104+D104)/2)</f>
        <v>0.18604651162790697</v>
      </c>
      <c r="G104" s="25">
        <v>1</v>
      </c>
      <c r="H104" s="26">
        <f t="shared" si="13"/>
        <v>14082.735360857649</v>
      </c>
      <c r="I104" s="26">
        <f>H104*G104</f>
        <v>14082.735360857649</v>
      </c>
      <c r="J104" s="26">
        <f>H104*F104</f>
        <v>2620.043788066539</v>
      </c>
      <c r="K104" s="26">
        <f>J104</f>
        <v>2620.043788066539</v>
      </c>
      <c r="L104" s="27">
        <f>K104/H104</f>
        <v>0.18604651162790695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14.75" x14ac:dyDescent="0.2">
      <c r="A6" s="81" t="s">
        <v>31</v>
      </c>
      <c r="B6" s="83" t="s">
        <v>32</v>
      </c>
      <c r="C6" s="85" t="s">
        <v>33</v>
      </c>
      <c r="D6" s="85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82"/>
      <c r="B7" s="84"/>
      <c r="C7" s="65">
        <v>43101</v>
      </c>
      <c r="D7" s="65">
        <v>43466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60">
        <v>841</v>
      </c>
      <c r="D9" s="60">
        <v>721</v>
      </c>
      <c r="E9" s="20">
        <v>0.14520547945205478</v>
      </c>
      <c r="F9" s="21">
        <f>B9/((C9+D9)/2)</f>
        <v>3.8412291933418692E-3</v>
      </c>
      <c r="G9" s="21">
        <f t="shared" ref="G9:G72" si="0">F9/((1+(1-E9)*F9))</f>
        <v>3.828657941755448E-3</v>
      </c>
      <c r="H9" s="16">
        <v>100000</v>
      </c>
      <c r="I9" s="16">
        <f>H9*G9</f>
        <v>382.86579417554481</v>
      </c>
      <c r="J9" s="16">
        <f t="shared" ref="J9:J72" si="1">H10+I9*E9</f>
        <v>99672.728417033504</v>
      </c>
      <c r="K9" s="16">
        <f>K10+J9</f>
        <v>8138595.0188781507</v>
      </c>
      <c r="L9" s="22">
        <f>K9/H9</f>
        <v>81.385950188781507</v>
      </c>
    </row>
    <row r="10" spans="1:13" x14ac:dyDescent="0.2">
      <c r="A10" s="19">
        <v>1</v>
      </c>
      <c r="B10" s="11">
        <v>0</v>
      </c>
      <c r="C10" s="60">
        <v>890</v>
      </c>
      <c r="D10" s="60">
        <v>845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99617.134205824448</v>
      </c>
      <c r="I10" s="16">
        <f t="shared" ref="I10:I73" si="3">H10*G10</f>
        <v>0</v>
      </c>
      <c r="J10" s="16">
        <f t="shared" si="1"/>
        <v>99617.134205824448</v>
      </c>
      <c r="K10" s="16">
        <f t="shared" ref="K10:K73" si="4">K11+J10</f>
        <v>8038922.2904611174</v>
      </c>
      <c r="L10" s="23">
        <f t="shared" ref="L10:L73" si="5">K10/H10</f>
        <v>80.698188665530751</v>
      </c>
    </row>
    <row r="11" spans="1:13" x14ac:dyDescent="0.2">
      <c r="A11" s="19">
        <v>2</v>
      </c>
      <c r="B11" s="61">
        <v>0</v>
      </c>
      <c r="C11" s="60">
        <v>922</v>
      </c>
      <c r="D11" s="60">
        <v>863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99617.134205824448</v>
      </c>
      <c r="I11" s="16">
        <f t="shared" si="3"/>
        <v>0</v>
      </c>
      <c r="J11" s="16">
        <f t="shared" si="1"/>
        <v>99617.134205824448</v>
      </c>
      <c r="K11" s="16">
        <f t="shared" si="4"/>
        <v>7939305.1562552927</v>
      </c>
      <c r="L11" s="23">
        <f t="shared" si="5"/>
        <v>79.698188665530736</v>
      </c>
    </row>
    <row r="12" spans="1:13" x14ac:dyDescent="0.2">
      <c r="A12" s="19">
        <v>3</v>
      </c>
      <c r="B12" s="61">
        <v>0</v>
      </c>
      <c r="C12" s="60">
        <v>970</v>
      </c>
      <c r="D12" s="60">
        <v>914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99617.134205824448</v>
      </c>
      <c r="I12" s="16">
        <f t="shared" si="3"/>
        <v>0</v>
      </c>
      <c r="J12" s="16">
        <f t="shared" si="1"/>
        <v>99617.134205824448</v>
      </c>
      <c r="K12" s="16">
        <f t="shared" si="4"/>
        <v>7839688.022049468</v>
      </c>
      <c r="L12" s="23">
        <f t="shared" si="5"/>
        <v>78.698188665530736</v>
      </c>
    </row>
    <row r="13" spans="1:13" x14ac:dyDescent="0.2">
      <c r="A13" s="19">
        <v>4</v>
      </c>
      <c r="B13" s="61">
        <v>0</v>
      </c>
      <c r="C13" s="60">
        <v>951</v>
      </c>
      <c r="D13" s="60">
        <v>981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99617.134205824448</v>
      </c>
      <c r="I13" s="16">
        <f t="shared" si="3"/>
        <v>0</v>
      </c>
      <c r="J13" s="16">
        <f t="shared" si="1"/>
        <v>99617.134205824448</v>
      </c>
      <c r="K13" s="16">
        <f t="shared" si="4"/>
        <v>7740070.8878436433</v>
      </c>
      <c r="L13" s="23">
        <f t="shared" si="5"/>
        <v>77.698188665530736</v>
      </c>
    </row>
    <row r="14" spans="1:13" x14ac:dyDescent="0.2">
      <c r="A14" s="19">
        <v>5</v>
      </c>
      <c r="B14" s="61">
        <v>0</v>
      </c>
      <c r="C14" s="60">
        <v>979</v>
      </c>
      <c r="D14" s="60">
        <v>972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99617.134205824448</v>
      </c>
      <c r="I14" s="16">
        <f t="shared" si="3"/>
        <v>0</v>
      </c>
      <c r="J14" s="16">
        <f t="shared" si="1"/>
        <v>99617.134205824448</v>
      </c>
      <c r="K14" s="16">
        <f t="shared" si="4"/>
        <v>7640453.7536378186</v>
      </c>
      <c r="L14" s="23">
        <f t="shared" si="5"/>
        <v>76.698188665530736</v>
      </c>
    </row>
    <row r="15" spans="1:13" x14ac:dyDescent="0.2">
      <c r="A15" s="19">
        <v>6</v>
      </c>
      <c r="B15" s="61">
        <v>0</v>
      </c>
      <c r="C15" s="60">
        <v>1085</v>
      </c>
      <c r="D15" s="60">
        <v>974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99617.134205824448</v>
      </c>
      <c r="I15" s="16">
        <f t="shared" si="3"/>
        <v>0</v>
      </c>
      <c r="J15" s="16">
        <f t="shared" si="1"/>
        <v>99617.134205824448</v>
      </c>
      <c r="K15" s="16">
        <f t="shared" si="4"/>
        <v>7540836.6194319939</v>
      </c>
      <c r="L15" s="23">
        <f t="shared" si="5"/>
        <v>75.698188665530736</v>
      </c>
    </row>
    <row r="16" spans="1:13" x14ac:dyDescent="0.2">
      <c r="A16" s="19">
        <v>7</v>
      </c>
      <c r="B16" s="61">
        <v>0</v>
      </c>
      <c r="C16" s="60">
        <v>1086</v>
      </c>
      <c r="D16" s="60">
        <v>1084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99617.134205824448</v>
      </c>
      <c r="I16" s="16">
        <f t="shared" si="3"/>
        <v>0</v>
      </c>
      <c r="J16" s="16">
        <f t="shared" si="1"/>
        <v>99617.134205824448</v>
      </c>
      <c r="K16" s="16">
        <f t="shared" si="4"/>
        <v>7441219.4852261692</v>
      </c>
      <c r="L16" s="23">
        <f t="shared" si="5"/>
        <v>74.698188665530722</v>
      </c>
    </row>
    <row r="17" spans="1:12" x14ac:dyDescent="0.2">
      <c r="A17" s="19">
        <v>8</v>
      </c>
      <c r="B17" s="61">
        <v>0</v>
      </c>
      <c r="C17" s="60">
        <v>1024</v>
      </c>
      <c r="D17" s="60">
        <v>1084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99617.134205824448</v>
      </c>
      <c r="I17" s="16">
        <f t="shared" si="3"/>
        <v>0</v>
      </c>
      <c r="J17" s="16">
        <f t="shared" si="1"/>
        <v>99617.134205824448</v>
      </c>
      <c r="K17" s="16">
        <f t="shared" si="4"/>
        <v>7341602.3510203445</v>
      </c>
      <c r="L17" s="23">
        <f t="shared" si="5"/>
        <v>73.698188665530722</v>
      </c>
    </row>
    <row r="18" spans="1:12" x14ac:dyDescent="0.2">
      <c r="A18" s="19">
        <v>9</v>
      </c>
      <c r="B18" s="61">
        <v>0</v>
      </c>
      <c r="C18" s="60">
        <v>1005</v>
      </c>
      <c r="D18" s="60">
        <v>1032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99617.134205824448</v>
      </c>
      <c r="I18" s="16">
        <f t="shared" si="3"/>
        <v>0</v>
      </c>
      <c r="J18" s="16">
        <f t="shared" si="1"/>
        <v>99617.134205824448</v>
      </c>
      <c r="K18" s="16">
        <f t="shared" si="4"/>
        <v>7241985.2168145198</v>
      </c>
      <c r="L18" s="23">
        <f t="shared" si="5"/>
        <v>72.698188665530722</v>
      </c>
    </row>
    <row r="19" spans="1:12" x14ac:dyDescent="0.2">
      <c r="A19" s="19">
        <v>10</v>
      </c>
      <c r="B19" s="61">
        <v>0</v>
      </c>
      <c r="C19" s="60">
        <v>874</v>
      </c>
      <c r="D19" s="60">
        <v>999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99617.134205824448</v>
      </c>
      <c r="I19" s="16">
        <f t="shared" si="3"/>
        <v>0</v>
      </c>
      <c r="J19" s="16">
        <f t="shared" si="1"/>
        <v>99617.134205824448</v>
      </c>
      <c r="K19" s="16">
        <f t="shared" si="4"/>
        <v>7142368.0826086951</v>
      </c>
      <c r="L19" s="23">
        <f t="shared" si="5"/>
        <v>71.698188665530722</v>
      </c>
    </row>
    <row r="20" spans="1:12" x14ac:dyDescent="0.2">
      <c r="A20" s="19">
        <v>11</v>
      </c>
      <c r="B20" s="61">
        <v>0</v>
      </c>
      <c r="C20" s="60">
        <v>780</v>
      </c>
      <c r="D20" s="60">
        <v>877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99617.134205824448</v>
      </c>
      <c r="I20" s="16">
        <f t="shared" si="3"/>
        <v>0</v>
      </c>
      <c r="J20" s="16">
        <f t="shared" si="1"/>
        <v>99617.134205824448</v>
      </c>
      <c r="K20" s="16">
        <f t="shared" si="4"/>
        <v>7042750.9484028704</v>
      </c>
      <c r="L20" s="23">
        <f t="shared" si="5"/>
        <v>70.698188665530722</v>
      </c>
    </row>
    <row r="21" spans="1:12" x14ac:dyDescent="0.2">
      <c r="A21" s="19">
        <v>12</v>
      </c>
      <c r="B21" s="61">
        <v>1</v>
      </c>
      <c r="C21" s="60">
        <v>691</v>
      </c>
      <c r="D21" s="60">
        <v>776</v>
      </c>
      <c r="E21" s="20">
        <v>0.24657534246575341</v>
      </c>
      <c r="F21" s="21">
        <f t="shared" si="2"/>
        <v>1.3633265167007499E-3</v>
      </c>
      <c r="G21" s="21">
        <f t="shared" si="0"/>
        <v>1.3619275939590117E-3</v>
      </c>
      <c r="H21" s="16">
        <f t="shared" si="6"/>
        <v>99617.134205824448</v>
      </c>
      <c r="I21" s="16">
        <f t="shared" si="3"/>
        <v>135.67132390603047</v>
      </c>
      <c r="J21" s="16">
        <f t="shared" si="1"/>
        <v>99514.916085073331</v>
      </c>
      <c r="K21" s="16">
        <f t="shared" si="4"/>
        <v>6943133.8141970458</v>
      </c>
      <c r="L21" s="23">
        <f t="shared" si="5"/>
        <v>69.698188665530722</v>
      </c>
    </row>
    <row r="22" spans="1:12" x14ac:dyDescent="0.2">
      <c r="A22" s="19">
        <v>13</v>
      </c>
      <c r="B22" s="61">
        <v>0</v>
      </c>
      <c r="C22" s="60">
        <v>758</v>
      </c>
      <c r="D22" s="60">
        <v>712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99481.462881918414</v>
      </c>
      <c r="I22" s="16">
        <f t="shared" si="3"/>
        <v>0</v>
      </c>
      <c r="J22" s="16">
        <f t="shared" si="1"/>
        <v>99481.462881918414</v>
      </c>
      <c r="K22" s="16">
        <f t="shared" si="4"/>
        <v>6843618.898111972</v>
      </c>
      <c r="L22" s="23">
        <f t="shared" si="5"/>
        <v>68.792905731946732</v>
      </c>
    </row>
    <row r="23" spans="1:12" x14ac:dyDescent="0.2">
      <c r="A23" s="19">
        <v>14</v>
      </c>
      <c r="B23" s="61">
        <v>1</v>
      </c>
      <c r="C23" s="60">
        <v>717</v>
      </c>
      <c r="D23" s="60">
        <v>760</v>
      </c>
      <c r="E23" s="20">
        <v>0.30958904109589042</v>
      </c>
      <c r="F23" s="21">
        <f t="shared" si="2"/>
        <v>1.3540961408259986E-3</v>
      </c>
      <c r="G23" s="21">
        <f t="shared" si="0"/>
        <v>1.3528314019966309E-3</v>
      </c>
      <c r="H23" s="16">
        <f t="shared" si="6"/>
        <v>99481.462881918414</v>
      </c>
      <c r="I23" s="16">
        <f t="shared" si="3"/>
        <v>134.5816469032215</v>
      </c>
      <c r="J23" s="16">
        <f t="shared" si="1"/>
        <v>99388.54623802907</v>
      </c>
      <c r="K23" s="16">
        <f t="shared" si="4"/>
        <v>6744137.435230054</v>
      </c>
      <c r="L23" s="23">
        <f t="shared" si="5"/>
        <v>67.792905731946746</v>
      </c>
    </row>
    <row r="24" spans="1:12" x14ac:dyDescent="0.2">
      <c r="A24" s="19">
        <v>15</v>
      </c>
      <c r="B24" s="61">
        <v>0</v>
      </c>
      <c r="C24" s="60">
        <v>635</v>
      </c>
      <c r="D24" s="60">
        <v>736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99346.8812350152</v>
      </c>
      <c r="I24" s="16">
        <f t="shared" si="3"/>
        <v>0</v>
      </c>
      <c r="J24" s="16">
        <f t="shared" si="1"/>
        <v>99346.8812350152</v>
      </c>
      <c r="K24" s="16">
        <f t="shared" si="4"/>
        <v>6644748.8889920246</v>
      </c>
      <c r="L24" s="23">
        <f t="shared" si="5"/>
        <v>66.884322953965636</v>
      </c>
    </row>
    <row r="25" spans="1:12" x14ac:dyDescent="0.2">
      <c r="A25" s="19">
        <v>16</v>
      </c>
      <c r="B25" s="61">
        <v>0</v>
      </c>
      <c r="C25" s="60">
        <v>620</v>
      </c>
      <c r="D25" s="60">
        <v>658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99346.8812350152</v>
      </c>
      <c r="I25" s="16">
        <f t="shared" si="3"/>
        <v>0</v>
      </c>
      <c r="J25" s="16">
        <f t="shared" si="1"/>
        <v>99346.8812350152</v>
      </c>
      <c r="K25" s="16">
        <f t="shared" si="4"/>
        <v>6545402.007757009</v>
      </c>
      <c r="L25" s="23">
        <f t="shared" si="5"/>
        <v>65.884322953965622</v>
      </c>
    </row>
    <row r="26" spans="1:12" x14ac:dyDescent="0.2">
      <c r="A26" s="19">
        <v>17</v>
      </c>
      <c r="B26" s="61">
        <v>0</v>
      </c>
      <c r="C26" s="60">
        <v>660</v>
      </c>
      <c r="D26" s="60">
        <v>652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99346.8812350152</v>
      </c>
      <c r="I26" s="16">
        <f t="shared" si="3"/>
        <v>0</v>
      </c>
      <c r="J26" s="16">
        <f t="shared" si="1"/>
        <v>99346.8812350152</v>
      </c>
      <c r="K26" s="16">
        <f t="shared" si="4"/>
        <v>6446055.1265219934</v>
      </c>
      <c r="L26" s="23">
        <f t="shared" si="5"/>
        <v>64.884322953965622</v>
      </c>
    </row>
    <row r="27" spans="1:12" x14ac:dyDescent="0.2">
      <c r="A27" s="19">
        <v>18</v>
      </c>
      <c r="B27" s="61">
        <v>1</v>
      </c>
      <c r="C27" s="60">
        <v>610</v>
      </c>
      <c r="D27" s="60">
        <v>682</v>
      </c>
      <c r="E27" s="20">
        <v>0.95616438356164379</v>
      </c>
      <c r="F27" s="21">
        <f t="shared" si="2"/>
        <v>1.5479876160990713E-3</v>
      </c>
      <c r="G27" s="21">
        <f t="shared" si="0"/>
        <v>1.5478825814440687E-3</v>
      </c>
      <c r="H27" s="16">
        <f t="shared" si="6"/>
        <v>99346.8812350152</v>
      </c>
      <c r="I27" s="16">
        <f t="shared" si="3"/>
        <v>153.77730698447263</v>
      </c>
      <c r="J27" s="16">
        <f t="shared" si="1"/>
        <v>99340.140311969313</v>
      </c>
      <c r="K27" s="16">
        <f t="shared" si="4"/>
        <v>6346708.2452869778</v>
      </c>
      <c r="L27" s="23">
        <f t="shared" si="5"/>
        <v>63.884322953965622</v>
      </c>
    </row>
    <row r="28" spans="1:12" x14ac:dyDescent="0.2">
      <c r="A28" s="19">
        <v>19</v>
      </c>
      <c r="B28" s="11">
        <v>0</v>
      </c>
      <c r="C28" s="60">
        <v>603</v>
      </c>
      <c r="D28" s="60">
        <v>637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99193.10392803073</v>
      </c>
      <c r="I28" s="16">
        <f t="shared" si="3"/>
        <v>0</v>
      </c>
      <c r="J28" s="16">
        <f t="shared" si="1"/>
        <v>99193.10392803073</v>
      </c>
      <c r="K28" s="16">
        <f t="shared" si="4"/>
        <v>6247368.1049750084</v>
      </c>
      <c r="L28" s="23">
        <f t="shared" si="5"/>
        <v>62.981879360361262</v>
      </c>
    </row>
    <row r="29" spans="1:12" x14ac:dyDescent="0.2">
      <c r="A29" s="19">
        <v>20</v>
      </c>
      <c r="B29" s="11">
        <v>0</v>
      </c>
      <c r="C29" s="60">
        <v>596</v>
      </c>
      <c r="D29" s="60">
        <v>627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99193.10392803073</v>
      </c>
      <c r="I29" s="16">
        <f t="shared" si="3"/>
        <v>0</v>
      </c>
      <c r="J29" s="16">
        <f t="shared" si="1"/>
        <v>99193.10392803073</v>
      </c>
      <c r="K29" s="16">
        <f t="shared" si="4"/>
        <v>6148175.0010469779</v>
      </c>
      <c r="L29" s="23">
        <f t="shared" si="5"/>
        <v>61.981879360361269</v>
      </c>
    </row>
    <row r="30" spans="1:12" x14ac:dyDescent="0.2">
      <c r="A30" s="19">
        <v>21</v>
      </c>
      <c r="B30" s="11">
        <v>0</v>
      </c>
      <c r="C30" s="60">
        <v>582</v>
      </c>
      <c r="D30" s="60">
        <v>622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99193.10392803073</v>
      </c>
      <c r="I30" s="16">
        <f t="shared" si="3"/>
        <v>0</v>
      </c>
      <c r="J30" s="16">
        <f t="shared" si="1"/>
        <v>99193.10392803073</v>
      </c>
      <c r="K30" s="16">
        <f t="shared" si="4"/>
        <v>6048981.8971189475</v>
      </c>
      <c r="L30" s="23">
        <f t="shared" si="5"/>
        <v>60.981879360361269</v>
      </c>
    </row>
    <row r="31" spans="1:12" x14ac:dyDescent="0.2">
      <c r="A31" s="19">
        <v>22</v>
      </c>
      <c r="B31" s="11">
        <v>0</v>
      </c>
      <c r="C31" s="60">
        <v>611</v>
      </c>
      <c r="D31" s="60">
        <v>604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99193.10392803073</v>
      </c>
      <c r="I31" s="16">
        <f t="shared" si="3"/>
        <v>0</v>
      </c>
      <c r="J31" s="16">
        <f t="shared" si="1"/>
        <v>99193.10392803073</v>
      </c>
      <c r="K31" s="16">
        <f t="shared" si="4"/>
        <v>5949788.793190917</v>
      </c>
      <c r="L31" s="23">
        <f t="shared" si="5"/>
        <v>59.981879360361269</v>
      </c>
    </row>
    <row r="32" spans="1:12" x14ac:dyDescent="0.2">
      <c r="A32" s="19">
        <v>23</v>
      </c>
      <c r="B32" s="11">
        <v>0</v>
      </c>
      <c r="C32" s="60">
        <v>622</v>
      </c>
      <c r="D32" s="60">
        <v>650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99193.10392803073</v>
      </c>
      <c r="I32" s="16">
        <f t="shared" si="3"/>
        <v>0</v>
      </c>
      <c r="J32" s="16">
        <f t="shared" si="1"/>
        <v>99193.10392803073</v>
      </c>
      <c r="K32" s="16">
        <f t="shared" si="4"/>
        <v>5850595.6892628865</v>
      </c>
      <c r="L32" s="23">
        <f t="shared" si="5"/>
        <v>58.981879360361276</v>
      </c>
    </row>
    <row r="33" spans="1:12" x14ac:dyDescent="0.2">
      <c r="A33" s="19">
        <v>24</v>
      </c>
      <c r="B33" s="11">
        <v>1</v>
      </c>
      <c r="C33" s="60">
        <v>608</v>
      </c>
      <c r="D33" s="60">
        <v>642</v>
      </c>
      <c r="E33" s="20">
        <v>0.66575342465753429</v>
      </c>
      <c r="F33" s="21">
        <f t="shared" si="2"/>
        <v>1.6000000000000001E-3</v>
      </c>
      <c r="G33" s="21">
        <f t="shared" si="0"/>
        <v>1.5991447861308144E-3</v>
      </c>
      <c r="H33" s="16">
        <f t="shared" si="6"/>
        <v>99193.10392803073</v>
      </c>
      <c r="I33" s="16">
        <f t="shared" si="3"/>
        <v>158.62413496664234</v>
      </c>
      <c r="J33" s="16">
        <f t="shared" si="1"/>
        <v>99140.084354151477</v>
      </c>
      <c r="K33" s="16">
        <f t="shared" si="4"/>
        <v>5751402.5853348561</v>
      </c>
      <c r="L33" s="23">
        <f t="shared" si="5"/>
        <v>57.981879360361276</v>
      </c>
    </row>
    <row r="34" spans="1:12" x14ac:dyDescent="0.2">
      <c r="A34" s="19">
        <v>25</v>
      </c>
      <c r="B34" s="11">
        <v>0</v>
      </c>
      <c r="C34" s="60">
        <v>660</v>
      </c>
      <c r="D34" s="60">
        <v>637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99034.479793064093</v>
      </c>
      <c r="I34" s="16">
        <f t="shared" si="3"/>
        <v>0</v>
      </c>
      <c r="J34" s="16">
        <f t="shared" si="1"/>
        <v>99034.479793064093</v>
      </c>
      <c r="K34" s="16">
        <f t="shared" si="4"/>
        <v>5652262.500980705</v>
      </c>
      <c r="L34" s="23">
        <f t="shared" si="5"/>
        <v>57.073682951546772</v>
      </c>
    </row>
    <row r="35" spans="1:12" x14ac:dyDescent="0.2">
      <c r="A35" s="19">
        <v>26</v>
      </c>
      <c r="B35" s="11">
        <v>0</v>
      </c>
      <c r="C35" s="60">
        <v>667</v>
      </c>
      <c r="D35" s="60">
        <v>693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99034.479793064093</v>
      </c>
      <c r="I35" s="16">
        <f t="shared" si="3"/>
        <v>0</v>
      </c>
      <c r="J35" s="16">
        <f t="shared" si="1"/>
        <v>99034.479793064093</v>
      </c>
      <c r="K35" s="16">
        <f t="shared" si="4"/>
        <v>5553228.0211876407</v>
      </c>
      <c r="L35" s="23">
        <f t="shared" si="5"/>
        <v>56.073682951546765</v>
      </c>
    </row>
    <row r="36" spans="1:12" x14ac:dyDescent="0.2">
      <c r="A36" s="19">
        <v>27</v>
      </c>
      <c r="B36" s="11">
        <v>1</v>
      </c>
      <c r="C36" s="60">
        <v>717</v>
      </c>
      <c r="D36" s="60">
        <v>707</v>
      </c>
      <c r="E36" s="20">
        <v>0.67397260273972603</v>
      </c>
      <c r="F36" s="21">
        <f t="shared" si="2"/>
        <v>1.4044943820224719E-3</v>
      </c>
      <c r="G36" s="21">
        <f t="shared" si="0"/>
        <v>1.403851553275205E-3</v>
      </c>
      <c r="H36" s="16">
        <f t="shared" si="6"/>
        <v>99034.479793064093</v>
      </c>
      <c r="I36" s="16">
        <f t="shared" si="3"/>
        <v>139.02970828529493</v>
      </c>
      <c r="J36" s="16">
        <f t="shared" si="1"/>
        <v>98989.152299129986</v>
      </c>
      <c r="K36" s="16">
        <f t="shared" si="4"/>
        <v>5454193.5413945764</v>
      </c>
      <c r="L36" s="23">
        <f t="shared" si="5"/>
        <v>55.073682951546765</v>
      </c>
    </row>
    <row r="37" spans="1:12" x14ac:dyDescent="0.2">
      <c r="A37" s="19">
        <v>28</v>
      </c>
      <c r="B37" s="11">
        <v>0</v>
      </c>
      <c r="C37" s="60">
        <v>719</v>
      </c>
      <c r="D37" s="60">
        <v>728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98895.4500847788</v>
      </c>
      <c r="I37" s="16">
        <f t="shared" si="3"/>
        <v>0</v>
      </c>
      <c r="J37" s="16">
        <f t="shared" si="1"/>
        <v>98895.4500847788</v>
      </c>
      <c r="K37" s="16">
        <f t="shared" si="4"/>
        <v>5355204.3890954461</v>
      </c>
      <c r="L37" s="23">
        <f t="shared" si="5"/>
        <v>54.150159431042184</v>
      </c>
    </row>
    <row r="38" spans="1:12" x14ac:dyDescent="0.2">
      <c r="A38" s="19">
        <v>29</v>
      </c>
      <c r="B38" s="11">
        <v>0</v>
      </c>
      <c r="C38" s="60">
        <v>718</v>
      </c>
      <c r="D38" s="60">
        <v>763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98895.4500847788</v>
      </c>
      <c r="I38" s="16">
        <f t="shared" si="3"/>
        <v>0</v>
      </c>
      <c r="J38" s="16">
        <f t="shared" si="1"/>
        <v>98895.4500847788</v>
      </c>
      <c r="K38" s="16">
        <f t="shared" si="4"/>
        <v>5256308.9390106676</v>
      </c>
      <c r="L38" s="23">
        <f t="shared" si="5"/>
        <v>53.150159431042184</v>
      </c>
    </row>
    <row r="39" spans="1:12" x14ac:dyDescent="0.2">
      <c r="A39" s="19">
        <v>30</v>
      </c>
      <c r="B39" s="11">
        <v>1</v>
      </c>
      <c r="C39" s="60">
        <v>841</v>
      </c>
      <c r="D39" s="60">
        <v>757</v>
      </c>
      <c r="E39" s="20">
        <v>0.81095890410958904</v>
      </c>
      <c r="F39" s="21">
        <f t="shared" si="2"/>
        <v>1.2515644555694619E-3</v>
      </c>
      <c r="G39" s="21">
        <f t="shared" si="0"/>
        <v>1.2512684090722102E-3</v>
      </c>
      <c r="H39" s="16">
        <f t="shared" si="6"/>
        <v>98895.4500847788</v>
      </c>
      <c r="I39" s="16">
        <f t="shared" si="3"/>
        <v>123.74475249206134</v>
      </c>
      <c r="J39" s="16">
        <f t="shared" si="1"/>
        <v>98872.057241157017</v>
      </c>
      <c r="K39" s="16">
        <f t="shared" si="4"/>
        <v>5157413.4889258891</v>
      </c>
      <c r="L39" s="23">
        <f t="shared" si="5"/>
        <v>52.150159431042191</v>
      </c>
    </row>
    <row r="40" spans="1:12" x14ac:dyDescent="0.2">
      <c r="A40" s="19">
        <v>31</v>
      </c>
      <c r="B40" s="11">
        <v>0</v>
      </c>
      <c r="C40" s="60">
        <v>801</v>
      </c>
      <c r="D40" s="60">
        <v>871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98771.705332286743</v>
      </c>
      <c r="I40" s="16">
        <f t="shared" si="3"/>
        <v>0</v>
      </c>
      <c r="J40" s="16">
        <f t="shared" si="1"/>
        <v>98771.705332286743</v>
      </c>
      <c r="K40" s="16">
        <f t="shared" si="4"/>
        <v>5058541.4316847324</v>
      </c>
      <c r="L40" s="23">
        <f t="shared" si="5"/>
        <v>51.214479031893191</v>
      </c>
    </row>
    <row r="41" spans="1:12" x14ac:dyDescent="0.2">
      <c r="A41" s="19">
        <v>32</v>
      </c>
      <c r="B41" s="11">
        <v>0</v>
      </c>
      <c r="C41" s="60">
        <v>888</v>
      </c>
      <c r="D41" s="60">
        <v>826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98771.705332286743</v>
      </c>
      <c r="I41" s="16">
        <f t="shared" si="3"/>
        <v>0</v>
      </c>
      <c r="J41" s="16">
        <f t="shared" si="1"/>
        <v>98771.705332286743</v>
      </c>
      <c r="K41" s="16">
        <f t="shared" si="4"/>
        <v>4959769.7263524458</v>
      </c>
      <c r="L41" s="23">
        <f t="shared" si="5"/>
        <v>50.214479031893191</v>
      </c>
    </row>
    <row r="42" spans="1:12" x14ac:dyDescent="0.2">
      <c r="A42" s="19">
        <v>33</v>
      </c>
      <c r="B42" s="11">
        <v>1</v>
      </c>
      <c r="C42" s="60">
        <v>1037</v>
      </c>
      <c r="D42" s="60">
        <v>919</v>
      </c>
      <c r="E42" s="20">
        <v>0.81643835616438354</v>
      </c>
      <c r="F42" s="21">
        <f t="shared" si="2"/>
        <v>1.0224948875255625E-3</v>
      </c>
      <c r="G42" s="21">
        <f t="shared" si="0"/>
        <v>1.0223030106123457E-3</v>
      </c>
      <c r="H42" s="16">
        <f t="shared" si="6"/>
        <v>98771.705332286743</v>
      </c>
      <c r="I42" s="16">
        <f t="shared" si="3"/>
        <v>100.97461172451222</v>
      </c>
      <c r="J42" s="16">
        <f t="shared" si="1"/>
        <v>98753.170266572939</v>
      </c>
      <c r="K42" s="16">
        <f t="shared" si="4"/>
        <v>4860998.0210201591</v>
      </c>
      <c r="L42" s="23">
        <f t="shared" si="5"/>
        <v>49.214479031893191</v>
      </c>
    </row>
    <row r="43" spans="1:12" x14ac:dyDescent="0.2">
      <c r="A43" s="19">
        <v>34</v>
      </c>
      <c r="B43" s="11">
        <v>0</v>
      </c>
      <c r="C43" s="60">
        <v>1045</v>
      </c>
      <c r="D43" s="60">
        <v>1054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98670.730720562235</v>
      </c>
      <c r="I43" s="16">
        <f t="shared" si="3"/>
        <v>0</v>
      </c>
      <c r="J43" s="16">
        <f t="shared" si="1"/>
        <v>98670.730720562235</v>
      </c>
      <c r="K43" s="16">
        <f t="shared" si="4"/>
        <v>4762244.8507535858</v>
      </c>
      <c r="L43" s="23">
        <f t="shared" si="5"/>
        <v>48.264007127304772</v>
      </c>
    </row>
    <row r="44" spans="1:12" x14ac:dyDescent="0.2">
      <c r="A44" s="19">
        <v>35</v>
      </c>
      <c r="B44" s="11">
        <v>0</v>
      </c>
      <c r="C44" s="60">
        <v>1209</v>
      </c>
      <c r="D44" s="60">
        <v>1075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98670.730720562235</v>
      </c>
      <c r="I44" s="16">
        <f t="shared" si="3"/>
        <v>0</v>
      </c>
      <c r="J44" s="16">
        <f t="shared" si="1"/>
        <v>98670.730720562235</v>
      </c>
      <c r="K44" s="16">
        <f t="shared" si="4"/>
        <v>4663574.1200330239</v>
      </c>
      <c r="L44" s="23">
        <f t="shared" si="5"/>
        <v>47.264007127304779</v>
      </c>
    </row>
    <row r="45" spans="1:12" x14ac:dyDescent="0.2">
      <c r="A45" s="19">
        <v>36</v>
      </c>
      <c r="B45" s="11">
        <v>0</v>
      </c>
      <c r="C45" s="60">
        <v>1353</v>
      </c>
      <c r="D45" s="60">
        <v>1190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98670.730720562235</v>
      </c>
      <c r="I45" s="16">
        <f t="shared" si="3"/>
        <v>0</v>
      </c>
      <c r="J45" s="16">
        <f t="shared" si="1"/>
        <v>98670.730720562235</v>
      </c>
      <c r="K45" s="16">
        <f t="shared" si="4"/>
        <v>4564903.3893124619</v>
      </c>
      <c r="L45" s="23">
        <f t="shared" si="5"/>
        <v>46.264007127304779</v>
      </c>
    </row>
    <row r="46" spans="1:12" x14ac:dyDescent="0.2">
      <c r="A46" s="19">
        <v>37</v>
      </c>
      <c r="B46" s="11">
        <v>1</v>
      </c>
      <c r="C46" s="60">
        <v>1472</v>
      </c>
      <c r="D46" s="60">
        <v>1347</v>
      </c>
      <c r="E46" s="20">
        <v>0.12602739726027398</v>
      </c>
      <c r="F46" s="21">
        <f t="shared" si="2"/>
        <v>7.0947144377438804E-4</v>
      </c>
      <c r="G46" s="21">
        <f t="shared" si="0"/>
        <v>7.0903180250453336E-4</v>
      </c>
      <c r="H46" s="16">
        <f t="shared" si="6"/>
        <v>98670.730720562235</v>
      </c>
      <c r="I46" s="16">
        <f t="shared" si="3"/>
        <v>69.96068605723967</v>
      </c>
      <c r="J46" s="16">
        <f t="shared" si="1"/>
        <v>98609.586997679333</v>
      </c>
      <c r="K46" s="16">
        <f t="shared" si="4"/>
        <v>4466232.6585919</v>
      </c>
      <c r="L46" s="23">
        <f t="shared" si="5"/>
        <v>45.264007127304787</v>
      </c>
    </row>
    <row r="47" spans="1:12" x14ac:dyDescent="0.2">
      <c r="A47" s="19">
        <v>38</v>
      </c>
      <c r="B47" s="11">
        <v>0</v>
      </c>
      <c r="C47" s="60">
        <v>1513</v>
      </c>
      <c r="D47" s="60">
        <v>1471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98600.770034504996</v>
      </c>
      <c r="I47" s="16">
        <f t="shared" si="3"/>
        <v>0</v>
      </c>
      <c r="J47" s="16">
        <f t="shared" si="1"/>
        <v>98600.770034504996</v>
      </c>
      <c r="K47" s="16">
        <f t="shared" si="4"/>
        <v>4367623.0715942206</v>
      </c>
      <c r="L47" s="23">
        <f t="shared" si="5"/>
        <v>44.296034098575355</v>
      </c>
    </row>
    <row r="48" spans="1:12" x14ac:dyDescent="0.2">
      <c r="A48" s="19">
        <v>39</v>
      </c>
      <c r="B48" s="11">
        <v>1</v>
      </c>
      <c r="C48" s="60">
        <v>1632</v>
      </c>
      <c r="D48" s="60">
        <v>1521</v>
      </c>
      <c r="E48" s="20">
        <v>0.852054794520548</v>
      </c>
      <c r="F48" s="21">
        <f t="shared" si="2"/>
        <v>6.3431652394544877E-4</v>
      </c>
      <c r="G48" s="21">
        <f t="shared" si="0"/>
        <v>6.3425700267517437E-4</v>
      </c>
      <c r="H48" s="16">
        <f t="shared" si="6"/>
        <v>98600.770034504996</v>
      </c>
      <c r="I48" s="16">
        <f t="shared" si="3"/>
        <v>62.538228863549286</v>
      </c>
      <c r="J48" s="16">
        <f t="shared" si="1"/>
        <v>98591.517803385461</v>
      </c>
      <c r="K48" s="16">
        <f t="shared" si="4"/>
        <v>4269022.3015597155</v>
      </c>
      <c r="L48" s="23">
        <f t="shared" si="5"/>
        <v>43.296034098575355</v>
      </c>
    </row>
    <row r="49" spans="1:12" x14ac:dyDescent="0.2">
      <c r="A49" s="19">
        <v>40</v>
      </c>
      <c r="B49" s="11">
        <v>1</v>
      </c>
      <c r="C49" s="60">
        <v>1662</v>
      </c>
      <c r="D49" s="60">
        <v>1627</v>
      </c>
      <c r="E49" s="20">
        <v>0.81917808219178079</v>
      </c>
      <c r="F49" s="21">
        <f t="shared" si="2"/>
        <v>6.0808756460930375E-4</v>
      </c>
      <c r="G49" s="21">
        <f t="shared" si="0"/>
        <v>6.0802070935194158E-4</v>
      </c>
      <c r="H49" s="16">
        <f t="shared" si="6"/>
        <v>98538.231805641452</v>
      </c>
      <c r="I49" s="16">
        <f t="shared" si="3"/>
        <v>59.913285600752168</v>
      </c>
      <c r="J49" s="16">
        <f t="shared" si="1"/>
        <v>98527.398170436936</v>
      </c>
      <c r="K49" s="16">
        <f t="shared" si="4"/>
        <v>4170430.7837563301</v>
      </c>
      <c r="L49" s="23">
        <f t="shared" si="5"/>
        <v>42.322971574953378</v>
      </c>
    </row>
    <row r="50" spans="1:12" x14ac:dyDescent="0.2">
      <c r="A50" s="19">
        <v>41</v>
      </c>
      <c r="B50" s="11">
        <v>1</v>
      </c>
      <c r="C50" s="60">
        <v>1647</v>
      </c>
      <c r="D50" s="60">
        <v>1658</v>
      </c>
      <c r="E50" s="20">
        <v>0.42739726027397262</v>
      </c>
      <c r="F50" s="21">
        <f t="shared" si="2"/>
        <v>6.05143721633888E-4</v>
      </c>
      <c r="G50" s="21">
        <f t="shared" si="0"/>
        <v>6.0493410775948147E-4</v>
      </c>
      <c r="H50" s="16">
        <f t="shared" si="6"/>
        <v>98478.318520040702</v>
      </c>
      <c r="I50" s="16">
        <f t="shared" si="3"/>
        <v>59.572893747574838</v>
      </c>
      <c r="J50" s="16">
        <f t="shared" si="1"/>
        <v>98444.206917867428</v>
      </c>
      <c r="K50" s="16">
        <f t="shared" si="4"/>
        <v>4071903.3855858934</v>
      </c>
      <c r="L50" s="23">
        <f t="shared" si="5"/>
        <v>41.348222093752</v>
      </c>
    </row>
    <row r="51" spans="1:12" x14ac:dyDescent="0.2">
      <c r="A51" s="19">
        <v>42</v>
      </c>
      <c r="B51" s="11">
        <v>2</v>
      </c>
      <c r="C51" s="60">
        <v>1560</v>
      </c>
      <c r="D51" s="60">
        <v>1645</v>
      </c>
      <c r="E51" s="20">
        <v>0.22191780821917806</v>
      </c>
      <c r="F51" s="21">
        <f t="shared" si="2"/>
        <v>1.2480499219968799E-3</v>
      </c>
      <c r="G51" s="21">
        <f t="shared" si="0"/>
        <v>1.2468391346936406E-3</v>
      </c>
      <c r="H51" s="16">
        <f t="shared" si="6"/>
        <v>98418.745626293123</v>
      </c>
      <c r="I51" s="16">
        <f t="shared" si="3"/>
        <v>122.71234363432085</v>
      </c>
      <c r="J51" s="16">
        <f t="shared" si="1"/>
        <v>98323.265336999568</v>
      </c>
      <c r="K51" s="16">
        <f t="shared" si="4"/>
        <v>3973459.1786680259</v>
      </c>
      <c r="L51" s="23">
        <f t="shared" si="5"/>
        <v>40.372991480258143</v>
      </c>
    </row>
    <row r="52" spans="1:12" x14ac:dyDescent="0.2">
      <c r="A52" s="19">
        <v>43</v>
      </c>
      <c r="B52" s="11">
        <v>1</v>
      </c>
      <c r="C52" s="60">
        <v>1384</v>
      </c>
      <c r="D52" s="60">
        <v>1557</v>
      </c>
      <c r="E52" s="20">
        <v>0.71780821917808224</v>
      </c>
      <c r="F52" s="21">
        <f t="shared" si="2"/>
        <v>6.8004080244814691E-4</v>
      </c>
      <c r="G52" s="21">
        <f t="shared" si="0"/>
        <v>6.7991032634764285E-4</v>
      </c>
      <c r="H52" s="16">
        <f t="shared" si="6"/>
        <v>98296.033282658798</v>
      </c>
      <c r="I52" s="16">
        <f t="shared" si="3"/>
        <v>66.832488067891305</v>
      </c>
      <c r="J52" s="16">
        <f t="shared" si="1"/>
        <v>98277.173703834167</v>
      </c>
      <c r="K52" s="16">
        <f t="shared" si="4"/>
        <v>3875135.9133310262</v>
      </c>
      <c r="L52" s="23">
        <f t="shared" si="5"/>
        <v>39.423115907309665</v>
      </c>
    </row>
    <row r="53" spans="1:12" x14ac:dyDescent="0.2">
      <c r="A53" s="19">
        <v>44</v>
      </c>
      <c r="B53" s="11">
        <v>1</v>
      </c>
      <c r="C53" s="60">
        <v>1302</v>
      </c>
      <c r="D53" s="60">
        <v>1366</v>
      </c>
      <c r="E53" s="20">
        <v>0.65479452054794518</v>
      </c>
      <c r="F53" s="21">
        <f t="shared" si="2"/>
        <v>7.4962518740629683E-4</v>
      </c>
      <c r="G53" s="21">
        <f t="shared" si="0"/>
        <v>7.4943125354183255E-4</v>
      </c>
      <c r="H53" s="16">
        <f t="shared" si="6"/>
        <v>98229.200794590914</v>
      </c>
      <c r="I53" s="16">
        <f t="shared" si="3"/>
        <v>73.616033085902643</v>
      </c>
      <c r="J53" s="16">
        <f t="shared" si="1"/>
        <v>98203.788136594143</v>
      </c>
      <c r="K53" s="16">
        <f t="shared" si="4"/>
        <v>3776858.7396271923</v>
      </c>
      <c r="L53" s="23">
        <f t="shared" si="5"/>
        <v>38.44944995047917</v>
      </c>
    </row>
    <row r="54" spans="1:12" x14ac:dyDescent="0.2">
      <c r="A54" s="19">
        <v>45</v>
      </c>
      <c r="B54" s="11">
        <v>0</v>
      </c>
      <c r="C54" s="60">
        <v>1208</v>
      </c>
      <c r="D54" s="60">
        <v>1272</v>
      </c>
      <c r="E54" s="20">
        <v>0</v>
      </c>
      <c r="F54" s="21">
        <f t="shared" si="2"/>
        <v>0</v>
      </c>
      <c r="G54" s="21">
        <f t="shared" si="0"/>
        <v>0</v>
      </c>
      <c r="H54" s="16">
        <f t="shared" si="6"/>
        <v>98155.584761505015</v>
      </c>
      <c r="I54" s="16">
        <f t="shared" si="3"/>
        <v>0</v>
      </c>
      <c r="J54" s="16">
        <f t="shared" si="1"/>
        <v>98155.584761505015</v>
      </c>
      <c r="K54" s="16">
        <f t="shared" si="4"/>
        <v>3678654.9514905983</v>
      </c>
      <c r="L54" s="23">
        <f t="shared" si="5"/>
        <v>37.477795689658052</v>
      </c>
    </row>
    <row r="55" spans="1:12" x14ac:dyDescent="0.2">
      <c r="A55" s="19">
        <v>46</v>
      </c>
      <c r="B55" s="11">
        <v>2</v>
      </c>
      <c r="C55" s="60">
        <v>1071</v>
      </c>
      <c r="D55" s="60">
        <v>1207</v>
      </c>
      <c r="E55" s="20">
        <v>0.12465753424657533</v>
      </c>
      <c r="F55" s="21">
        <f t="shared" si="2"/>
        <v>1.7559262510974539E-3</v>
      </c>
      <c r="G55" s="21">
        <f t="shared" si="0"/>
        <v>1.7532314697843766E-3</v>
      </c>
      <c r="H55" s="16">
        <f t="shared" si="6"/>
        <v>98155.584761505015</v>
      </c>
      <c r="I55" s="16">
        <f t="shared" si="3"/>
        <v>172.0894601389584</v>
      </c>
      <c r="J55" s="16">
        <f t="shared" si="1"/>
        <v>98004.947549136807</v>
      </c>
      <c r="K55" s="16">
        <f t="shared" si="4"/>
        <v>3580499.3667290932</v>
      </c>
      <c r="L55" s="23">
        <f t="shared" si="5"/>
        <v>36.477795689658052</v>
      </c>
    </row>
    <row r="56" spans="1:12" x14ac:dyDescent="0.2">
      <c r="A56" s="19">
        <v>47</v>
      </c>
      <c r="B56" s="11">
        <v>1</v>
      </c>
      <c r="C56" s="60">
        <v>1002</v>
      </c>
      <c r="D56" s="60">
        <v>1078</v>
      </c>
      <c r="E56" s="20">
        <v>0.49315068493150682</v>
      </c>
      <c r="F56" s="21">
        <f t="shared" si="2"/>
        <v>9.6153846153846159E-4</v>
      </c>
      <c r="G56" s="21">
        <f t="shared" si="0"/>
        <v>9.6107007912371481E-4</v>
      </c>
      <c r="H56" s="16">
        <f t="shared" si="6"/>
        <v>97983.495301366056</v>
      </c>
      <c r="I56" s="16">
        <f t="shared" si="3"/>
        <v>94.169005582102017</v>
      </c>
      <c r="J56" s="16">
        <f t="shared" si="1"/>
        <v>97935.76580538608</v>
      </c>
      <c r="K56" s="16">
        <f t="shared" si="4"/>
        <v>3482494.4191799564</v>
      </c>
      <c r="L56" s="23">
        <f t="shared" si="5"/>
        <v>35.541643094777456</v>
      </c>
    </row>
    <row r="57" spans="1:12" x14ac:dyDescent="0.2">
      <c r="A57" s="19">
        <v>48</v>
      </c>
      <c r="B57" s="11">
        <v>2</v>
      </c>
      <c r="C57" s="60">
        <v>934</v>
      </c>
      <c r="D57" s="60">
        <v>996</v>
      </c>
      <c r="E57" s="20">
        <v>0.60273972602739723</v>
      </c>
      <c r="F57" s="21">
        <f t="shared" si="2"/>
        <v>2.0725388601036268E-3</v>
      </c>
      <c r="G57" s="21">
        <f t="shared" si="0"/>
        <v>2.0708338652255932E-3</v>
      </c>
      <c r="H57" s="16">
        <f t="shared" si="6"/>
        <v>97889.326295783947</v>
      </c>
      <c r="I57" s="16">
        <f t="shared" si="3"/>
        <v>202.71253193742757</v>
      </c>
      <c r="J57" s="16">
        <f t="shared" si="1"/>
        <v>97808.796659808795</v>
      </c>
      <c r="K57" s="16">
        <f t="shared" si="4"/>
        <v>3384558.6533745704</v>
      </c>
      <c r="L57" s="23">
        <f t="shared" si="5"/>
        <v>34.575359556033042</v>
      </c>
    </row>
    <row r="58" spans="1:12" x14ac:dyDescent="0.2">
      <c r="A58" s="19">
        <v>49</v>
      </c>
      <c r="B58" s="11">
        <v>4</v>
      </c>
      <c r="C58" s="60">
        <v>903</v>
      </c>
      <c r="D58" s="60">
        <v>933</v>
      </c>
      <c r="E58" s="20">
        <v>0.72328767123287663</v>
      </c>
      <c r="F58" s="21">
        <f t="shared" si="2"/>
        <v>4.3572984749455342E-3</v>
      </c>
      <c r="G58" s="21">
        <f t="shared" si="0"/>
        <v>4.35205112765818E-3</v>
      </c>
      <c r="H58" s="16">
        <f t="shared" si="6"/>
        <v>97686.613763846515</v>
      </c>
      <c r="I58" s="16">
        <f t="shared" si="3"/>
        <v>425.13713758805733</v>
      </c>
      <c r="J58" s="16">
        <f t="shared" si="1"/>
        <v>97568.973076459137</v>
      </c>
      <c r="K58" s="16">
        <f t="shared" si="4"/>
        <v>3286749.8567147618</v>
      </c>
      <c r="L58" s="23">
        <f t="shared" si="5"/>
        <v>33.645857196568898</v>
      </c>
    </row>
    <row r="59" spans="1:12" x14ac:dyDescent="0.2">
      <c r="A59" s="19">
        <v>50</v>
      </c>
      <c r="B59" s="11">
        <v>1</v>
      </c>
      <c r="C59" s="60">
        <v>875</v>
      </c>
      <c r="D59" s="60">
        <v>883</v>
      </c>
      <c r="E59" s="20">
        <v>0.62465753424657533</v>
      </c>
      <c r="F59" s="21">
        <f t="shared" si="2"/>
        <v>1.1376564277588168E-3</v>
      </c>
      <c r="G59" s="21">
        <f t="shared" si="0"/>
        <v>1.1371708435626783E-3</v>
      </c>
      <c r="H59" s="16">
        <f t="shared" si="6"/>
        <v>97261.47662625846</v>
      </c>
      <c r="I59" s="16">
        <f t="shared" si="3"/>
        <v>110.60291542123406</v>
      </c>
      <c r="J59" s="16">
        <f t="shared" si="1"/>
        <v>97219.962655264739</v>
      </c>
      <c r="K59" s="16">
        <f t="shared" si="4"/>
        <v>3189180.8836383028</v>
      </c>
      <c r="L59" s="23">
        <f t="shared" si="5"/>
        <v>32.789764193003151</v>
      </c>
    </row>
    <row r="60" spans="1:12" x14ac:dyDescent="0.2">
      <c r="A60" s="19">
        <v>51</v>
      </c>
      <c r="B60" s="11">
        <v>2</v>
      </c>
      <c r="C60" s="60">
        <v>843</v>
      </c>
      <c r="D60" s="60">
        <v>875</v>
      </c>
      <c r="E60" s="20">
        <v>0.35342465753424657</v>
      </c>
      <c r="F60" s="21">
        <f t="shared" si="2"/>
        <v>2.3282887077997671E-3</v>
      </c>
      <c r="G60" s="21">
        <f t="shared" si="0"/>
        <v>2.3247889378262268E-3</v>
      </c>
      <c r="H60" s="16">
        <f t="shared" si="6"/>
        <v>97150.87371083723</v>
      </c>
      <c r="I60" s="16">
        <f t="shared" si="3"/>
        <v>225.85527650310718</v>
      </c>
      <c r="J60" s="16">
        <f t="shared" si="1"/>
        <v>97004.841258084532</v>
      </c>
      <c r="K60" s="16">
        <f t="shared" si="4"/>
        <v>3091960.9209830379</v>
      </c>
      <c r="L60" s="23">
        <f t="shared" si="5"/>
        <v>31.826383056379328</v>
      </c>
    </row>
    <row r="61" spans="1:12" x14ac:dyDescent="0.2">
      <c r="A61" s="19">
        <v>52</v>
      </c>
      <c r="B61" s="11">
        <v>0</v>
      </c>
      <c r="C61" s="60">
        <v>718</v>
      </c>
      <c r="D61" s="60">
        <v>821</v>
      </c>
      <c r="E61" s="20">
        <v>0</v>
      </c>
      <c r="F61" s="21">
        <f t="shared" si="2"/>
        <v>0</v>
      </c>
      <c r="G61" s="21">
        <f t="shared" si="0"/>
        <v>0</v>
      </c>
      <c r="H61" s="16">
        <f t="shared" si="6"/>
        <v>96925.018434334124</v>
      </c>
      <c r="I61" s="16">
        <f t="shared" si="3"/>
        <v>0</v>
      </c>
      <c r="J61" s="16">
        <f t="shared" si="1"/>
        <v>96925.018434334124</v>
      </c>
      <c r="K61" s="16">
        <f t="shared" si="4"/>
        <v>2994956.0797249535</v>
      </c>
      <c r="L61" s="23">
        <f t="shared" si="5"/>
        <v>30.89972153839734</v>
      </c>
    </row>
    <row r="62" spans="1:12" x14ac:dyDescent="0.2">
      <c r="A62" s="19">
        <v>53</v>
      </c>
      <c r="B62" s="11">
        <v>0</v>
      </c>
      <c r="C62" s="60">
        <v>728</v>
      </c>
      <c r="D62" s="60">
        <v>731</v>
      </c>
      <c r="E62" s="20">
        <v>0</v>
      </c>
      <c r="F62" s="21">
        <f t="shared" si="2"/>
        <v>0</v>
      </c>
      <c r="G62" s="21">
        <f t="shared" si="0"/>
        <v>0</v>
      </c>
      <c r="H62" s="16">
        <f t="shared" si="6"/>
        <v>96925.018434334124</v>
      </c>
      <c r="I62" s="16">
        <f t="shared" si="3"/>
        <v>0</v>
      </c>
      <c r="J62" s="16">
        <f t="shared" si="1"/>
        <v>96925.018434334124</v>
      </c>
      <c r="K62" s="16">
        <f t="shared" si="4"/>
        <v>2898031.0612906194</v>
      </c>
      <c r="L62" s="23">
        <f t="shared" si="5"/>
        <v>29.89972153839734</v>
      </c>
    </row>
    <row r="63" spans="1:12" x14ac:dyDescent="0.2">
      <c r="A63" s="19">
        <v>54</v>
      </c>
      <c r="B63" s="11">
        <v>3</v>
      </c>
      <c r="C63" s="60">
        <v>727</v>
      </c>
      <c r="D63" s="60">
        <v>718</v>
      </c>
      <c r="E63" s="20">
        <v>0.66575342465753418</v>
      </c>
      <c r="F63" s="21">
        <f t="shared" si="2"/>
        <v>4.1522491349480972E-3</v>
      </c>
      <c r="G63" s="21">
        <f t="shared" si="0"/>
        <v>4.1464943189241082E-3</v>
      </c>
      <c r="H63" s="16">
        <f t="shared" si="6"/>
        <v>96925.018434334124</v>
      </c>
      <c r="I63" s="16">
        <f t="shared" si="3"/>
        <v>401.89903829958092</v>
      </c>
      <c r="J63" s="16">
        <f t="shared" si="1"/>
        <v>96790.68505714905</v>
      </c>
      <c r="K63" s="16">
        <f t="shared" si="4"/>
        <v>2801106.0428562853</v>
      </c>
      <c r="L63" s="23">
        <f t="shared" si="5"/>
        <v>28.899721538397344</v>
      </c>
    </row>
    <row r="64" spans="1:12" x14ac:dyDescent="0.2">
      <c r="A64" s="19">
        <v>55</v>
      </c>
      <c r="B64" s="11">
        <v>2</v>
      </c>
      <c r="C64" s="60">
        <v>635</v>
      </c>
      <c r="D64" s="60">
        <v>723</v>
      </c>
      <c r="E64" s="20">
        <v>0.71232876712328763</v>
      </c>
      <c r="F64" s="21">
        <f t="shared" si="2"/>
        <v>2.9455081001472753E-3</v>
      </c>
      <c r="G64" s="21">
        <f t="shared" si="0"/>
        <v>2.9430143723921066E-3</v>
      </c>
      <c r="H64" s="16">
        <f t="shared" si="6"/>
        <v>96523.119396034541</v>
      </c>
      <c r="I64" s="16">
        <f t="shared" si="3"/>
        <v>284.06892765064896</v>
      </c>
      <c r="J64" s="16">
        <f t="shared" si="1"/>
        <v>96441.400937395316</v>
      </c>
      <c r="K64" s="16">
        <f t="shared" si="4"/>
        <v>2704315.3577991361</v>
      </c>
      <c r="L64" s="23">
        <f t="shared" si="5"/>
        <v>28.017280986364781</v>
      </c>
    </row>
    <row r="65" spans="1:12" x14ac:dyDescent="0.2">
      <c r="A65" s="19">
        <v>56</v>
      </c>
      <c r="B65" s="11">
        <v>6</v>
      </c>
      <c r="C65" s="60">
        <v>601</v>
      </c>
      <c r="D65" s="60">
        <v>642</v>
      </c>
      <c r="E65" s="20">
        <v>0.38858447488584474</v>
      </c>
      <c r="F65" s="21">
        <f t="shared" si="2"/>
        <v>9.6540627514078835E-3</v>
      </c>
      <c r="G65" s="21">
        <f t="shared" si="0"/>
        <v>9.597412642728646E-3</v>
      </c>
      <c r="H65" s="16">
        <f t="shared" si="6"/>
        <v>96239.050468383895</v>
      </c>
      <c r="I65" s="16">
        <f t="shared" si="3"/>
        <v>923.64587968946785</v>
      </c>
      <c r="J65" s="16">
        <f t="shared" si="1"/>
        <v>95674.319037834022</v>
      </c>
      <c r="K65" s="16">
        <f t="shared" si="4"/>
        <v>2607873.9568617409</v>
      </c>
      <c r="L65" s="23">
        <f t="shared" si="5"/>
        <v>27.097877048552867</v>
      </c>
    </row>
    <row r="66" spans="1:12" x14ac:dyDescent="0.2">
      <c r="A66" s="19">
        <v>57</v>
      </c>
      <c r="B66" s="11">
        <v>2</v>
      </c>
      <c r="C66" s="60">
        <v>620</v>
      </c>
      <c r="D66" s="60">
        <v>583</v>
      </c>
      <c r="E66" s="20">
        <v>0.6315068493150684</v>
      </c>
      <c r="F66" s="21">
        <f t="shared" si="2"/>
        <v>3.3250207813798837E-3</v>
      </c>
      <c r="G66" s="21">
        <f t="shared" si="0"/>
        <v>3.3209517938826254E-3</v>
      </c>
      <c r="H66" s="16">
        <f t="shared" si="6"/>
        <v>95315.404588694422</v>
      </c>
      <c r="I66" s="16">
        <f t="shared" si="3"/>
        <v>316.53786385347297</v>
      </c>
      <c r="J66" s="16">
        <f t="shared" si="1"/>
        <v>95198.762553931971</v>
      </c>
      <c r="K66" s="16">
        <f t="shared" si="4"/>
        <v>2512199.6378239067</v>
      </c>
      <c r="L66" s="23">
        <f t="shared" si="5"/>
        <v>26.356701192892849</v>
      </c>
    </row>
    <row r="67" spans="1:12" x14ac:dyDescent="0.2">
      <c r="A67" s="19">
        <v>58</v>
      </c>
      <c r="B67" s="11">
        <v>1</v>
      </c>
      <c r="C67" s="60">
        <v>581</v>
      </c>
      <c r="D67" s="60">
        <v>609</v>
      </c>
      <c r="E67" s="20">
        <v>0.9616438356164384</v>
      </c>
      <c r="F67" s="21">
        <f t="shared" si="2"/>
        <v>1.6806722689075631E-3</v>
      </c>
      <c r="G67" s="21">
        <f t="shared" si="0"/>
        <v>1.68056393279586E-3</v>
      </c>
      <c r="H67" s="16">
        <f t="shared" si="6"/>
        <v>94998.866724840947</v>
      </c>
      <c r="I67" s="16">
        <f t="shared" si="3"/>
        <v>159.65166907424847</v>
      </c>
      <c r="J67" s="16">
        <f t="shared" si="1"/>
        <v>94992.743099177838</v>
      </c>
      <c r="K67" s="16">
        <f t="shared" si="4"/>
        <v>2417000.8752699746</v>
      </c>
      <c r="L67" s="23">
        <f t="shared" si="5"/>
        <v>25.442417984529079</v>
      </c>
    </row>
    <row r="68" spans="1:12" x14ac:dyDescent="0.2">
      <c r="A68" s="19">
        <v>59</v>
      </c>
      <c r="B68" s="11">
        <v>2</v>
      </c>
      <c r="C68" s="60">
        <v>582</v>
      </c>
      <c r="D68" s="60">
        <v>586</v>
      </c>
      <c r="E68" s="20">
        <v>0.30410958904109586</v>
      </c>
      <c r="F68" s="21">
        <f t="shared" si="2"/>
        <v>3.4246575342465752E-3</v>
      </c>
      <c r="G68" s="21">
        <f t="shared" si="0"/>
        <v>3.416515341557931E-3</v>
      </c>
      <c r="H68" s="16">
        <f t="shared" si="6"/>
        <v>94839.215055766705</v>
      </c>
      <c r="I68" s="16">
        <f t="shared" si="3"/>
        <v>324.01963321933886</v>
      </c>
      <c r="J68" s="16">
        <f t="shared" si="1"/>
        <v>94613.732900046933</v>
      </c>
      <c r="K68" s="16">
        <f t="shared" si="4"/>
        <v>2322008.1321707969</v>
      </c>
      <c r="L68" s="23">
        <f t="shared" si="5"/>
        <v>24.483628747933285</v>
      </c>
    </row>
    <row r="69" spans="1:12" x14ac:dyDescent="0.2">
      <c r="A69" s="19">
        <v>60</v>
      </c>
      <c r="B69" s="11">
        <v>6</v>
      </c>
      <c r="C69" s="60">
        <v>598</v>
      </c>
      <c r="D69" s="60">
        <v>576</v>
      </c>
      <c r="E69" s="20">
        <v>0.50456621004566216</v>
      </c>
      <c r="F69" s="21">
        <f t="shared" si="2"/>
        <v>1.0221465076660987E-2</v>
      </c>
      <c r="G69" s="21">
        <f t="shared" si="0"/>
        <v>1.0169963778211199E-2</v>
      </c>
      <c r="H69" s="16">
        <f t="shared" si="6"/>
        <v>94515.19542254736</v>
      </c>
      <c r="I69" s="16">
        <f t="shared" si="3"/>
        <v>961.21611393785963</v>
      </c>
      <c r="J69" s="16">
        <f t="shared" si="1"/>
        <v>94038.976480253943</v>
      </c>
      <c r="K69" s="16">
        <f t="shared" si="4"/>
        <v>2227394.3992707501</v>
      </c>
      <c r="L69" s="23">
        <f t="shared" si="5"/>
        <v>23.566521650966056</v>
      </c>
    </row>
    <row r="70" spans="1:12" x14ac:dyDescent="0.2">
      <c r="A70" s="19">
        <v>61</v>
      </c>
      <c r="B70" s="11">
        <v>5</v>
      </c>
      <c r="C70" s="60">
        <v>601</v>
      </c>
      <c r="D70" s="60">
        <v>603</v>
      </c>
      <c r="E70" s="20">
        <v>0.33808219178082199</v>
      </c>
      <c r="F70" s="21">
        <f t="shared" si="2"/>
        <v>8.3056478405315621E-3</v>
      </c>
      <c r="G70" s="21">
        <f t="shared" si="0"/>
        <v>8.2602359032850851E-3</v>
      </c>
      <c r="H70" s="16">
        <f t="shared" si="6"/>
        <v>93553.979308609501</v>
      </c>
      <c r="I70" s="16">
        <f t="shared" si="3"/>
        <v>772.77793878016621</v>
      </c>
      <c r="J70" s="16">
        <f t="shared" si="1"/>
        <v>93042.463829132001</v>
      </c>
      <c r="K70" s="16">
        <f t="shared" si="4"/>
        <v>2133355.4227904961</v>
      </c>
      <c r="L70" s="23">
        <f t="shared" si="5"/>
        <v>22.803470665348488</v>
      </c>
    </row>
    <row r="71" spans="1:12" x14ac:dyDescent="0.2">
      <c r="A71" s="19">
        <v>62</v>
      </c>
      <c r="B71" s="11">
        <v>6</v>
      </c>
      <c r="C71" s="60">
        <v>601</v>
      </c>
      <c r="D71" s="60">
        <v>599</v>
      </c>
      <c r="E71" s="20">
        <v>0.42831050228310502</v>
      </c>
      <c r="F71" s="21">
        <f t="shared" si="2"/>
        <v>0.01</v>
      </c>
      <c r="G71" s="21">
        <f t="shared" si="0"/>
        <v>9.9431560212847117E-3</v>
      </c>
      <c r="H71" s="16">
        <f t="shared" si="6"/>
        <v>92781.20136982933</v>
      </c>
      <c r="I71" s="16">
        <f t="shared" si="3"/>
        <v>922.53796106244783</v>
      </c>
      <c r="J71" s="16">
        <f t="shared" si="1"/>
        <v>92253.796106244772</v>
      </c>
      <c r="K71" s="16">
        <f t="shared" si="4"/>
        <v>2040312.9589613643</v>
      </c>
      <c r="L71" s="23">
        <f t="shared" si="5"/>
        <v>21.99058568802748</v>
      </c>
    </row>
    <row r="72" spans="1:12" x14ac:dyDescent="0.2">
      <c r="A72" s="19">
        <v>63</v>
      </c>
      <c r="B72" s="11">
        <v>3</v>
      </c>
      <c r="C72" s="60">
        <v>534</v>
      </c>
      <c r="D72" s="60">
        <v>592</v>
      </c>
      <c r="E72" s="20">
        <v>0.50776255707762552</v>
      </c>
      <c r="F72" s="21">
        <f t="shared" si="2"/>
        <v>5.3285968028419185E-3</v>
      </c>
      <c r="G72" s="21">
        <f t="shared" si="0"/>
        <v>5.31465680421678E-3</v>
      </c>
      <c r="H72" s="16">
        <f t="shared" si="6"/>
        <v>91858.663408766879</v>
      </c>
      <c r="I72" s="16">
        <f t="shared" si="3"/>
        <v>488.19727051166183</v>
      </c>
      <c r="J72" s="16">
        <f t="shared" si="1"/>
        <v>91618.354432688531</v>
      </c>
      <c r="K72" s="16">
        <f t="shared" si="4"/>
        <v>1948059.1628551197</v>
      </c>
      <c r="L72" s="23">
        <f t="shared" si="5"/>
        <v>21.207135947388487</v>
      </c>
    </row>
    <row r="73" spans="1:12" x14ac:dyDescent="0.2">
      <c r="A73" s="19">
        <v>64</v>
      </c>
      <c r="B73" s="11">
        <v>8</v>
      </c>
      <c r="C73" s="60">
        <v>633</v>
      </c>
      <c r="D73" s="60">
        <v>528</v>
      </c>
      <c r="E73" s="20">
        <v>0.41986301369863011</v>
      </c>
      <c r="F73" s="21">
        <f t="shared" si="2"/>
        <v>1.3781223083548665E-2</v>
      </c>
      <c r="G73" s="21">
        <f t="shared" ref="G73:G103" si="7">F73/((1+(1-E73)*F73))</f>
        <v>1.3671916151823818E-2</v>
      </c>
      <c r="H73" s="16">
        <f t="shared" si="6"/>
        <v>91370.466138255215</v>
      </c>
      <c r="I73" s="16">
        <f t="shared" si="3"/>
        <v>1249.2093517952828</v>
      </c>
      <c r="J73" s="16">
        <f t="shared" ref="J73:J103" si="8">H74+I73*E73</f>
        <v>90645.753589645203</v>
      </c>
      <c r="K73" s="16">
        <f t="shared" si="4"/>
        <v>1856440.8084224311</v>
      </c>
      <c r="L73" s="23">
        <f t="shared" si="5"/>
        <v>20.317733802664403</v>
      </c>
    </row>
    <row r="74" spans="1:12" x14ac:dyDescent="0.2">
      <c r="A74" s="19">
        <v>65</v>
      </c>
      <c r="B74" s="11">
        <v>4</v>
      </c>
      <c r="C74" s="60">
        <v>642</v>
      </c>
      <c r="D74" s="60">
        <v>619</v>
      </c>
      <c r="E74" s="20">
        <v>0.57534246575342474</v>
      </c>
      <c r="F74" s="21">
        <f t="shared" ref="F74:F103" si="9">B74/((C74+D74)/2)</f>
        <v>6.3441712926249009E-3</v>
      </c>
      <c r="G74" s="21">
        <f t="shared" si="7"/>
        <v>6.3271253832569534E-3</v>
      </c>
      <c r="H74" s="16">
        <f t="shared" si="6"/>
        <v>90121.256786459926</v>
      </c>
      <c r="I74" s="16">
        <f t="shared" ref="I74:I103" si="10">H74*G74</f>
        <v>570.20849138462859</v>
      </c>
      <c r="J74" s="16">
        <f t="shared" si="8"/>
        <v>89879.113454502061</v>
      </c>
      <c r="K74" s="16">
        <f t="shared" ref="K74:K97" si="11">K75+J74</f>
        <v>1765795.0548327859</v>
      </c>
      <c r="L74" s="23">
        <f t="shared" ref="L74:L103" si="12">K74/H74</f>
        <v>19.593546714697879</v>
      </c>
    </row>
    <row r="75" spans="1:12" x14ac:dyDescent="0.2">
      <c r="A75" s="19">
        <v>66</v>
      </c>
      <c r="B75" s="11">
        <v>10</v>
      </c>
      <c r="C75" s="60">
        <v>604</v>
      </c>
      <c r="D75" s="60">
        <v>644</v>
      </c>
      <c r="E75" s="20">
        <v>0.63780821917808217</v>
      </c>
      <c r="F75" s="21">
        <f t="shared" si="9"/>
        <v>1.6025641025641024E-2</v>
      </c>
      <c r="G75" s="21">
        <f t="shared" si="7"/>
        <v>1.5933159305401561E-2</v>
      </c>
      <c r="H75" s="16">
        <f t="shared" ref="H75:H104" si="13">H74-I74</f>
        <v>89551.048295075292</v>
      </c>
      <c r="I75" s="16">
        <f t="shared" si="10"/>
        <v>1426.8311184511435</v>
      </c>
      <c r="J75" s="16">
        <f t="shared" si="8"/>
        <v>89034.261791351353</v>
      </c>
      <c r="K75" s="16">
        <f t="shared" si="11"/>
        <v>1675915.9413782838</v>
      </c>
      <c r="L75" s="23">
        <f t="shared" si="12"/>
        <v>18.714643471911739</v>
      </c>
    </row>
    <row r="76" spans="1:12" x14ac:dyDescent="0.2">
      <c r="A76" s="19">
        <v>67</v>
      </c>
      <c r="B76" s="11">
        <v>7</v>
      </c>
      <c r="C76" s="60">
        <v>528</v>
      </c>
      <c r="D76" s="60">
        <v>587</v>
      </c>
      <c r="E76" s="20">
        <v>0.37964774951076319</v>
      </c>
      <c r="F76" s="21">
        <f t="shared" si="9"/>
        <v>1.2556053811659192E-2</v>
      </c>
      <c r="G76" s="21">
        <f t="shared" si="7"/>
        <v>1.245900839946848E-2</v>
      </c>
      <c r="H76" s="16">
        <f t="shared" si="13"/>
        <v>88124.217176624152</v>
      </c>
      <c r="I76" s="16">
        <f t="shared" si="10"/>
        <v>1097.9403620001449</v>
      </c>
      <c r="J76" s="16">
        <f t="shared" si="8"/>
        <v>87443.107402154405</v>
      </c>
      <c r="K76" s="16">
        <f t="shared" si="11"/>
        <v>1586881.6795869325</v>
      </c>
      <c r="L76" s="23">
        <f t="shared" si="12"/>
        <v>18.007327956246165</v>
      </c>
    </row>
    <row r="77" spans="1:12" x14ac:dyDescent="0.2">
      <c r="A77" s="19">
        <v>68</v>
      </c>
      <c r="B77" s="11">
        <v>11</v>
      </c>
      <c r="C77" s="60">
        <v>504</v>
      </c>
      <c r="D77" s="60">
        <v>526</v>
      </c>
      <c r="E77" s="20">
        <v>0.50859277708592776</v>
      </c>
      <c r="F77" s="21">
        <f t="shared" si="9"/>
        <v>2.1359223300970873E-2</v>
      </c>
      <c r="G77" s="21">
        <f t="shared" si="7"/>
        <v>2.1137363910122768E-2</v>
      </c>
      <c r="H77" s="16">
        <f t="shared" si="13"/>
        <v>87026.276814624012</v>
      </c>
      <c r="I77" s="16">
        <f t="shared" si="10"/>
        <v>1839.5060827737875</v>
      </c>
      <c r="J77" s="16">
        <f t="shared" si="8"/>
        <v>86122.330238954601</v>
      </c>
      <c r="K77" s="16">
        <f t="shared" si="11"/>
        <v>1499438.5721847781</v>
      </c>
      <c r="L77" s="23">
        <f t="shared" si="12"/>
        <v>17.229722183551008</v>
      </c>
    </row>
    <row r="78" spans="1:12" x14ac:dyDescent="0.2">
      <c r="A78" s="19">
        <v>69</v>
      </c>
      <c r="B78" s="11">
        <v>4</v>
      </c>
      <c r="C78" s="60">
        <v>499</v>
      </c>
      <c r="D78" s="60">
        <v>496</v>
      </c>
      <c r="E78" s="20">
        <v>0.69315068493150689</v>
      </c>
      <c r="F78" s="21">
        <f t="shared" si="9"/>
        <v>8.0402010050251264E-3</v>
      </c>
      <c r="G78" s="21">
        <f t="shared" si="7"/>
        <v>8.0204136006438304E-3</v>
      </c>
      <c r="H78" s="16">
        <f t="shared" si="13"/>
        <v>85186.770731850222</v>
      </c>
      <c r="I78" s="16">
        <f t="shared" si="10"/>
        <v>683.23313457265931</v>
      </c>
      <c r="J78" s="16">
        <f t="shared" si="8"/>
        <v>84977.121112474502</v>
      </c>
      <c r="K78" s="16">
        <f t="shared" si="11"/>
        <v>1413316.2419458234</v>
      </c>
      <c r="L78" s="23">
        <f t="shared" si="12"/>
        <v>16.590794906343397</v>
      </c>
    </row>
    <row r="79" spans="1:12" x14ac:dyDescent="0.2">
      <c r="A79" s="19">
        <v>70</v>
      </c>
      <c r="B79" s="11">
        <v>10</v>
      </c>
      <c r="C79" s="60">
        <v>455</v>
      </c>
      <c r="D79" s="60">
        <v>488</v>
      </c>
      <c r="E79" s="20">
        <v>0.54794520547945202</v>
      </c>
      <c r="F79" s="21">
        <f t="shared" si="9"/>
        <v>2.1208907741251327E-2</v>
      </c>
      <c r="G79" s="21">
        <f t="shared" si="7"/>
        <v>2.1007496510741162E-2</v>
      </c>
      <c r="H79" s="16">
        <f t="shared" si="13"/>
        <v>84503.537597277566</v>
      </c>
      <c r="I79" s="16">
        <f t="shared" si="10"/>
        <v>1775.207771220093</v>
      </c>
      <c r="J79" s="16">
        <f t="shared" si="8"/>
        <v>83701.046413027376</v>
      </c>
      <c r="K79" s="16">
        <f t="shared" si="11"/>
        <v>1328339.1208333489</v>
      </c>
      <c r="L79" s="23">
        <f t="shared" si="12"/>
        <v>15.719331504958721</v>
      </c>
    </row>
    <row r="80" spans="1:12" x14ac:dyDescent="0.2">
      <c r="A80" s="19">
        <v>71</v>
      </c>
      <c r="B80" s="11">
        <v>9</v>
      </c>
      <c r="C80" s="60">
        <v>375</v>
      </c>
      <c r="D80" s="60">
        <v>448</v>
      </c>
      <c r="E80" s="20">
        <v>0.51385083713850832</v>
      </c>
      <c r="F80" s="21">
        <f t="shared" si="9"/>
        <v>2.187120291616039E-2</v>
      </c>
      <c r="G80" s="21">
        <f t="shared" si="7"/>
        <v>2.1641100303370679E-2</v>
      </c>
      <c r="H80" s="16">
        <f t="shared" si="13"/>
        <v>82728.329826057467</v>
      </c>
      <c r="I80" s="16">
        <f t="shared" si="10"/>
        <v>1790.3320836960418</v>
      </c>
      <c r="J80" s="16">
        <f t="shared" si="8"/>
        <v>81857.96138232456</v>
      </c>
      <c r="K80" s="16">
        <f t="shared" si="11"/>
        <v>1244638.0744203215</v>
      </c>
      <c r="L80" s="23">
        <f t="shared" si="12"/>
        <v>15.044883379578273</v>
      </c>
    </row>
    <row r="81" spans="1:12" x14ac:dyDescent="0.2">
      <c r="A81" s="19">
        <v>72</v>
      </c>
      <c r="B81" s="11">
        <v>9</v>
      </c>
      <c r="C81" s="60">
        <v>333</v>
      </c>
      <c r="D81" s="60">
        <v>369</v>
      </c>
      <c r="E81" s="20">
        <v>0.39817351598173517</v>
      </c>
      <c r="F81" s="21">
        <f t="shared" si="9"/>
        <v>2.564102564102564E-2</v>
      </c>
      <c r="G81" s="21">
        <f t="shared" si="7"/>
        <v>2.5251360575592657E-2</v>
      </c>
      <c r="H81" s="16">
        <f t="shared" si="13"/>
        <v>80937.997742361418</v>
      </c>
      <c r="I81" s="16">
        <f t="shared" si="10"/>
        <v>2043.7945652588726</v>
      </c>
      <c r="J81" s="16">
        <f t="shared" si="8"/>
        <v>79707.988045096034</v>
      </c>
      <c r="K81" s="16">
        <f t="shared" si="11"/>
        <v>1162780.1130379969</v>
      </c>
      <c r="L81" s="23">
        <f t="shared" si="12"/>
        <v>14.366306870344284</v>
      </c>
    </row>
    <row r="82" spans="1:12" x14ac:dyDescent="0.2">
      <c r="A82" s="19">
        <v>73</v>
      </c>
      <c r="B82" s="11">
        <v>4</v>
      </c>
      <c r="C82" s="60">
        <v>305</v>
      </c>
      <c r="D82" s="60">
        <v>331</v>
      </c>
      <c r="E82" s="20">
        <v>0.43013698630136987</v>
      </c>
      <c r="F82" s="21">
        <f t="shared" si="9"/>
        <v>1.2578616352201259E-2</v>
      </c>
      <c r="G82" s="21">
        <f t="shared" si="7"/>
        <v>1.2489093428683854E-2</v>
      </c>
      <c r="H82" s="16">
        <f t="shared" si="13"/>
        <v>78894.20317710255</v>
      </c>
      <c r="I82" s="16">
        <f t="shared" si="10"/>
        <v>985.31707446040025</v>
      </c>
      <c r="J82" s="16">
        <f t="shared" si="8"/>
        <v>78332.707419601837</v>
      </c>
      <c r="K82" s="16">
        <f t="shared" si="11"/>
        <v>1083072.124992901</v>
      </c>
      <c r="L82" s="23">
        <f t="shared" si="12"/>
        <v>13.728158487913353</v>
      </c>
    </row>
    <row r="83" spans="1:12" x14ac:dyDescent="0.2">
      <c r="A83" s="19">
        <v>74</v>
      </c>
      <c r="B83" s="11">
        <v>5</v>
      </c>
      <c r="C83" s="60">
        <v>302</v>
      </c>
      <c r="D83" s="60">
        <v>300</v>
      </c>
      <c r="E83" s="20">
        <v>0.49698630136986305</v>
      </c>
      <c r="F83" s="21">
        <f t="shared" si="9"/>
        <v>1.6611295681063124E-2</v>
      </c>
      <c r="G83" s="21">
        <f t="shared" si="7"/>
        <v>1.6473646678642033E-2</v>
      </c>
      <c r="H83" s="16">
        <f t="shared" si="13"/>
        <v>77908.886102642151</v>
      </c>
      <c r="I83" s="16">
        <f t="shared" si="10"/>
        <v>1283.4434627814912</v>
      </c>
      <c r="J83" s="16">
        <f t="shared" si="8"/>
        <v>77263.296459445759</v>
      </c>
      <c r="K83" s="16">
        <f t="shared" si="11"/>
        <v>1004739.4175732993</v>
      </c>
      <c r="L83" s="23">
        <f t="shared" si="12"/>
        <v>12.896339144800393</v>
      </c>
    </row>
    <row r="84" spans="1:12" x14ac:dyDescent="0.2">
      <c r="A84" s="19">
        <v>75</v>
      </c>
      <c r="B84" s="11">
        <v>9</v>
      </c>
      <c r="C84" s="60">
        <v>186</v>
      </c>
      <c r="D84" s="60">
        <v>289</v>
      </c>
      <c r="E84" s="20">
        <v>0.47092846270928457</v>
      </c>
      <c r="F84" s="21">
        <f t="shared" si="9"/>
        <v>3.7894736842105266E-2</v>
      </c>
      <c r="G84" s="21">
        <f t="shared" si="7"/>
        <v>3.7149917161904654E-2</v>
      </c>
      <c r="H84" s="16">
        <f t="shared" si="13"/>
        <v>76625.442639860659</v>
      </c>
      <c r="I84" s="16">
        <f t="shared" si="10"/>
        <v>2846.6288465651</v>
      </c>
      <c r="J84" s="16">
        <f t="shared" si="8"/>
        <v>75119.37233991237</v>
      </c>
      <c r="K84" s="16">
        <f t="shared" si="11"/>
        <v>927476.12111385353</v>
      </c>
      <c r="L84" s="23">
        <f t="shared" si="12"/>
        <v>12.104023013256686</v>
      </c>
    </row>
    <row r="85" spans="1:12" x14ac:dyDescent="0.2">
      <c r="A85" s="19">
        <v>76</v>
      </c>
      <c r="B85" s="11">
        <v>8</v>
      </c>
      <c r="C85" s="60">
        <v>194</v>
      </c>
      <c r="D85" s="60">
        <v>179</v>
      </c>
      <c r="E85" s="20">
        <v>0.61986301369863028</v>
      </c>
      <c r="F85" s="21">
        <f t="shared" si="9"/>
        <v>4.2895442359249331E-2</v>
      </c>
      <c r="G85" s="21">
        <f t="shared" si="7"/>
        <v>4.220720557944567E-2</v>
      </c>
      <c r="H85" s="16">
        <f t="shared" si="13"/>
        <v>73778.813793295558</v>
      </c>
      <c r="I85" s="16">
        <f t="shared" si="10"/>
        <v>3113.9975611812674</v>
      </c>
      <c r="J85" s="16">
        <f t="shared" si="8"/>
        <v>72595.068145038298</v>
      </c>
      <c r="K85" s="16">
        <f t="shared" si="11"/>
        <v>852356.74877394119</v>
      </c>
      <c r="L85" s="23">
        <f t="shared" si="12"/>
        <v>11.55286599161068</v>
      </c>
    </row>
    <row r="86" spans="1:12" x14ac:dyDescent="0.2">
      <c r="A86" s="19">
        <v>77</v>
      </c>
      <c r="B86" s="11">
        <v>6</v>
      </c>
      <c r="C86" s="60">
        <v>234</v>
      </c>
      <c r="D86" s="60">
        <v>185</v>
      </c>
      <c r="E86" s="20">
        <v>0.42739726027397262</v>
      </c>
      <c r="F86" s="21">
        <f t="shared" si="9"/>
        <v>2.8639618138424822E-2</v>
      </c>
      <c r="G86" s="21">
        <f t="shared" si="7"/>
        <v>2.8177531313729149E-2</v>
      </c>
      <c r="H86" s="16">
        <f t="shared" si="13"/>
        <v>70664.816232114288</v>
      </c>
      <c r="I86" s="16">
        <f t="shared" si="10"/>
        <v>1991.1600721593163</v>
      </c>
      <c r="J86" s="16">
        <f t="shared" si="8"/>
        <v>69524.672519562795</v>
      </c>
      <c r="K86" s="16">
        <f t="shared" si="11"/>
        <v>779761.68062890286</v>
      </c>
      <c r="L86" s="23">
        <f t="shared" si="12"/>
        <v>11.034652351852191</v>
      </c>
    </row>
    <row r="87" spans="1:12" x14ac:dyDescent="0.2">
      <c r="A87" s="19">
        <v>78</v>
      </c>
      <c r="B87" s="11">
        <v>5</v>
      </c>
      <c r="C87" s="60">
        <v>127</v>
      </c>
      <c r="D87" s="60">
        <v>229</v>
      </c>
      <c r="E87" s="20">
        <v>0.65315068493150685</v>
      </c>
      <c r="F87" s="21">
        <f t="shared" si="9"/>
        <v>2.8089887640449437E-2</v>
      </c>
      <c r="G87" s="21">
        <f t="shared" si="7"/>
        <v>2.7818849747724955E-2</v>
      </c>
      <c r="H87" s="16">
        <f t="shared" si="13"/>
        <v>68673.656159954975</v>
      </c>
      <c r="I87" s="16">
        <f t="shared" si="10"/>
        <v>1910.4221223407137</v>
      </c>
      <c r="J87" s="16">
        <f t="shared" si="8"/>
        <v>68011.027555329405</v>
      </c>
      <c r="K87" s="16">
        <f t="shared" si="11"/>
        <v>710237.00810934009</v>
      </c>
      <c r="L87" s="23">
        <f t="shared" si="12"/>
        <v>10.342204679696287</v>
      </c>
    </row>
    <row r="88" spans="1:12" x14ac:dyDescent="0.2">
      <c r="A88" s="19">
        <v>79</v>
      </c>
      <c r="B88" s="11">
        <v>6</v>
      </c>
      <c r="C88" s="60">
        <v>114</v>
      </c>
      <c r="D88" s="60">
        <v>125</v>
      </c>
      <c r="E88" s="20">
        <v>0.6333333333333333</v>
      </c>
      <c r="F88" s="21">
        <f t="shared" si="9"/>
        <v>5.0209205020920501E-2</v>
      </c>
      <c r="G88" s="21">
        <f t="shared" si="7"/>
        <v>4.9301561216105169E-2</v>
      </c>
      <c r="H88" s="16">
        <f t="shared" si="13"/>
        <v>66763.234037614267</v>
      </c>
      <c r="I88" s="16">
        <f t="shared" si="10"/>
        <v>3291.5316698905963</v>
      </c>
      <c r="J88" s="16">
        <f t="shared" si="8"/>
        <v>65556.339091987713</v>
      </c>
      <c r="K88" s="16">
        <f t="shared" si="11"/>
        <v>642225.98055401072</v>
      </c>
      <c r="L88" s="23">
        <f t="shared" si="12"/>
        <v>9.6194558249257653</v>
      </c>
    </row>
    <row r="89" spans="1:12" x14ac:dyDescent="0.2">
      <c r="A89" s="19">
        <v>80</v>
      </c>
      <c r="B89" s="11">
        <v>5</v>
      </c>
      <c r="C89" s="60">
        <v>138</v>
      </c>
      <c r="D89" s="60">
        <v>109</v>
      </c>
      <c r="E89" s="20">
        <v>0.40547945205479452</v>
      </c>
      <c r="F89" s="21">
        <f t="shared" si="9"/>
        <v>4.048582995951417E-2</v>
      </c>
      <c r="G89" s="21">
        <f t="shared" si="7"/>
        <v>3.9534253994042791E-2</v>
      </c>
      <c r="H89" s="16">
        <f t="shared" si="13"/>
        <v>63471.702367723672</v>
      </c>
      <c r="I89" s="16">
        <f t="shared" si="10"/>
        <v>2509.3064028398749</v>
      </c>
      <c r="J89" s="16">
        <f t="shared" si="8"/>
        <v>61979.868150144895</v>
      </c>
      <c r="K89" s="16">
        <f t="shared" si="11"/>
        <v>576669.64146202302</v>
      </c>
      <c r="L89" s="23">
        <f t="shared" si="12"/>
        <v>9.0854604485174217</v>
      </c>
    </row>
    <row r="90" spans="1:12" x14ac:dyDescent="0.2">
      <c r="A90" s="19">
        <v>81</v>
      </c>
      <c r="B90" s="11">
        <v>10</v>
      </c>
      <c r="C90" s="60">
        <v>114</v>
      </c>
      <c r="D90" s="60">
        <v>128</v>
      </c>
      <c r="E90" s="20">
        <v>0.44712328767123288</v>
      </c>
      <c r="F90" s="21">
        <f t="shared" si="9"/>
        <v>8.2644628099173556E-2</v>
      </c>
      <c r="G90" s="21">
        <f t="shared" si="7"/>
        <v>7.9033410562328141E-2</v>
      </c>
      <c r="H90" s="16">
        <f t="shared" si="13"/>
        <v>60962.395964883799</v>
      </c>
      <c r="I90" s="16">
        <f t="shared" si="10"/>
        <v>4818.0660691558778</v>
      </c>
      <c r="J90" s="16">
        <f t="shared" si="8"/>
        <v>58298.599436786106</v>
      </c>
      <c r="K90" s="16">
        <f t="shared" si="11"/>
        <v>514689.77331187815</v>
      </c>
      <c r="L90" s="23">
        <f t="shared" si="12"/>
        <v>8.4427418766210423</v>
      </c>
    </row>
    <row r="91" spans="1:12" x14ac:dyDescent="0.2">
      <c r="A91" s="19">
        <v>82</v>
      </c>
      <c r="B91" s="11">
        <v>8</v>
      </c>
      <c r="C91" s="60">
        <v>86</v>
      </c>
      <c r="D91" s="60">
        <v>105</v>
      </c>
      <c r="E91" s="20">
        <v>0.5318493150684932</v>
      </c>
      <c r="F91" s="21">
        <f t="shared" si="9"/>
        <v>8.3769633507853408E-2</v>
      </c>
      <c r="G91" s="21">
        <f t="shared" si="7"/>
        <v>8.0608427997625923E-2</v>
      </c>
      <c r="H91" s="16">
        <f t="shared" si="13"/>
        <v>56144.329895727918</v>
      </c>
      <c r="I91" s="16">
        <f t="shared" si="10"/>
        <v>4525.7061738747407</v>
      </c>
      <c r="J91" s="16">
        <f t="shared" si="8"/>
        <v>54025.61745062971</v>
      </c>
      <c r="K91" s="16">
        <f t="shared" si="11"/>
        <v>456391.17387509206</v>
      </c>
      <c r="L91" s="23">
        <f t="shared" si="12"/>
        <v>8.1288916391505346</v>
      </c>
    </row>
    <row r="92" spans="1:12" x14ac:dyDescent="0.2">
      <c r="A92" s="19">
        <v>83</v>
      </c>
      <c r="B92" s="11">
        <v>4</v>
      </c>
      <c r="C92" s="60">
        <v>89</v>
      </c>
      <c r="D92" s="60">
        <v>83</v>
      </c>
      <c r="E92" s="20">
        <v>0.40547945205479452</v>
      </c>
      <c r="F92" s="21">
        <f t="shared" si="9"/>
        <v>4.6511627906976744E-2</v>
      </c>
      <c r="G92" s="21">
        <f t="shared" si="7"/>
        <v>4.5260090520181047E-2</v>
      </c>
      <c r="H92" s="16">
        <f t="shared" si="13"/>
        <v>51618.623721853175</v>
      </c>
      <c r="I92" s="16">
        <f t="shared" si="10"/>
        <v>2336.2635821782392</v>
      </c>
      <c r="J92" s="16">
        <f t="shared" si="8"/>
        <v>50229.667016832143</v>
      </c>
      <c r="K92" s="16">
        <f t="shared" si="11"/>
        <v>402365.55642446235</v>
      </c>
      <c r="L92" s="23">
        <f t="shared" si="12"/>
        <v>7.7949687034006976</v>
      </c>
    </row>
    <row r="93" spans="1:12" x14ac:dyDescent="0.2">
      <c r="A93" s="19">
        <v>84</v>
      </c>
      <c r="B93" s="11">
        <v>4</v>
      </c>
      <c r="C93" s="60">
        <v>96</v>
      </c>
      <c r="D93" s="60">
        <v>82</v>
      </c>
      <c r="E93" s="20">
        <v>0.63424657534246576</v>
      </c>
      <c r="F93" s="21">
        <f t="shared" si="9"/>
        <v>4.49438202247191E-2</v>
      </c>
      <c r="G93" s="21">
        <f t="shared" si="7"/>
        <v>4.4216965989278899E-2</v>
      </c>
      <c r="H93" s="16">
        <f t="shared" si="13"/>
        <v>49282.360139674936</v>
      </c>
      <c r="I93" s="16">
        <f t="shared" si="10"/>
        <v>2179.1164421674007</v>
      </c>
      <c r="J93" s="16">
        <f t="shared" si="8"/>
        <v>48485.340838224663</v>
      </c>
      <c r="K93" s="16">
        <f t="shared" si="11"/>
        <v>352135.88940763019</v>
      </c>
      <c r="L93" s="23">
        <f t="shared" si="12"/>
        <v>7.1452724343885867</v>
      </c>
    </row>
    <row r="94" spans="1:12" x14ac:dyDescent="0.2">
      <c r="A94" s="19">
        <v>85</v>
      </c>
      <c r="B94" s="11">
        <v>6</v>
      </c>
      <c r="C94" s="60">
        <v>64</v>
      </c>
      <c r="D94" s="60">
        <v>90</v>
      </c>
      <c r="E94" s="20">
        <v>0.43789954337899545</v>
      </c>
      <c r="F94" s="21">
        <f t="shared" si="9"/>
        <v>7.792207792207792E-2</v>
      </c>
      <c r="G94" s="21">
        <f t="shared" si="7"/>
        <v>7.4652304335969463E-2</v>
      </c>
      <c r="H94" s="16">
        <f t="shared" si="13"/>
        <v>47103.243697507532</v>
      </c>
      <c r="I94" s="16">
        <f t="shared" si="10"/>
        <v>3516.3656837176677</v>
      </c>
      <c r="J94" s="16">
        <f t="shared" si="8"/>
        <v>45126.692941043402</v>
      </c>
      <c r="K94" s="16">
        <f t="shared" si="11"/>
        <v>303650.54856940551</v>
      </c>
      <c r="L94" s="23">
        <f t="shared" si="12"/>
        <v>6.4464891318190292</v>
      </c>
    </row>
    <row r="95" spans="1:12" x14ac:dyDescent="0.2">
      <c r="A95" s="19">
        <v>86</v>
      </c>
      <c r="B95" s="11">
        <v>5</v>
      </c>
      <c r="C95" s="60">
        <v>59</v>
      </c>
      <c r="D95" s="60">
        <v>59</v>
      </c>
      <c r="E95" s="20">
        <v>0.48767123287671232</v>
      </c>
      <c r="F95" s="21">
        <f t="shared" si="9"/>
        <v>8.4745762711864403E-2</v>
      </c>
      <c r="G95" s="21">
        <f t="shared" si="7"/>
        <v>8.1219403649310198E-2</v>
      </c>
      <c r="H95" s="16">
        <f t="shared" si="13"/>
        <v>43586.878013789865</v>
      </c>
      <c r="I95" s="16">
        <f t="shared" si="10"/>
        <v>3540.1002392152432</v>
      </c>
      <c r="J95" s="16">
        <f t="shared" si="8"/>
        <v>41773.182822739866</v>
      </c>
      <c r="K95" s="16">
        <f t="shared" si="11"/>
        <v>258523.8556283621</v>
      </c>
      <c r="L95" s="23">
        <f t="shared" si="12"/>
        <v>5.9312313110971431</v>
      </c>
    </row>
    <row r="96" spans="1:12" x14ac:dyDescent="0.2">
      <c r="A96" s="19">
        <v>87</v>
      </c>
      <c r="B96" s="11">
        <v>7</v>
      </c>
      <c r="C96" s="60">
        <v>59</v>
      </c>
      <c r="D96" s="60">
        <v>52</v>
      </c>
      <c r="E96" s="20">
        <v>0.37769080234833663</v>
      </c>
      <c r="F96" s="21">
        <f t="shared" si="9"/>
        <v>0.12612612612612611</v>
      </c>
      <c r="G96" s="21">
        <f t="shared" si="7"/>
        <v>0.11694701910973794</v>
      </c>
      <c r="H96" s="16">
        <f t="shared" si="13"/>
        <v>40046.777774574621</v>
      </c>
      <c r="I96" s="16">
        <f t="shared" si="10"/>
        <v>4683.3512856866064</v>
      </c>
      <c r="J96" s="16">
        <f t="shared" si="8"/>
        <v>37132.285193658099</v>
      </c>
      <c r="K96" s="16">
        <f t="shared" si="11"/>
        <v>216750.67280562222</v>
      </c>
      <c r="L96" s="23">
        <f t="shared" si="12"/>
        <v>5.4124372758708068</v>
      </c>
    </row>
    <row r="97" spans="1:12" x14ac:dyDescent="0.2">
      <c r="A97" s="19">
        <v>88</v>
      </c>
      <c r="B97" s="11">
        <v>2</v>
      </c>
      <c r="C97" s="60">
        <v>48</v>
      </c>
      <c r="D97" s="60">
        <v>52</v>
      </c>
      <c r="E97" s="20">
        <v>0.63561643835616444</v>
      </c>
      <c r="F97" s="21">
        <f t="shared" si="9"/>
        <v>0.04</v>
      </c>
      <c r="G97" s="21">
        <f t="shared" si="7"/>
        <v>3.9425361849211499E-2</v>
      </c>
      <c r="H97" s="16">
        <f t="shared" si="13"/>
        <v>35363.426488888013</v>
      </c>
      <c r="I97" s="16">
        <f t="shared" si="10"/>
        <v>1394.2158855524008</v>
      </c>
      <c r="J97" s="16">
        <f t="shared" si="8"/>
        <v>34855.397138810011</v>
      </c>
      <c r="K97" s="16">
        <f t="shared" si="11"/>
        <v>179618.38761196411</v>
      </c>
      <c r="L97" s="23">
        <f t="shared" si="12"/>
        <v>5.0792133411733804</v>
      </c>
    </row>
    <row r="98" spans="1:12" x14ac:dyDescent="0.2">
      <c r="A98" s="19">
        <v>89</v>
      </c>
      <c r="B98" s="11">
        <v>8</v>
      </c>
      <c r="C98" s="60">
        <v>36</v>
      </c>
      <c r="D98" s="60">
        <v>43</v>
      </c>
      <c r="E98" s="20">
        <v>0.62294520547945198</v>
      </c>
      <c r="F98" s="21">
        <f t="shared" si="9"/>
        <v>0.20253164556962025</v>
      </c>
      <c r="G98" s="21">
        <f t="shared" si="7"/>
        <v>0.18816251570705933</v>
      </c>
      <c r="H98" s="16">
        <f t="shared" si="13"/>
        <v>33969.21060333561</v>
      </c>
      <c r="I98" s="16">
        <f t="shared" si="10"/>
        <v>6391.7321237065435</v>
      </c>
      <c r="J98" s="16">
        <f t="shared" si="8"/>
        <v>31559.177360801052</v>
      </c>
      <c r="K98" s="16">
        <f>K99+J98</f>
        <v>144762.99047315409</v>
      </c>
      <c r="L98" s="23">
        <f t="shared" si="12"/>
        <v>4.2615941878537225</v>
      </c>
    </row>
    <row r="99" spans="1:12" x14ac:dyDescent="0.2">
      <c r="A99" s="19">
        <v>90</v>
      </c>
      <c r="B99" s="11">
        <v>2</v>
      </c>
      <c r="C99" s="60">
        <v>22</v>
      </c>
      <c r="D99" s="60">
        <v>27</v>
      </c>
      <c r="E99" s="20">
        <v>0.40821917808219177</v>
      </c>
      <c r="F99" s="25">
        <f t="shared" si="9"/>
        <v>8.1632653061224483E-2</v>
      </c>
      <c r="G99" s="25">
        <f t="shared" si="7"/>
        <v>7.7870819777054776E-2</v>
      </c>
      <c r="H99" s="26">
        <f t="shared" si="13"/>
        <v>27577.478479629066</v>
      </c>
      <c r="I99" s="26">
        <f t="shared" si="10"/>
        <v>2147.4808565928015</v>
      </c>
      <c r="J99" s="26">
        <f t="shared" si="8"/>
        <v>26306.640493261821</v>
      </c>
      <c r="K99" s="26">
        <f t="shared" ref="K99:K102" si="14">K100+J99</f>
        <v>113203.81311235303</v>
      </c>
      <c r="L99" s="27">
        <f t="shared" si="12"/>
        <v>4.1049370483952847</v>
      </c>
    </row>
    <row r="100" spans="1:12" x14ac:dyDescent="0.2">
      <c r="A100" s="19">
        <v>91</v>
      </c>
      <c r="B100" s="11">
        <v>0</v>
      </c>
      <c r="C100" s="60">
        <v>18</v>
      </c>
      <c r="D100" s="60">
        <v>23</v>
      </c>
      <c r="E100" s="20">
        <v>0</v>
      </c>
      <c r="F100" s="25">
        <f t="shared" si="9"/>
        <v>0</v>
      </c>
      <c r="G100" s="25">
        <f t="shared" si="7"/>
        <v>0</v>
      </c>
      <c r="H100" s="26">
        <f t="shared" si="13"/>
        <v>25429.997623036266</v>
      </c>
      <c r="I100" s="26">
        <f t="shared" si="10"/>
        <v>0</v>
      </c>
      <c r="J100" s="26">
        <f t="shared" si="8"/>
        <v>25429.997623036266</v>
      </c>
      <c r="K100" s="26">
        <f t="shared" si="14"/>
        <v>86897.172619091216</v>
      </c>
      <c r="L100" s="27">
        <f t="shared" si="12"/>
        <v>3.4171128879844526</v>
      </c>
    </row>
    <row r="101" spans="1:12" x14ac:dyDescent="0.2">
      <c r="A101" s="19">
        <v>92</v>
      </c>
      <c r="B101" s="11">
        <v>3</v>
      </c>
      <c r="C101" s="60">
        <v>21</v>
      </c>
      <c r="D101" s="60">
        <v>16</v>
      </c>
      <c r="E101" s="20">
        <v>0.57716894977168942</v>
      </c>
      <c r="F101" s="25">
        <f t="shared" si="9"/>
        <v>0.16216216216216217</v>
      </c>
      <c r="G101" s="25">
        <f t="shared" si="7"/>
        <v>0.15175663502182801</v>
      </c>
      <c r="H101" s="26">
        <f t="shared" si="13"/>
        <v>25429.997623036266</v>
      </c>
      <c r="I101" s="26">
        <f t="shared" si="10"/>
        <v>3859.1708678850687</v>
      </c>
      <c r="J101" s="26">
        <f t="shared" si="8"/>
        <v>23798.22035195792</v>
      </c>
      <c r="K101" s="26">
        <f t="shared" si="14"/>
        <v>61467.17499605495</v>
      </c>
      <c r="L101" s="27">
        <f t="shared" si="12"/>
        <v>2.4171128879844526</v>
      </c>
    </row>
    <row r="102" spans="1:12" x14ac:dyDescent="0.2">
      <c r="A102" s="19">
        <v>93</v>
      </c>
      <c r="B102" s="11">
        <v>2</v>
      </c>
      <c r="C102" s="60">
        <v>11</v>
      </c>
      <c r="D102" s="60">
        <v>18</v>
      </c>
      <c r="E102" s="20">
        <v>0.72191780821917806</v>
      </c>
      <c r="F102" s="25">
        <f t="shared" si="9"/>
        <v>0.13793103448275862</v>
      </c>
      <c r="G102" s="25">
        <f t="shared" si="7"/>
        <v>0.13283595669183876</v>
      </c>
      <c r="H102" s="26">
        <f t="shared" si="13"/>
        <v>21570.826755151196</v>
      </c>
      <c r="I102" s="26">
        <f t="shared" si="10"/>
        <v>2865.3814086544212</v>
      </c>
      <c r="J102" s="26">
        <f t="shared" si="8"/>
        <v>20774.015212744554</v>
      </c>
      <c r="K102" s="26">
        <f t="shared" si="14"/>
        <v>37668.95464409703</v>
      </c>
      <c r="L102" s="27">
        <f t="shared" si="12"/>
        <v>1.7462916499063503</v>
      </c>
    </row>
    <row r="103" spans="1:12" x14ac:dyDescent="0.2">
      <c r="A103" s="19">
        <v>94</v>
      </c>
      <c r="B103" s="11">
        <v>5</v>
      </c>
      <c r="C103" s="60">
        <v>12</v>
      </c>
      <c r="D103" s="60">
        <v>7</v>
      </c>
      <c r="E103" s="20">
        <v>0.41369863013698627</v>
      </c>
      <c r="F103" s="25">
        <f t="shared" si="9"/>
        <v>0.52631578947368418</v>
      </c>
      <c r="G103" s="25">
        <f t="shared" si="7"/>
        <v>0.40220385674931125</v>
      </c>
      <c r="H103" s="26">
        <f t="shared" si="13"/>
        <v>18705.445346496774</v>
      </c>
      <c r="I103" s="26">
        <f t="shared" si="10"/>
        <v>7523.4022605744594</v>
      </c>
      <c r="J103" s="26">
        <f t="shared" si="8"/>
        <v>14294.464295091475</v>
      </c>
      <c r="K103" s="26">
        <f>K104+J103</f>
        <v>16894.939431352479</v>
      </c>
      <c r="L103" s="27">
        <f t="shared" si="12"/>
        <v>0.90320968671920054</v>
      </c>
    </row>
    <row r="104" spans="1:12" x14ac:dyDescent="0.2">
      <c r="A104" s="19" t="s">
        <v>21</v>
      </c>
      <c r="B104" s="11">
        <v>5</v>
      </c>
      <c r="C104" s="11">
        <v>21</v>
      </c>
      <c r="D104" s="11">
        <v>22</v>
      </c>
      <c r="E104" s="24"/>
      <c r="F104" s="25">
        <f>B104/((C104+D104)/2)</f>
        <v>0.23255813953488372</v>
      </c>
      <c r="G104" s="25">
        <v>1</v>
      </c>
      <c r="H104" s="26">
        <f t="shared" si="13"/>
        <v>11182.043085922314</v>
      </c>
      <c r="I104" s="26">
        <f>H104*G104</f>
        <v>11182.043085922314</v>
      </c>
      <c r="J104" s="26">
        <f>H104*F104</f>
        <v>2600.4751362610032</v>
      </c>
      <c r="K104" s="26">
        <f>J104</f>
        <v>2600.4751362610032</v>
      </c>
      <c r="L104" s="27">
        <f>K104/H104</f>
        <v>0.23255813953488372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02" x14ac:dyDescent="0.2">
      <c r="A6" s="81" t="s">
        <v>31</v>
      </c>
      <c r="B6" s="83" t="s">
        <v>32</v>
      </c>
      <c r="C6" s="85" t="s">
        <v>33</v>
      </c>
      <c r="D6" s="85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82"/>
      <c r="B7" s="84"/>
      <c r="C7" s="65">
        <v>42736</v>
      </c>
      <c r="D7" s="65">
        <v>43101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59">
        <v>867</v>
      </c>
      <c r="D9" s="60">
        <v>841</v>
      </c>
      <c r="E9" s="20">
        <v>0</v>
      </c>
      <c r="F9" s="21">
        <f>B9/((C9+D9)/2)</f>
        <v>1.17096018735363E-3</v>
      </c>
      <c r="G9" s="21">
        <f t="shared" ref="G9:G72" si="0">F9/((1+(1-E9)*F9))</f>
        <v>1.1695906432748538E-3</v>
      </c>
      <c r="H9" s="16">
        <v>100000</v>
      </c>
      <c r="I9" s="16">
        <f>H9*G9</f>
        <v>116.95906432748538</v>
      </c>
      <c r="J9" s="16">
        <f t="shared" ref="J9:J72" si="1">H10+I9*E9</f>
        <v>99883.040935672514</v>
      </c>
      <c r="K9" s="16">
        <f>K10+J9</f>
        <v>8157144.7591670733</v>
      </c>
      <c r="L9" s="22">
        <f>K9/H9</f>
        <v>81.571447591670733</v>
      </c>
    </row>
    <row r="10" spans="1:13" x14ac:dyDescent="0.2">
      <c r="A10" s="19">
        <v>1</v>
      </c>
      <c r="B10" s="11">
        <v>1</v>
      </c>
      <c r="C10" s="59">
        <v>942</v>
      </c>
      <c r="D10" s="60">
        <v>890</v>
      </c>
      <c r="E10" s="20">
        <v>0.86027397260273974</v>
      </c>
      <c r="F10" s="21">
        <f t="shared" ref="F10:F73" si="2">B10/((C10+D10)/2)</f>
        <v>1.0917030567685589E-3</v>
      </c>
      <c r="G10" s="21">
        <f t="shared" si="0"/>
        <v>1.0915365545125318E-3</v>
      </c>
      <c r="H10" s="16">
        <f>H9-I9</f>
        <v>99883.040935672514</v>
      </c>
      <c r="I10" s="16">
        <f t="shared" ref="I10:I73" si="3">H10*G10</f>
        <v>109.02599035715814</v>
      </c>
      <c r="J10" s="16">
        <f t="shared" si="1"/>
        <v>99867.807167156861</v>
      </c>
      <c r="K10" s="16">
        <f t="shared" ref="K10:K73" si="4">K11+J10</f>
        <v>8057261.7182314005</v>
      </c>
      <c r="L10" s="23">
        <f t="shared" ref="L10:L73" si="5">K10/H10</f>
        <v>80.66696450922538</v>
      </c>
    </row>
    <row r="11" spans="1:13" x14ac:dyDescent="0.2">
      <c r="A11" s="19">
        <v>2</v>
      </c>
      <c r="B11" s="61">
        <v>0</v>
      </c>
      <c r="C11" s="59">
        <v>964</v>
      </c>
      <c r="D11" s="60">
        <v>922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99774.014945315357</v>
      </c>
      <c r="I11" s="16">
        <f t="shared" si="3"/>
        <v>0</v>
      </c>
      <c r="J11" s="16">
        <f t="shared" si="1"/>
        <v>99774.014945315357</v>
      </c>
      <c r="K11" s="16">
        <f t="shared" si="4"/>
        <v>7957393.9110642439</v>
      </c>
      <c r="L11" s="23">
        <f t="shared" si="5"/>
        <v>79.754171618988892</v>
      </c>
    </row>
    <row r="12" spans="1:13" x14ac:dyDescent="0.2">
      <c r="A12" s="19">
        <v>3</v>
      </c>
      <c r="B12" s="61">
        <v>0</v>
      </c>
      <c r="C12" s="59">
        <v>939</v>
      </c>
      <c r="D12" s="60">
        <v>970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99774.014945315357</v>
      </c>
      <c r="I12" s="16">
        <f t="shared" si="3"/>
        <v>0</v>
      </c>
      <c r="J12" s="16">
        <f t="shared" si="1"/>
        <v>99774.014945315357</v>
      </c>
      <c r="K12" s="16">
        <f t="shared" si="4"/>
        <v>7857619.8961189287</v>
      </c>
      <c r="L12" s="23">
        <f t="shared" si="5"/>
        <v>78.754171618988892</v>
      </c>
    </row>
    <row r="13" spans="1:13" x14ac:dyDescent="0.2">
      <c r="A13" s="19">
        <v>4</v>
      </c>
      <c r="B13" s="61">
        <v>0</v>
      </c>
      <c r="C13" s="59">
        <v>979</v>
      </c>
      <c r="D13" s="60">
        <v>951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99774.014945315357</v>
      </c>
      <c r="I13" s="16">
        <f t="shared" si="3"/>
        <v>0</v>
      </c>
      <c r="J13" s="16">
        <f t="shared" si="1"/>
        <v>99774.014945315357</v>
      </c>
      <c r="K13" s="16">
        <f t="shared" si="4"/>
        <v>7757845.8811736135</v>
      </c>
      <c r="L13" s="23">
        <f t="shared" si="5"/>
        <v>77.754171618988892</v>
      </c>
    </row>
    <row r="14" spans="1:13" x14ac:dyDescent="0.2">
      <c r="A14" s="19">
        <v>5</v>
      </c>
      <c r="B14" s="61">
        <v>0</v>
      </c>
      <c r="C14" s="59">
        <v>1085</v>
      </c>
      <c r="D14" s="60">
        <v>979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99774.014945315357</v>
      </c>
      <c r="I14" s="16">
        <f t="shared" si="3"/>
        <v>0</v>
      </c>
      <c r="J14" s="16">
        <f t="shared" si="1"/>
        <v>99774.014945315357</v>
      </c>
      <c r="K14" s="16">
        <f t="shared" si="4"/>
        <v>7658071.8662282983</v>
      </c>
      <c r="L14" s="23">
        <f t="shared" si="5"/>
        <v>76.754171618988906</v>
      </c>
    </row>
    <row r="15" spans="1:13" x14ac:dyDescent="0.2">
      <c r="A15" s="19">
        <v>6</v>
      </c>
      <c r="B15" s="61">
        <v>0</v>
      </c>
      <c r="C15" s="59">
        <v>1092</v>
      </c>
      <c r="D15" s="60">
        <v>1085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99774.014945315357</v>
      </c>
      <c r="I15" s="16">
        <f t="shared" si="3"/>
        <v>0</v>
      </c>
      <c r="J15" s="16">
        <f t="shared" si="1"/>
        <v>99774.014945315357</v>
      </c>
      <c r="K15" s="16">
        <f t="shared" si="4"/>
        <v>7558297.8512829831</v>
      </c>
      <c r="L15" s="23">
        <f t="shared" si="5"/>
        <v>75.754171618988906</v>
      </c>
    </row>
    <row r="16" spans="1:13" x14ac:dyDescent="0.2">
      <c r="A16" s="19">
        <v>7</v>
      </c>
      <c r="B16" s="61">
        <v>0</v>
      </c>
      <c r="C16" s="59">
        <v>1024</v>
      </c>
      <c r="D16" s="60">
        <v>1086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99774.014945315357</v>
      </c>
      <c r="I16" s="16">
        <f t="shared" si="3"/>
        <v>0</v>
      </c>
      <c r="J16" s="16">
        <f t="shared" si="1"/>
        <v>99774.014945315357</v>
      </c>
      <c r="K16" s="16">
        <f t="shared" si="4"/>
        <v>7458523.8363376679</v>
      </c>
      <c r="L16" s="23">
        <f t="shared" si="5"/>
        <v>74.754171618988906</v>
      </c>
    </row>
    <row r="17" spans="1:12" x14ac:dyDescent="0.2">
      <c r="A17" s="19">
        <v>8</v>
      </c>
      <c r="B17" s="61">
        <v>0</v>
      </c>
      <c r="C17" s="59">
        <v>1012</v>
      </c>
      <c r="D17" s="60">
        <v>1024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99774.014945315357</v>
      </c>
      <c r="I17" s="16">
        <f t="shared" si="3"/>
        <v>0</v>
      </c>
      <c r="J17" s="16">
        <f t="shared" si="1"/>
        <v>99774.014945315357</v>
      </c>
      <c r="K17" s="16">
        <f t="shared" si="4"/>
        <v>7358749.8213923527</v>
      </c>
      <c r="L17" s="23">
        <f t="shared" si="5"/>
        <v>73.754171618988906</v>
      </c>
    </row>
    <row r="18" spans="1:12" x14ac:dyDescent="0.2">
      <c r="A18" s="19">
        <v>9</v>
      </c>
      <c r="B18" s="61">
        <v>0</v>
      </c>
      <c r="C18" s="59">
        <v>873</v>
      </c>
      <c r="D18" s="60">
        <v>1005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99774.014945315357</v>
      </c>
      <c r="I18" s="16">
        <f t="shared" si="3"/>
        <v>0</v>
      </c>
      <c r="J18" s="16">
        <f t="shared" si="1"/>
        <v>99774.014945315357</v>
      </c>
      <c r="K18" s="16">
        <f t="shared" si="4"/>
        <v>7258975.8064470375</v>
      </c>
      <c r="L18" s="23">
        <f t="shared" si="5"/>
        <v>72.754171618988906</v>
      </c>
    </row>
    <row r="19" spans="1:12" x14ac:dyDescent="0.2">
      <c r="A19" s="19">
        <v>10</v>
      </c>
      <c r="B19" s="61">
        <v>0</v>
      </c>
      <c r="C19" s="59">
        <v>785</v>
      </c>
      <c r="D19" s="60">
        <v>874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99774.014945315357</v>
      </c>
      <c r="I19" s="16">
        <f t="shared" si="3"/>
        <v>0</v>
      </c>
      <c r="J19" s="16">
        <f t="shared" si="1"/>
        <v>99774.014945315357</v>
      </c>
      <c r="K19" s="16">
        <f t="shared" si="4"/>
        <v>7159201.7915017223</v>
      </c>
      <c r="L19" s="23">
        <f t="shared" si="5"/>
        <v>71.754171618988906</v>
      </c>
    </row>
    <row r="20" spans="1:12" x14ac:dyDescent="0.2">
      <c r="A20" s="19">
        <v>11</v>
      </c>
      <c r="B20" s="61">
        <v>0</v>
      </c>
      <c r="C20" s="59">
        <v>678</v>
      </c>
      <c r="D20" s="60">
        <v>780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99774.014945315357</v>
      </c>
      <c r="I20" s="16">
        <f t="shared" si="3"/>
        <v>0</v>
      </c>
      <c r="J20" s="16">
        <f t="shared" si="1"/>
        <v>99774.014945315357</v>
      </c>
      <c r="K20" s="16">
        <f t="shared" si="4"/>
        <v>7059427.7765564071</v>
      </c>
      <c r="L20" s="23">
        <f t="shared" si="5"/>
        <v>70.754171618988906</v>
      </c>
    </row>
    <row r="21" spans="1:12" x14ac:dyDescent="0.2">
      <c r="A21" s="19">
        <v>12</v>
      </c>
      <c r="B21" s="61">
        <v>0</v>
      </c>
      <c r="C21" s="59">
        <v>745</v>
      </c>
      <c r="D21" s="60">
        <v>691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99774.014945315357</v>
      </c>
      <c r="I21" s="16">
        <f t="shared" si="3"/>
        <v>0</v>
      </c>
      <c r="J21" s="16">
        <f t="shared" si="1"/>
        <v>99774.014945315357</v>
      </c>
      <c r="K21" s="16">
        <f t="shared" si="4"/>
        <v>6959653.7616110919</v>
      </c>
      <c r="L21" s="23">
        <f t="shared" si="5"/>
        <v>69.754171618988906</v>
      </c>
    </row>
    <row r="22" spans="1:12" x14ac:dyDescent="0.2">
      <c r="A22" s="19">
        <v>13</v>
      </c>
      <c r="B22" s="61">
        <v>0</v>
      </c>
      <c r="C22" s="59">
        <v>711</v>
      </c>
      <c r="D22" s="60">
        <v>758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99774.014945315357</v>
      </c>
      <c r="I22" s="16">
        <f t="shared" si="3"/>
        <v>0</v>
      </c>
      <c r="J22" s="16">
        <f t="shared" si="1"/>
        <v>99774.014945315357</v>
      </c>
      <c r="K22" s="16">
        <f t="shared" si="4"/>
        <v>6859879.7466657767</v>
      </c>
      <c r="L22" s="23">
        <f t="shared" si="5"/>
        <v>68.754171618988906</v>
      </c>
    </row>
    <row r="23" spans="1:12" x14ac:dyDescent="0.2">
      <c r="A23" s="19">
        <v>14</v>
      </c>
      <c r="B23" s="61">
        <v>0</v>
      </c>
      <c r="C23" s="59">
        <v>645</v>
      </c>
      <c r="D23" s="60">
        <v>717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99774.014945315357</v>
      </c>
      <c r="I23" s="16">
        <f t="shared" si="3"/>
        <v>0</v>
      </c>
      <c r="J23" s="16">
        <f t="shared" si="1"/>
        <v>99774.014945315357</v>
      </c>
      <c r="K23" s="16">
        <f t="shared" si="4"/>
        <v>6760105.7317204615</v>
      </c>
      <c r="L23" s="23">
        <f t="shared" si="5"/>
        <v>67.75417161898892</v>
      </c>
    </row>
    <row r="24" spans="1:12" x14ac:dyDescent="0.2">
      <c r="A24" s="19">
        <v>15</v>
      </c>
      <c r="B24" s="61">
        <v>0</v>
      </c>
      <c r="C24" s="59">
        <v>621</v>
      </c>
      <c r="D24" s="60">
        <v>635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99774.014945315357</v>
      </c>
      <c r="I24" s="16">
        <f t="shared" si="3"/>
        <v>0</v>
      </c>
      <c r="J24" s="16">
        <f t="shared" si="1"/>
        <v>99774.014945315357</v>
      </c>
      <c r="K24" s="16">
        <f t="shared" si="4"/>
        <v>6660331.7167751463</v>
      </c>
      <c r="L24" s="23">
        <f t="shared" si="5"/>
        <v>66.75417161898892</v>
      </c>
    </row>
    <row r="25" spans="1:12" x14ac:dyDescent="0.2">
      <c r="A25" s="19">
        <v>16</v>
      </c>
      <c r="B25" s="61">
        <v>0</v>
      </c>
      <c r="C25" s="59">
        <v>631</v>
      </c>
      <c r="D25" s="60">
        <v>620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99774.014945315357</v>
      </c>
      <c r="I25" s="16">
        <f t="shared" si="3"/>
        <v>0</v>
      </c>
      <c r="J25" s="16">
        <f t="shared" si="1"/>
        <v>99774.014945315357</v>
      </c>
      <c r="K25" s="16">
        <f t="shared" si="4"/>
        <v>6560557.7018298311</v>
      </c>
      <c r="L25" s="23">
        <f t="shared" si="5"/>
        <v>65.75417161898892</v>
      </c>
    </row>
    <row r="26" spans="1:12" x14ac:dyDescent="0.2">
      <c r="A26" s="19">
        <v>17</v>
      </c>
      <c r="B26" s="61">
        <v>0</v>
      </c>
      <c r="C26" s="59">
        <v>578</v>
      </c>
      <c r="D26" s="60">
        <v>660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99774.014945315357</v>
      </c>
      <c r="I26" s="16">
        <f t="shared" si="3"/>
        <v>0</v>
      </c>
      <c r="J26" s="16">
        <f t="shared" si="1"/>
        <v>99774.014945315357</v>
      </c>
      <c r="K26" s="16">
        <f t="shared" si="4"/>
        <v>6460783.6868845159</v>
      </c>
      <c r="L26" s="23">
        <f t="shared" si="5"/>
        <v>64.75417161898892</v>
      </c>
    </row>
    <row r="27" spans="1:12" x14ac:dyDescent="0.2">
      <c r="A27" s="19">
        <v>18</v>
      </c>
      <c r="B27" s="61">
        <v>0</v>
      </c>
      <c r="C27" s="59">
        <v>593</v>
      </c>
      <c r="D27" s="60">
        <v>610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99774.014945315357</v>
      </c>
      <c r="I27" s="16">
        <f t="shared" si="3"/>
        <v>0</v>
      </c>
      <c r="J27" s="16">
        <f t="shared" si="1"/>
        <v>99774.014945315357</v>
      </c>
      <c r="K27" s="16">
        <f t="shared" si="4"/>
        <v>6361009.6719392007</v>
      </c>
      <c r="L27" s="23">
        <f t="shared" si="5"/>
        <v>63.75417161898892</v>
      </c>
    </row>
    <row r="28" spans="1:12" x14ac:dyDescent="0.2">
      <c r="A28" s="19">
        <v>19</v>
      </c>
      <c r="B28" s="11">
        <v>1</v>
      </c>
      <c r="C28" s="59">
        <v>558</v>
      </c>
      <c r="D28" s="60">
        <v>603</v>
      </c>
      <c r="E28" s="20">
        <v>0.96438356164383565</v>
      </c>
      <c r="F28" s="21">
        <f t="shared" si="2"/>
        <v>1.7226528854435831E-3</v>
      </c>
      <c r="G28" s="21">
        <f t="shared" si="0"/>
        <v>1.7225471989730787E-3</v>
      </c>
      <c r="H28" s="16">
        <f t="shared" si="6"/>
        <v>99774.014945315357</v>
      </c>
      <c r="I28" s="16">
        <f t="shared" si="3"/>
        <v>171.86544997435107</v>
      </c>
      <c r="J28" s="16">
        <f t="shared" si="1"/>
        <v>99767.893710110788</v>
      </c>
      <c r="K28" s="16">
        <f t="shared" si="4"/>
        <v>6261235.6569938855</v>
      </c>
      <c r="L28" s="23">
        <f t="shared" si="5"/>
        <v>62.75417161898892</v>
      </c>
    </row>
    <row r="29" spans="1:12" x14ac:dyDescent="0.2">
      <c r="A29" s="19">
        <v>20</v>
      </c>
      <c r="B29" s="11">
        <v>0</v>
      </c>
      <c r="C29" s="59">
        <v>540</v>
      </c>
      <c r="D29" s="60">
        <v>596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99602.149495341</v>
      </c>
      <c r="I29" s="16">
        <f t="shared" si="3"/>
        <v>0</v>
      </c>
      <c r="J29" s="16">
        <f t="shared" si="1"/>
        <v>99602.149495341</v>
      </c>
      <c r="K29" s="16">
        <f t="shared" si="4"/>
        <v>6161467.7632837752</v>
      </c>
      <c r="L29" s="23">
        <f t="shared" si="5"/>
        <v>61.860791102424798</v>
      </c>
    </row>
    <row r="30" spans="1:12" x14ac:dyDescent="0.2">
      <c r="A30" s="19">
        <v>21</v>
      </c>
      <c r="B30" s="11">
        <v>0</v>
      </c>
      <c r="C30" s="59">
        <v>596</v>
      </c>
      <c r="D30" s="60">
        <v>582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99602.149495341</v>
      </c>
      <c r="I30" s="16">
        <f t="shared" si="3"/>
        <v>0</v>
      </c>
      <c r="J30" s="16">
        <f t="shared" si="1"/>
        <v>99602.149495341</v>
      </c>
      <c r="K30" s="16">
        <f t="shared" si="4"/>
        <v>6061865.6137884343</v>
      </c>
      <c r="L30" s="23">
        <f t="shared" si="5"/>
        <v>60.860791102424798</v>
      </c>
    </row>
    <row r="31" spans="1:12" x14ac:dyDescent="0.2">
      <c r="A31" s="19">
        <v>22</v>
      </c>
      <c r="B31" s="11">
        <v>0</v>
      </c>
      <c r="C31" s="59">
        <v>596</v>
      </c>
      <c r="D31" s="60">
        <v>611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99602.149495341</v>
      </c>
      <c r="I31" s="16">
        <f t="shared" si="3"/>
        <v>0</v>
      </c>
      <c r="J31" s="16">
        <f t="shared" si="1"/>
        <v>99602.149495341</v>
      </c>
      <c r="K31" s="16">
        <f t="shared" si="4"/>
        <v>5962263.4642930934</v>
      </c>
      <c r="L31" s="23">
        <f t="shared" si="5"/>
        <v>59.860791102424798</v>
      </c>
    </row>
    <row r="32" spans="1:12" x14ac:dyDescent="0.2">
      <c r="A32" s="19">
        <v>23</v>
      </c>
      <c r="B32" s="11">
        <v>0</v>
      </c>
      <c r="C32" s="59">
        <v>578</v>
      </c>
      <c r="D32" s="60">
        <v>622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99602.149495341</v>
      </c>
      <c r="I32" s="16">
        <f t="shared" si="3"/>
        <v>0</v>
      </c>
      <c r="J32" s="16">
        <f t="shared" si="1"/>
        <v>99602.149495341</v>
      </c>
      <c r="K32" s="16">
        <f t="shared" si="4"/>
        <v>5862661.3147977525</v>
      </c>
      <c r="L32" s="23">
        <f t="shared" si="5"/>
        <v>58.860791102424805</v>
      </c>
    </row>
    <row r="33" spans="1:12" x14ac:dyDescent="0.2">
      <c r="A33" s="19">
        <v>24</v>
      </c>
      <c r="B33" s="11">
        <v>0</v>
      </c>
      <c r="C33" s="59">
        <v>630</v>
      </c>
      <c r="D33" s="60">
        <v>608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99602.149495341</v>
      </c>
      <c r="I33" s="16">
        <f t="shared" si="3"/>
        <v>0</v>
      </c>
      <c r="J33" s="16">
        <f t="shared" si="1"/>
        <v>99602.149495341</v>
      </c>
      <c r="K33" s="16">
        <f t="shared" si="4"/>
        <v>5763059.1653024117</v>
      </c>
      <c r="L33" s="23">
        <f t="shared" si="5"/>
        <v>57.860791102424805</v>
      </c>
    </row>
    <row r="34" spans="1:12" x14ac:dyDescent="0.2">
      <c r="A34" s="19">
        <v>25</v>
      </c>
      <c r="B34" s="11">
        <v>1</v>
      </c>
      <c r="C34" s="59">
        <v>647</v>
      </c>
      <c r="D34" s="60">
        <v>660</v>
      </c>
      <c r="E34" s="20">
        <v>0.33972602739726027</v>
      </c>
      <c r="F34" s="21">
        <f t="shared" si="2"/>
        <v>1.530221882172915E-3</v>
      </c>
      <c r="G34" s="21">
        <f t="shared" si="0"/>
        <v>1.5286773590318654E-3</v>
      </c>
      <c r="H34" s="16">
        <f t="shared" si="6"/>
        <v>99602.149495341</v>
      </c>
      <c r="I34" s="16">
        <f t="shared" si="3"/>
        <v>152.25955084443493</v>
      </c>
      <c r="J34" s="16">
        <f t="shared" si="1"/>
        <v>99501.61647683823</v>
      </c>
      <c r="K34" s="16">
        <f t="shared" si="4"/>
        <v>5663457.0158070708</v>
      </c>
      <c r="L34" s="23">
        <f t="shared" si="5"/>
        <v>56.860791102424805</v>
      </c>
    </row>
    <row r="35" spans="1:12" x14ac:dyDescent="0.2">
      <c r="A35" s="19">
        <v>26</v>
      </c>
      <c r="B35" s="11">
        <v>0</v>
      </c>
      <c r="C35" s="59">
        <v>693</v>
      </c>
      <c r="D35" s="60">
        <v>667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99449.889944496565</v>
      </c>
      <c r="I35" s="16">
        <f t="shared" si="3"/>
        <v>0</v>
      </c>
      <c r="J35" s="16">
        <f t="shared" si="1"/>
        <v>99449.889944496565</v>
      </c>
      <c r="K35" s="16">
        <f t="shared" si="4"/>
        <v>5563955.3993302323</v>
      </c>
      <c r="L35" s="23">
        <f t="shared" si="5"/>
        <v>55.947325858635956</v>
      </c>
    </row>
    <row r="36" spans="1:12" x14ac:dyDescent="0.2">
      <c r="A36" s="19">
        <v>27</v>
      </c>
      <c r="B36" s="11">
        <v>0</v>
      </c>
      <c r="C36" s="59">
        <v>675</v>
      </c>
      <c r="D36" s="60">
        <v>717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99449.889944496565</v>
      </c>
      <c r="I36" s="16">
        <f t="shared" si="3"/>
        <v>0</v>
      </c>
      <c r="J36" s="16">
        <f t="shared" si="1"/>
        <v>99449.889944496565</v>
      </c>
      <c r="K36" s="16">
        <f t="shared" si="4"/>
        <v>5464505.5093857357</v>
      </c>
      <c r="L36" s="23">
        <f t="shared" si="5"/>
        <v>54.947325858635956</v>
      </c>
    </row>
    <row r="37" spans="1:12" x14ac:dyDescent="0.2">
      <c r="A37" s="19">
        <v>28</v>
      </c>
      <c r="B37" s="11">
        <v>0</v>
      </c>
      <c r="C37" s="59">
        <v>691</v>
      </c>
      <c r="D37" s="60">
        <v>719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99449.889944496565</v>
      </c>
      <c r="I37" s="16">
        <f t="shared" si="3"/>
        <v>0</v>
      </c>
      <c r="J37" s="16">
        <f t="shared" si="1"/>
        <v>99449.889944496565</v>
      </c>
      <c r="K37" s="16">
        <f t="shared" si="4"/>
        <v>5365055.6194412392</v>
      </c>
      <c r="L37" s="23">
        <f t="shared" si="5"/>
        <v>53.947325858635956</v>
      </c>
    </row>
    <row r="38" spans="1:12" x14ac:dyDescent="0.2">
      <c r="A38" s="19">
        <v>29</v>
      </c>
      <c r="B38" s="11">
        <v>1</v>
      </c>
      <c r="C38" s="59">
        <v>809</v>
      </c>
      <c r="D38" s="60">
        <v>718</v>
      </c>
      <c r="E38" s="20">
        <v>0.55890410958904113</v>
      </c>
      <c r="F38" s="21">
        <f t="shared" si="2"/>
        <v>1.3097576948264572E-3</v>
      </c>
      <c r="G38" s="21">
        <f t="shared" si="0"/>
        <v>1.3090014470742027E-3</v>
      </c>
      <c r="H38" s="16">
        <f t="shared" si="6"/>
        <v>99449.889944496565</v>
      </c>
      <c r="I38" s="16">
        <f t="shared" si="3"/>
        <v>130.18004984871621</v>
      </c>
      <c r="J38" s="16">
        <f t="shared" si="1"/>
        <v>99392.4680594948</v>
      </c>
      <c r="K38" s="16">
        <f t="shared" si="4"/>
        <v>5265605.7294967426</v>
      </c>
      <c r="L38" s="23">
        <f t="shared" si="5"/>
        <v>52.947325858635956</v>
      </c>
    </row>
    <row r="39" spans="1:12" x14ac:dyDescent="0.2">
      <c r="A39" s="19">
        <v>30</v>
      </c>
      <c r="B39" s="11">
        <v>0</v>
      </c>
      <c r="C39" s="59">
        <v>796</v>
      </c>
      <c r="D39" s="60">
        <v>841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99319.709894647851</v>
      </c>
      <c r="I39" s="16">
        <f t="shared" si="3"/>
        <v>0</v>
      </c>
      <c r="J39" s="16">
        <f t="shared" si="1"/>
        <v>99319.709894647851</v>
      </c>
      <c r="K39" s="16">
        <f t="shared" si="4"/>
        <v>5166213.2614372475</v>
      </c>
      <c r="L39" s="23">
        <f t="shared" si="5"/>
        <v>52.015992262937985</v>
      </c>
    </row>
    <row r="40" spans="1:12" x14ac:dyDescent="0.2">
      <c r="A40" s="19">
        <v>31</v>
      </c>
      <c r="B40" s="11">
        <v>0</v>
      </c>
      <c r="C40" s="59">
        <v>893</v>
      </c>
      <c r="D40" s="60">
        <v>801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99319.709894647851</v>
      </c>
      <c r="I40" s="16">
        <f t="shared" si="3"/>
        <v>0</v>
      </c>
      <c r="J40" s="16">
        <f t="shared" si="1"/>
        <v>99319.709894647851</v>
      </c>
      <c r="K40" s="16">
        <f t="shared" si="4"/>
        <v>5066893.5515425997</v>
      </c>
      <c r="L40" s="23">
        <f t="shared" si="5"/>
        <v>51.015992262937985</v>
      </c>
    </row>
    <row r="41" spans="1:12" x14ac:dyDescent="0.2">
      <c r="A41" s="19">
        <v>32</v>
      </c>
      <c r="B41" s="11">
        <v>1</v>
      </c>
      <c r="C41" s="59">
        <v>1008</v>
      </c>
      <c r="D41" s="60">
        <v>888</v>
      </c>
      <c r="E41" s="20">
        <v>0.63013698630136983</v>
      </c>
      <c r="F41" s="21">
        <f t="shared" si="2"/>
        <v>1.0548523206751054E-3</v>
      </c>
      <c r="G41" s="21">
        <f t="shared" si="0"/>
        <v>1.0544409296413455E-3</v>
      </c>
      <c r="H41" s="16">
        <f t="shared" si="6"/>
        <v>99319.709894647851</v>
      </c>
      <c r="I41" s="16">
        <f t="shared" si="3"/>
        <v>104.72676723302122</v>
      </c>
      <c r="J41" s="16">
        <f t="shared" si="1"/>
        <v>99280.975336904128</v>
      </c>
      <c r="K41" s="16">
        <f t="shared" si="4"/>
        <v>4967573.8416479519</v>
      </c>
      <c r="L41" s="23">
        <f t="shared" si="5"/>
        <v>50.015992262937985</v>
      </c>
    </row>
    <row r="42" spans="1:12" x14ac:dyDescent="0.2">
      <c r="A42" s="19">
        <v>33</v>
      </c>
      <c r="B42" s="11">
        <v>0</v>
      </c>
      <c r="C42" s="59">
        <v>1027</v>
      </c>
      <c r="D42" s="60">
        <v>1037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99214.983127414831</v>
      </c>
      <c r="I42" s="16">
        <f t="shared" si="3"/>
        <v>0</v>
      </c>
      <c r="J42" s="16">
        <f t="shared" si="1"/>
        <v>99214.983127414831</v>
      </c>
      <c r="K42" s="16">
        <f t="shared" si="4"/>
        <v>4868292.8663110482</v>
      </c>
      <c r="L42" s="23">
        <f t="shared" si="5"/>
        <v>49.068121697496451</v>
      </c>
    </row>
    <row r="43" spans="1:12" x14ac:dyDescent="0.2">
      <c r="A43" s="19">
        <v>34</v>
      </c>
      <c r="B43" s="11">
        <v>0</v>
      </c>
      <c r="C43" s="59">
        <v>1199</v>
      </c>
      <c r="D43" s="60">
        <v>1045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99214.983127414831</v>
      </c>
      <c r="I43" s="16">
        <f t="shared" si="3"/>
        <v>0</v>
      </c>
      <c r="J43" s="16">
        <f t="shared" si="1"/>
        <v>99214.983127414831</v>
      </c>
      <c r="K43" s="16">
        <f t="shared" si="4"/>
        <v>4769077.883183633</v>
      </c>
      <c r="L43" s="23">
        <f t="shared" si="5"/>
        <v>48.068121697496451</v>
      </c>
    </row>
    <row r="44" spans="1:12" x14ac:dyDescent="0.2">
      <c r="A44" s="19">
        <v>35</v>
      </c>
      <c r="B44" s="11">
        <v>1</v>
      </c>
      <c r="C44" s="59">
        <v>1344</v>
      </c>
      <c r="D44" s="60">
        <v>1209</v>
      </c>
      <c r="E44" s="20">
        <v>0.20273972602739726</v>
      </c>
      <c r="F44" s="21">
        <f t="shared" si="2"/>
        <v>7.833920877399138E-4</v>
      </c>
      <c r="G44" s="21">
        <f t="shared" si="0"/>
        <v>7.8290311198624671E-4</v>
      </c>
      <c r="H44" s="16">
        <f t="shared" si="6"/>
        <v>99214.983127414831</v>
      </c>
      <c r="I44" s="16">
        <f t="shared" si="3"/>
        <v>77.675719046116029</v>
      </c>
      <c r="J44" s="16">
        <f t="shared" si="1"/>
        <v>99153.0553623671</v>
      </c>
      <c r="K44" s="16">
        <f t="shared" si="4"/>
        <v>4669862.9000562178</v>
      </c>
      <c r="L44" s="23">
        <f t="shared" si="5"/>
        <v>47.068121697496444</v>
      </c>
    </row>
    <row r="45" spans="1:12" x14ac:dyDescent="0.2">
      <c r="A45" s="19">
        <v>36</v>
      </c>
      <c r="B45" s="11">
        <v>2</v>
      </c>
      <c r="C45" s="59">
        <v>1466</v>
      </c>
      <c r="D45" s="60">
        <v>1353</v>
      </c>
      <c r="E45" s="20">
        <v>0.4506849315068493</v>
      </c>
      <c r="F45" s="21">
        <f t="shared" si="2"/>
        <v>1.4189428875487761E-3</v>
      </c>
      <c r="G45" s="21">
        <f t="shared" si="0"/>
        <v>1.4178377585733054E-3</v>
      </c>
      <c r="H45" s="16">
        <f t="shared" si="6"/>
        <v>99137.30740836871</v>
      </c>
      <c r="I45" s="16">
        <f t="shared" si="3"/>
        <v>140.56061772687423</v>
      </c>
      <c r="J45" s="16">
        <f t="shared" si="1"/>
        <v>99060.095343014633</v>
      </c>
      <c r="K45" s="16">
        <f t="shared" si="4"/>
        <v>4570709.8446938507</v>
      </c>
      <c r="L45" s="23">
        <f t="shared" si="5"/>
        <v>46.104841498933155</v>
      </c>
    </row>
    <row r="46" spans="1:12" x14ac:dyDescent="0.2">
      <c r="A46" s="19">
        <v>37</v>
      </c>
      <c r="B46" s="11">
        <v>0</v>
      </c>
      <c r="C46" s="59">
        <v>1525</v>
      </c>
      <c r="D46" s="60">
        <v>1472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98996.746790641831</v>
      </c>
      <c r="I46" s="16">
        <f t="shared" si="3"/>
        <v>0</v>
      </c>
      <c r="J46" s="16">
        <f t="shared" si="1"/>
        <v>98996.746790641831</v>
      </c>
      <c r="K46" s="16">
        <f t="shared" si="4"/>
        <v>4471649.7493508365</v>
      </c>
      <c r="L46" s="23">
        <f t="shared" si="5"/>
        <v>45.169663593163058</v>
      </c>
    </row>
    <row r="47" spans="1:12" x14ac:dyDescent="0.2">
      <c r="A47" s="19">
        <v>38</v>
      </c>
      <c r="B47" s="11">
        <v>2</v>
      </c>
      <c r="C47" s="59">
        <v>1660</v>
      </c>
      <c r="D47" s="60">
        <v>1513</v>
      </c>
      <c r="E47" s="20">
        <v>0.54109589041095885</v>
      </c>
      <c r="F47" s="21">
        <f t="shared" si="2"/>
        <v>1.2606366214938543E-3</v>
      </c>
      <c r="G47" s="21">
        <f t="shared" si="0"/>
        <v>1.2599077505900424E-3</v>
      </c>
      <c r="H47" s="16">
        <f t="shared" si="6"/>
        <v>98996.746790641831</v>
      </c>
      <c r="I47" s="16">
        <f t="shared" si="3"/>
        <v>124.72676856472954</v>
      </c>
      <c r="J47" s="16">
        <f t="shared" si="1"/>
        <v>98939.509163971728</v>
      </c>
      <c r="K47" s="16">
        <f t="shared" si="4"/>
        <v>4372653.0025601946</v>
      </c>
      <c r="L47" s="23">
        <f t="shared" si="5"/>
        <v>44.169663593163058</v>
      </c>
    </row>
    <row r="48" spans="1:12" x14ac:dyDescent="0.2">
      <c r="A48" s="19">
        <v>39</v>
      </c>
      <c r="B48" s="11">
        <v>3</v>
      </c>
      <c r="C48" s="59">
        <v>1666</v>
      </c>
      <c r="D48" s="60">
        <v>1632</v>
      </c>
      <c r="E48" s="20">
        <v>0.73333333333333339</v>
      </c>
      <c r="F48" s="21">
        <f t="shared" si="2"/>
        <v>1.8192844147968466E-3</v>
      </c>
      <c r="G48" s="21">
        <f t="shared" si="0"/>
        <v>1.8184022305734028E-3</v>
      </c>
      <c r="H48" s="16">
        <f t="shared" si="6"/>
        <v>98872.020022077108</v>
      </c>
      <c r="I48" s="16">
        <f t="shared" si="3"/>
        <v>179.78910174944315</v>
      </c>
      <c r="J48" s="16">
        <f t="shared" si="1"/>
        <v>98824.076261610593</v>
      </c>
      <c r="K48" s="16">
        <f t="shared" si="4"/>
        <v>4273713.4933962226</v>
      </c>
      <c r="L48" s="23">
        <f t="shared" si="5"/>
        <v>43.224700905695528</v>
      </c>
    </row>
    <row r="49" spans="1:12" x14ac:dyDescent="0.2">
      <c r="A49" s="19">
        <v>40</v>
      </c>
      <c r="B49" s="11">
        <v>0</v>
      </c>
      <c r="C49" s="59">
        <v>1642</v>
      </c>
      <c r="D49" s="60">
        <v>1662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98692.230920327667</v>
      </c>
      <c r="I49" s="16">
        <f t="shared" si="3"/>
        <v>0</v>
      </c>
      <c r="J49" s="16">
        <f t="shared" si="1"/>
        <v>98692.230920327667</v>
      </c>
      <c r="K49" s="16">
        <f t="shared" si="4"/>
        <v>4174889.4171346123</v>
      </c>
      <c r="L49" s="23">
        <f t="shared" si="5"/>
        <v>42.30210806061239</v>
      </c>
    </row>
    <row r="50" spans="1:12" x14ac:dyDescent="0.2">
      <c r="A50" s="19">
        <v>41</v>
      </c>
      <c r="B50" s="11">
        <v>1</v>
      </c>
      <c r="C50" s="59">
        <v>1546</v>
      </c>
      <c r="D50" s="60">
        <v>1647</v>
      </c>
      <c r="E50" s="20">
        <v>0.35616438356164382</v>
      </c>
      <c r="F50" s="21">
        <f t="shared" si="2"/>
        <v>6.2637018477920453E-4</v>
      </c>
      <c r="G50" s="21">
        <f t="shared" si="0"/>
        <v>6.2611768439380241E-4</v>
      </c>
      <c r="H50" s="16">
        <f t="shared" si="6"/>
        <v>98692.230920327667</v>
      </c>
      <c r="I50" s="16">
        <f t="shared" si="3"/>
        <v>61.792951091493983</v>
      </c>
      <c r="J50" s="16">
        <f t="shared" si="1"/>
        <v>98652.446417570129</v>
      </c>
      <c r="K50" s="16">
        <f t="shared" si="4"/>
        <v>4076197.1862142845</v>
      </c>
      <c r="L50" s="23">
        <f t="shared" si="5"/>
        <v>41.30210806061239</v>
      </c>
    </row>
    <row r="51" spans="1:12" x14ac:dyDescent="0.2">
      <c r="A51" s="19">
        <v>42</v>
      </c>
      <c r="B51" s="11">
        <v>0</v>
      </c>
      <c r="C51" s="59">
        <v>1396</v>
      </c>
      <c r="D51" s="60">
        <v>1560</v>
      </c>
      <c r="E51" s="20">
        <v>0</v>
      </c>
      <c r="F51" s="21">
        <f t="shared" si="2"/>
        <v>0</v>
      </c>
      <c r="G51" s="21">
        <f t="shared" si="0"/>
        <v>0</v>
      </c>
      <c r="H51" s="16">
        <f t="shared" si="6"/>
        <v>98630.437969236169</v>
      </c>
      <c r="I51" s="16">
        <f t="shared" si="3"/>
        <v>0</v>
      </c>
      <c r="J51" s="16">
        <f t="shared" si="1"/>
        <v>98630.437969236169</v>
      </c>
      <c r="K51" s="16">
        <f t="shared" si="4"/>
        <v>3977544.7397967144</v>
      </c>
      <c r="L51" s="23">
        <f t="shared" si="5"/>
        <v>40.327761101875581</v>
      </c>
    </row>
    <row r="52" spans="1:12" x14ac:dyDescent="0.2">
      <c r="A52" s="19">
        <v>43</v>
      </c>
      <c r="B52" s="11">
        <v>0</v>
      </c>
      <c r="C52" s="59">
        <v>1277</v>
      </c>
      <c r="D52" s="60">
        <v>1384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98630.437969236169</v>
      </c>
      <c r="I52" s="16">
        <f t="shared" si="3"/>
        <v>0</v>
      </c>
      <c r="J52" s="16">
        <f t="shared" si="1"/>
        <v>98630.437969236169</v>
      </c>
      <c r="K52" s="16">
        <f t="shared" si="4"/>
        <v>3878914.3018274782</v>
      </c>
      <c r="L52" s="23">
        <f t="shared" si="5"/>
        <v>39.327761101875581</v>
      </c>
    </row>
    <row r="53" spans="1:12" x14ac:dyDescent="0.2">
      <c r="A53" s="19">
        <v>44</v>
      </c>
      <c r="B53" s="11">
        <v>0</v>
      </c>
      <c r="C53" s="59">
        <v>1203</v>
      </c>
      <c r="D53" s="60">
        <v>1302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98630.437969236169</v>
      </c>
      <c r="I53" s="16">
        <f t="shared" si="3"/>
        <v>0</v>
      </c>
      <c r="J53" s="16">
        <f t="shared" si="1"/>
        <v>98630.437969236169</v>
      </c>
      <c r="K53" s="16">
        <f t="shared" si="4"/>
        <v>3780283.8638582421</v>
      </c>
      <c r="L53" s="23">
        <f t="shared" si="5"/>
        <v>38.327761101875581</v>
      </c>
    </row>
    <row r="54" spans="1:12" x14ac:dyDescent="0.2">
      <c r="A54" s="19">
        <v>45</v>
      </c>
      <c r="B54" s="11">
        <v>1</v>
      </c>
      <c r="C54" s="59">
        <v>1058</v>
      </c>
      <c r="D54" s="60">
        <v>1208</v>
      </c>
      <c r="E54" s="20">
        <v>0.38356164383561642</v>
      </c>
      <c r="F54" s="21">
        <f t="shared" si="2"/>
        <v>8.8261253309797002E-4</v>
      </c>
      <c r="G54" s="21">
        <f t="shared" si="0"/>
        <v>8.8213258573603703E-4</v>
      </c>
      <c r="H54" s="16">
        <f t="shared" si="6"/>
        <v>98630.437969236169</v>
      </c>
      <c r="I54" s="16">
        <f t="shared" si="3"/>
        <v>87.005123278080106</v>
      </c>
      <c r="J54" s="16">
        <f t="shared" si="1"/>
        <v>98576.804674064741</v>
      </c>
      <c r="K54" s="16">
        <f t="shared" si="4"/>
        <v>3681653.4258890059</v>
      </c>
      <c r="L54" s="23">
        <f t="shared" si="5"/>
        <v>37.327761101875581</v>
      </c>
    </row>
    <row r="55" spans="1:12" x14ac:dyDescent="0.2">
      <c r="A55" s="19">
        <v>46</v>
      </c>
      <c r="B55" s="11">
        <v>4</v>
      </c>
      <c r="C55" s="59">
        <v>985</v>
      </c>
      <c r="D55" s="60">
        <v>1071</v>
      </c>
      <c r="E55" s="20">
        <v>0.46095890410958906</v>
      </c>
      <c r="F55" s="21">
        <f t="shared" si="2"/>
        <v>3.8910505836575876E-3</v>
      </c>
      <c r="G55" s="21">
        <f t="shared" si="0"/>
        <v>3.8829064352525356E-3</v>
      </c>
      <c r="H55" s="16">
        <f t="shared" si="6"/>
        <v>98543.432845958087</v>
      </c>
      <c r="I55" s="16">
        <f t="shared" si="3"/>
        <v>382.63492954944672</v>
      </c>
      <c r="J55" s="16">
        <f t="shared" si="1"/>
        <v>98337.176894207805</v>
      </c>
      <c r="K55" s="16">
        <f t="shared" si="4"/>
        <v>3583076.6212149411</v>
      </c>
      <c r="L55" s="23">
        <f t="shared" si="5"/>
        <v>36.360379557874381</v>
      </c>
    </row>
    <row r="56" spans="1:12" x14ac:dyDescent="0.2">
      <c r="A56" s="19">
        <v>47</v>
      </c>
      <c r="B56" s="11">
        <v>5</v>
      </c>
      <c r="C56" s="59">
        <v>931</v>
      </c>
      <c r="D56" s="60">
        <v>1002</v>
      </c>
      <c r="E56" s="20">
        <v>0.4591780821917808</v>
      </c>
      <c r="F56" s="21">
        <f t="shared" si="2"/>
        <v>5.1733057423693739E-3</v>
      </c>
      <c r="G56" s="21">
        <f t="shared" si="0"/>
        <v>5.1588720585595584E-3</v>
      </c>
      <c r="H56" s="16">
        <f t="shared" si="6"/>
        <v>98160.797916408643</v>
      </c>
      <c r="I56" s="16">
        <f t="shared" si="3"/>
        <v>506.39899761687184</v>
      </c>
      <c r="J56" s="16">
        <f t="shared" si="1"/>
        <v>97886.926239341337</v>
      </c>
      <c r="K56" s="16">
        <f t="shared" si="4"/>
        <v>3484739.4443207332</v>
      </c>
      <c r="L56" s="23">
        <f t="shared" si="5"/>
        <v>35.500317013399311</v>
      </c>
    </row>
    <row r="57" spans="1:12" x14ac:dyDescent="0.2">
      <c r="A57" s="19">
        <v>48</v>
      </c>
      <c r="B57" s="11">
        <v>3</v>
      </c>
      <c r="C57" s="59">
        <v>906</v>
      </c>
      <c r="D57" s="60">
        <v>934</v>
      </c>
      <c r="E57" s="20">
        <v>0.40547945205479452</v>
      </c>
      <c r="F57" s="21">
        <f t="shared" si="2"/>
        <v>3.2608695652173911E-3</v>
      </c>
      <c r="G57" s="21">
        <f t="shared" si="0"/>
        <v>3.2545600993904014E-3</v>
      </c>
      <c r="H57" s="16">
        <f t="shared" si="6"/>
        <v>97654.398918791776</v>
      </c>
      <c r="I57" s="16">
        <f t="shared" si="3"/>
        <v>317.82211025105289</v>
      </c>
      <c r="J57" s="16">
        <f t="shared" si="1"/>
        <v>97465.447143656216</v>
      </c>
      <c r="K57" s="16">
        <f t="shared" si="4"/>
        <v>3386852.5180813917</v>
      </c>
      <c r="L57" s="23">
        <f t="shared" si="5"/>
        <v>34.682027185461024</v>
      </c>
    </row>
    <row r="58" spans="1:12" x14ac:dyDescent="0.2">
      <c r="A58" s="19">
        <v>49</v>
      </c>
      <c r="B58" s="11">
        <v>0</v>
      </c>
      <c r="C58" s="59">
        <v>872</v>
      </c>
      <c r="D58" s="60">
        <v>903</v>
      </c>
      <c r="E58" s="20">
        <v>0</v>
      </c>
      <c r="F58" s="21">
        <f t="shared" si="2"/>
        <v>0</v>
      </c>
      <c r="G58" s="21">
        <f t="shared" si="0"/>
        <v>0</v>
      </c>
      <c r="H58" s="16">
        <f t="shared" si="6"/>
        <v>97336.576808540718</v>
      </c>
      <c r="I58" s="16">
        <f t="shared" si="3"/>
        <v>0</v>
      </c>
      <c r="J58" s="16">
        <f t="shared" si="1"/>
        <v>97336.576808540718</v>
      </c>
      <c r="K58" s="16">
        <f t="shared" si="4"/>
        <v>3289387.0709377355</v>
      </c>
      <c r="L58" s="23">
        <f t="shared" si="5"/>
        <v>33.793946518253875</v>
      </c>
    </row>
    <row r="59" spans="1:12" x14ac:dyDescent="0.2">
      <c r="A59" s="19">
        <v>50</v>
      </c>
      <c r="B59" s="11">
        <v>1</v>
      </c>
      <c r="C59" s="59">
        <v>825</v>
      </c>
      <c r="D59" s="60">
        <v>875</v>
      </c>
      <c r="E59" s="20">
        <v>0.35342465753424657</v>
      </c>
      <c r="F59" s="21">
        <f t="shared" si="2"/>
        <v>1.176470588235294E-3</v>
      </c>
      <c r="G59" s="21">
        <f t="shared" si="0"/>
        <v>1.1755763544894133E-3</v>
      </c>
      <c r="H59" s="16">
        <f t="shared" si="6"/>
        <v>97336.576808540718</v>
      </c>
      <c r="I59" s="16">
        <f t="shared" si="3"/>
        <v>114.42657812306307</v>
      </c>
      <c r="J59" s="16">
        <f t="shared" si="1"/>
        <v>97262.59140460362</v>
      </c>
      <c r="K59" s="16">
        <f t="shared" si="4"/>
        <v>3192050.4941291949</v>
      </c>
      <c r="L59" s="23">
        <f t="shared" si="5"/>
        <v>32.793946518253875</v>
      </c>
    </row>
    <row r="60" spans="1:12" x14ac:dyDescent="0.2">
      <c r="A60" s="19">
        <v>51</v>
      </c>
      <c r="B60" s="11">
        <v>1</v>
      </c>
      <c r="C60" s="59">
        <v>728</v>
      </c>
      <c r="D60" s="60">
        <v>843</v>
      </c>
      <c r="E60" s="20">
        <v>0.90136986301369859</v>
      </c>
      <c r="F60" s="21">
        <f t="shared" si="2"/>
        <v>1.273074474856779E-3</v>
      </c>
      <c r="G60" s="21">
        <f t="shared" si="0"/>
        <v>1.2729146432264374E-3</v>
      </c>
      <c r="H60" s="16">
        <f t="shared" si="6"/>
        <v>97222.150230417654</v>
      </c>
      <c r="I60" s="16">
        <f t="shared" si="3"/>
        <v>123.75549867425919</v>
      </c>
      <c r="J60" s="16">
        <f t="shared" si="1"/>
        <v>97209.944208630608</v>
      </c>
      <c r="K60" s="16">
        <f t="shared" si="4"/>
        <v>3094787.9027245911</v>
      </c>
      <c r="L60" s="23">
        <f t="shared" si="5"/>
        <v>31.83212771359106</v>
      </c>
    </row>
    <row r="61" spans="1:12" x14ac:dyDescent="0.2">
      <c r="A61" s="19">
        <v>52</v>
      </c>
      <c r="B61" s="11">
        <v>0</v>
      </c>
      <c r="C61" s="59">
        <v>742</v>
      </c>
      <c r="D61" s="60">
        <v>718</v>
      </c>
      <c r="E61" s="20">
        <v>0</v>
      </c>
      <c r="F61" s="21">
        <f t="shared" si="2"/>
        <v>0</v>
      </c>
      <c r="G61" s="21">
        <f t="shared" si="0"/>
        <v>0</v>
      </c>
      <c r="H61" s="16">
        <f t="shared" si="6"/>
        <v>97098.394731743392</v>
      </c>
      <c r="I61" s="16">
        <f t="shared" si="3"/>
        <v>0</v>
      </c>
      <c r="J61" s="16">
        <f t="shared" si="1"/>
        <v>97098.394731743392</v>
      </c>
      <c r="K61" s="16">
        <f t="shared" si="4"/>
        <v>2997577.9585159603</v>
      </c>
      <c r="L61" s="23">
        <f t="shared" si="5"/>
        <v>30.871550109530208</v>
      </c>
    </row>
    <row r="62" spans="1:12" x14ac:dyDescent="0.2">
      <c r="A62" s="19">
        <v>53</v>
      </c>
      <c r="B62" s="11">
        <v>1</v>
      </c>
      <c r="C62" s="59">
        <v>728</v>
      </c>
      <c r="D62" s="60">
        <v>728</v>
      </c>
      <c r="E62" s="20">
        <v>0.58904109589041098</v>
      </c>
      <c r="F62" s="21">
        <f t="shared" si="2"/>
        <v>1.3736263736263737E-3</v>
      </c>
      <c r="G62" s="21">
        <f t="shared" si="0"/>
        <v>1.3728513935381955E-3</v>
      </c>
      <c r="H62" s="16">
        <f t="shared" si="6"/>
        <v>97098.394731743392</v>
      </c>
      <c r="I62" s="16">
        <f t="shared" si="3"/>
        <v>133.3016665177957</v>
      </c>
      <c r="J62" s="16">
        <f t="shared" si="1"/>
        <v>97043.613224955247</v>
      </c>
      <c r="K62" s="16">
        <f t="shared" si="4"/>
        <v>2900479.563784217</v>
      </c>
      <c r="L62" s="23">
        <f t="shared" si="5"/>
        <v>29.871550109530212</v>
      </c>
    </row>
    <row r="63" spans="1:12" x14ac:dyDescent="0.2">
      <c r="A63" s="19">
        <v>54</v>
      </c>
      <c r="B63" s="11">
        <v>3</v>
      </c>
      <c r="C63" s="59">
        <v>624</v>
      </c>
      <c r="D63" s="60">
        <v>727</v>
      </c>
      <c r="E63" s="20">
        <v>0.85205479452054789</v>
      </c>
      <c r="F63" s="21">
        <f t="shared" si="2"/>
        <v>4.4411547002220575E-3</v>
      </c>
      <c r="G63" s="21">
        <f t="shared" si="0"/>
        <v>4.4382385664692089E-3</v>
      </c>
      <c r="H63" s="16">
        <f t="shared" si="6"/>
        <v>96965.093065225592</v>
      </c>
      <c r="I63" s="16">
        <f t="shared" si="3"/>
        <v>430.35421564336025</v>
      </c>
      <c r="J63" s="16">
        <f t="shared" si="1"/>
        <v>96901.42422236329</v>
      </c>
      <c r="K63" s="16">
        <f t="shared" si="4"/>
        <v>2803435.9505592617</v>
      </c>
      <c r="L63" s="23">
        <f t="shared" si="5"/>
        <v>28.911805908064999</v>
      </c>
    </row>
    <row r="64" spans="1:12" x14ac:dyDescent="0.2">
      <c r="A64" s="19">
        <v>55</v>
      </c>
      <c r="B64" s="11">
        <v>2</v>
      </c>
      <c r="C64" s="59">
        <v>591</v>
      </c>
      <c r="D64" s="60">
        <v>635</v>
      </c>
      <c r="E64" s="20">
        <v>0.42739726027397262</v>
      </c>
      <c r="F64" s="21">
        <f t="shared" si="2"/>
        <v>3.2626427406199023E-3</v>
      </c>
      <c r="G64" s="21">
        <f t="shared" si="0"/>
        <v>3.2565588433416761E-3</v>
      </c>
      <c r="H64" s="16">
        <f t="shared" si="6"/>
        <v>96534.738849582238</v>
      </c>
      <c r="I64" s="16">
        <f t="shared" si="3"/>
        <v>314.37105749028632</v>
      </c>
      <c r="J64" s="16">
        <f t="shared" si="1"/>
        <v>96354.729120772739</v>
      </c>
      <c r="K64" s="16">
        <f t="shared" si="4"/>
        <v>2706534.5263368986</v>
      </c>
      <c r="L64" s="23">
        <f t="shared" si="5"/>
        <v>28.036896961560604</v>
      </c>
    </row>
    <row r="65" spans="1:12" x14ac:dyDescent="0.2">
      <c r="A65" s="19">
        <v>56</v>
      </c>
      <c r="B65" s="11">
        <v>1</v>
      </c>
      <c r="C65" s="59">
        <v>615</v>
      </c>
      <c r="D65" s="60">
        <v>601</v>
      </c>
      <c r="E65" s="20">
        <v>0.31232876712328766</v>
      </c>
      <c r="F65" s="21">
        <f t="shared" si="2"/>
        <v>1.6447368421052631E-3</v>
      </c>
      <c r="G65" s="21">
        <f t="shared" si="0"/>
        <v>1.6428786835365552E-3</v>
      </c>
      <c r="H65" s="16">
        <f t="shared" si="6"/>
        <v>96220.367792091958</v>
      </c>
      <c r="I65" s="16">
        <f t="shared" si="3"/>
        <v>158.07839116767519</v>
      </c>
      <c r="J65" s="16">
        <f t="shared" si="1"/>
        <v>96111.661829946519</v>
      </c>
      <c r="K65" s="16">
        <f t="shared" si="4"/>
        <v>2610179.7972161258</v>
      </c>
      <c r="L65" s="23">
        <f t="shared" si="5"/>
        <v>27.127102682210367</v>
      </c>
    </row>
    <row r="66" spans="1:12" x14ac:dyDescent="0.2">
      <c r="A66" s="19">
        <v>57</v>
      </c>
      <c r="B66" s="11">
        <v>3</v>
      </c>
      <c r="C66" s="59">
        <v>585</v>
      </c>
      <c r="D66" s="60">
        <v>620</v>
      </c>
      <c r="E66" s="20">
        <v>0.57260273972602738</v>
      </c>
      <c r="F66" s="21">
        <f t="shared" si="2"/>
        <v>4.9792531120331947E-3</v>
      </c>
      <c r="G66" s="21">
        <f t="shared" si="0"/>
        <v>4.9686791707977788E-3</v>
      </c>
      <c r="H66" s="16">
        <f t="shared" si="6"/>
        <v>96062.289400924288</v>
      </c>
      <c r="I66" s="16">
        <f t="shared" si="3"/>
        <v>477.30269644552078</v>
      </c>
      <c r="J66" s="16">
        <f t="shared" si="1"/>
        <v>95858.291536142089</v>
      </c>
      <c r="K66" s="16">
        <f t="shared" si="4"/>
        <v>2514068.1353861792</v>
      </c>
      <c r="L66" s="23">
        <f t="shared" si="5"/>
        <v>26.171228596202802</v>
      </c>
    </row>
    <row r="67" spans="1:12" x14ac:dyDescent="0.2">
      <c r="A67" s="19">
        <v>58</v>
      </c>
      <c r="B67" s="11">
        <v>2</v>
      </c>
      <c r="C67" s="59">
        <v>593</v>
      </c>
      <c r="D67" s="60">
        <v>581</v>
      </c>
      <c r="E67" s="20">
        <v>0.49041095890410957</v>
      </c>
      <c r="F67" s="21">
        <f t="shared" si="2"/>
        <v>3.4071550255536627E-3</v>
      </c>
      <c r="G67" s="21">
        <f t="shared" si="0"/>
        <v>3.4012496097881443E-3</v>
      </c>
      <c r="H67" s="16">
        <f t="shared" si="6"/>
        <v>95584.986704478768</v>
      </c>
      <c r="I67" s="16">
        <f t="shared" si="3"/>
        <v>325.10839873021337</v>
      </c>
      <c r="J67" s="16">
        <f t="shared" si="1"/>
        <v>95419.315027317614</v>
      </c>
      <c r="K67" s="16">
        <f t="shared" si="4"/>
        <v>2418209.8438500371</v>
      </c>
      <c r="L67" s="23">
        <f t="shared" si="5"/>
        <v>25.29905508410484</v>
      </c>
    </row>
    <row r="68" spans="1:12" x14ac:dyDescent="0.2">
      <c r="A68" s="19">
        <v>59</v>
      </c>
      <c r="B68" s="11">
        <v>6</v>
      </c>
      <c r="C68" s="59">
        <v>601</v>
      </c>
      <c r="D68" s="60">
        <v>582</v>
      </c>
      <c r="E68" s="20">
        <v>0.45844748858447493</v>
      </c>
      <c r="F68" s="21">
        <f t="shared" si="2"/>
        <v>1.0143702451394759E-2</v>
      </c>
      <c r="G68" s="21">
        <f t="shared" si="0"/>
        <v>1.0088284001317465E-2</v>
      </c>
      <c r="H68" s="16">
        <f t="shared" si="6"/>
        <v>95259.878305748556</v>
      </c>
      <c r="I68" s="16">
        <f t="shared" si="3"/>
        <v>961.00870627933182</v>
      </c>
      <c r="J68" s="16">
        <f t="shared" si="1"/>
        <v>94739.441627370805</v>
      </c>
      <c r="K68" s="16">
        <f t="shared" si="4"/>
        <v>2322790.5288227196</v>
      </c>
      <c r="L68" s="23">
        <f t="shared" si="5"/>
        <v>24.383723453513465</v>
      </c>
    </row>
    <row r="69" spans="1:12" x14ac:dyDescent="0.2">
      <c r="A69" s="19">
        <v>60</v>
      </c>
      <c r="B69" s="11">
        <v>5</v>
      </c>
      <c r="C69" s="59">
        <v>598</v>
      </c>
      <c r="D69" s="60">
        <v>598</v>
      </c>
      <c r="E69" s="20">
        <v>0.58191780821917805</v>
      </c>
      <c r="F69" s="21">
        <f t="shared" si="2"/>
        <v>8.3612040133779261E-3</v>
      </c>
      <c r="G69" s="21">
        <f t="shared" si="0"/>
        <v>8.3320778147585057E-3</v>
      </c>
      <c r="H69" s="16">
        <f t="shared" si="6"/>
        <v>94298.869599469224</v>
      </c>
      <c r="I69" s="16">
        <f t="shared" si="3"/>
        <v>785.70551934654281</v>
      </c>
      <c r="J69" s="16">
        <f t="shared" si="1"/>
        <v>93970.380113846521</v>
      </c>
      <c r="K69" s="16">
        <f t="shared" si="4"/>
        <v>2228051.0871953489</v>
      </c>
      <c r="L69" s="23">
        <f t="shared" si="5"/>
        <v>23.627548205603198</v>
      </c>
    </row>
    <row r="70" spans="1:12" x14ac:dyDescent="0.2">
      <c r="A70" s="19">
        <v>61</v>
      </c>
      <c r="B70" s="11">
        <v>4</v>
      </c>
      <c r="C70" s="59">
        <v>599</v>
      </c>
      <c r="D70" s="60">
        <v>601</v>
      </c>
      <c r="E70" s="20">
        <v>0.69383561643835612</v>
      </c>
      <c r="F70" s="21">
        <f t="shared" si="2"/>
        <v>6.6666666666666671E-3</v>
      </c>
      <c r="G70" s="21">
        <f t="shared" si="0"/>
        <v>6.6530870779732696E-3</v>
      </c>
      <c r="H70" s="16">
        <f t="shared" si="6"/>
        <v>93513.164080122675</v>
      </c>
      <c r="I70" s="16">
        <f t="shared" si="3"/>
        <v>622.15122356185827</v>
      </c>
      <c r="J70" s="16">
        <f t="shared" si="1"/>
        <v>93322.683534278738</v>
      </c>
      <c r="K70" s="16">
        <f t="shared" si="4"/>
        <v>2134080.7070815023</v>
      </c>
      <c r="L70" s="23">
        <f t="shared" si="5"/>
        <v>22.821179542732704</v>
      </c>
    </row>
    <row r="71" spans="1:12" x14ac:dyDescent="0.2">
      <c r="A71" s="19">
        <v>62</v>
      </c>
      <c r="B71" s="11">
        <v>3</v>
      </c>
      <c r="C71" s="59">
        <v>537</v>
      </c>
      <c r="D71" s="60">
        <v>601</v>
      </c>
      <c r="E71" s="20">
        <v>0.65936073059360734</v>
      </c>
      <c r="F71" s="21">
        <f t="shared" si="2"/>
        <v>5.272407732864675E-3</v>
      </c>
      <c r="G71" s="21">
        <f t="shared" si="0"/>
        <v>5.2629555220178991E-3</v>
      </c>
      <c r="H71" s="16">
        <f t="shared" si="6"/>
        <v>92891.012856560817</v>
      </c>
      <c r="I71" s="16">
        <f t="shared" si="3"/>
        <v>488.88126905927243</v>
      </c>
      <c r="J71" s="16">
        <f t="shared" si="1"/>
        <v>92724.480698241998</v>
      </c>
      <c r="K71" s="16">
        <f t="shared" si="4"/>
        <v>2040758.0235472235</v>
      </c>
      <c r="L71" s="23">
        <f t="shared" si="5"/>
        <v>21.969380683775011</v>
      </c>
    </row>
    <row r="72" spans="1:12" x14ac:dyDescent="0.2">
      <c r="A72" s="19">
        <v>63</v>
      </c>
      <c r="B72" s="11">
        <v>4</v>
      </c>
      <c r="C72" s="59">
        <v>641</v>
      </c>
      <c r="D72" s="60">
        <v>534</v>
      </c>
      <c r="E72" s="20">
        <v>0.81986301369863013</v>
      </c>
      <c r="F72" s="21">
        <f t="shared" si="2"/>
        <v>6.8085106382978723E-3</v>
      </c>
      <c r="G72" s="21">
        <f t="shared" si="0"/>
        <v>6.800170470026852E-3</v>
      </c>
      <c r="H72" s="16">
        <f t="shared" si="6"/>
        <v>92402.131587501543</v>
      </c>
      <c r="I72" s="16">
        <f t="shared" si="3"/>
        <v>628.35024658886334</v>
      </c>
      <c r="J72" s="16">
        <f t="shared" si="1"/>
        <v>92288.942467739311</v>
      </c>
      <c r="K72" s="16">
        <f t="shared" si="4"/>
        <v>1948033.5428489815</v>
      </c>
      <c r="L72" s="23">
        <f t="shared" si="5"/>
        <v>21.082127753776575</v>
      </c>
    </row>
    <row r="73" spans="1:12" x14ac:dyDescent="0.2">
      <c r="A73" s="19">
        <v>64</v>
      </c>
      <c r="B73" s="11">
        <v>6</v>
      </c>
      <c r="C73" s="59">
        <v>656</v>
      </c>
      <c r="D73" s="60">
        <v>633</v>
      </c>
      <c r="E73" s="20">
        <v>0.61278538812785377</v>
      </c>
      <c r="F73" s="21">
        <f t="shared" si="2"/>
        <v>9.3095422808378587E-3</v>
      </c>
      <c r="G73" s="21">
        <f t="shared" ref="G73:G103" si="7">F73/((1+(1-E73)*F73))</f>
        <v>9.2761038669493256E-3</v>
      </c>
      <c r="H73" s="16">
        <f t="shared" si="6"/>
        <v>91773.781340912683</v>
      </c>
      <c r="I73" s="16">
        <f t="shared" si="3"/>
        <v>851.30312798100204</v>
      </c>
      <c r="J73" s="16">
        <f t="shared" ref="J73:J103" si="8">H74+I73*E73</f>
        <v>91444.144330625975</v>
      </c>
      <c r="K73" s="16">
        <f t="shared" si="4"/>
        <v>1855744.6003812421</v>
      </c>
      <c r="L73" s="23">
        <f t="shared" si="5"/>
        <v>20.220857997424069</v>
      </c>
    </row>
    <row r="74" spans="1:12" x14ac:dyDescent="0.2">
      <c r="A74" s="19">
        <v>65</v>
      </c>
      <c r="B74" s="11">
        <v>4</v>
      </c>
      <c r="C74" s="59">
        <v>608</v>
      </c>
      <c r="D74" s="60">
        <v>642</v>
      </c>
      <c r="E74" s="20">
        <v>0.19178082191780821</v>
      </c>
      <c r="F74" s="21">
        <f t="shared" ref="F74:F103" si="9">B74/((C74+D74)/2)</f>
        <v>6.4000000000000003E-3</v>
      </c>
      <c r="G74" s="21">
        <f t="shared" si="7"/>
        <v>6.3670656985238003E-3</v>
      </c>
      <c r="H74" s="16">
        <f t="shared" si="6"/>
        <v>90922.478212931688</v>
      </c>
      <c r="I74" s="16">
        <f t="shared" ref="I74:I103" si="10">H74*G74</f>
        <v>578.90939225433488</v>
      </c>
      <c r="J74" s="16">
        <f t="shared" si="8"/>
        <v>90454.592539739824</v>
      </c>
      <c r="K74" s="16">
        <f t="shared" ref="K74:K97" si="11">K75+J74</f>
        <v>1764300.4560506162</v>
      </c>
      <c r="L74" s="23">
        <f t="shared" ref="L74:L103" si="12">K74/H74</f>
        <v>19.404447510975167</v>
      </c>
    </row>
    <row r="75" spans="1:12" x14ac:dyDescent="0.2">
      <c r="A75" s="19">
        <v>66</v>
      </c>
      <c r="B75" s="11">
        <v>5</v>
      </c>
      <c r="C75" s="59">
        <v>534</v>
      </c>
      <c r="D75" s="60">
        <v>604</v>
      </c>
      <c r="E75" s="20">
        <v>0.4646575342465753</v>
      </c>
      <c r="F75" s="21">
        <f t="shared" si="9"/>
        <v>8.7873462214411256E-3</v>
      </c>
      <c r="G75" s="21">
        <f t="shared" si="7"/>
        <v>8.7462019917378345E-3</v>
      </c>
      <c r="H75" s="16">
        <f t="shared" ref="H75:H104" si="13">H74-I74</f>
        <v>90343.568820677348</v>
      </c>
      <c r="I75" s="16">
        <f t="shared" si="10"/>
        <v>790.1631015601123</v>
      </c>
      <c r="J75" s="16">
        <f t="shared" si="8"/>
        <v>89920.560957540787</v>
      </c>
      <c r="K75" s="16">
        <f t="shared" si="11"/>
        <v>1673845.8635108764</v>
      </c>
      <c r="L75" s="23">
        <f t="shared" si="12"/>
        <v>18.527559685330647</v>
      </c>
    </row>
    <row r="76" spans="1:12" x14ac:dyDescent="0.2">
      <c r="A76" s="19">
        <v>67</v>
      </c>
      <c r="B76" s="11">
        <v>3</v>
      </c>
      <c r="C76" s="59">
        <v>508</v>
      </c>
      <c r="D76" s="60">
        <v>528</v>
      </c>
      <c r="E76" s="20">
        <v>0.51689497716894972</v>
      </c>
      <c r="F76" s="21">
        <f t="shared" si="9"/>
        <v>5.7915057915057912E-3</v>
      </c>
      <c r="G76" s="21">
        <f t="shared" si="7"/>
        <v>5.7753469163866903E-3</v>
      </c>
      <c r="H76" s="16">
        <f t="shared" si="13"/>
        <v>89553.405719117232</v>
      </c>
      <c r="I76" s="16">
        <f t="shared" si="10"/>
        <v>517.20198557182994</v>
      </c>
      <c r="J76" s="16">
        <f t="shared" si="8"/>
        <v>89303.542842069292</v>
      </c>
      <c r="K76" s="16">
        <f t="shared" si="11"/>
        <v>1583925.3025533357</v>
      </c>
      <c r="L76" s="23">
        <f t="shared" si="12"/>
        <v>17.686935408367283</v>
      </c>
    </row>
    <row r="77" spans="1:12" x14ac:dyDescent="0.2">
      <c r="A77" s="19">
        <v>68</v>
      </c>
      <c r="B77" s="11">
        <v>7</v>
      </c>
      <c r="C77" s="59">
        <v>512</v>
      </c>
      <c r="D77" s="60">
        <v>504</v>
      </c>
      <c r="E77" s="20">
        <v>0.70763209393346382</v>
      </c>
      <c r="F77" s="21">
        <f t="shared" si="9"/>
        <v>1.3779527559055118E-2</v>
      </c>
      <c r="G77" s="21">
        <f t="shared" si="7"/>
        <v>1.3724236841115772E-2</v>
      </c>
      <c r="H77" s="16">
        <f t="shared" si="13"/>
        <v>89036.203733545408</v>
      </c>
      <c r="I77" s="16">
        <f t="shared" si="10"/>
        <v>1221.9539474730134</v>
      </c>
      <c r="J77" s="16">
        <f t="shared" si="8"/>
        <v>88678.943616612989</v>
      </c>
      <c r="K77" s="16">
        <f t="shared" si="11"/>
        <v>1494621.7597112665</v>
      </c>
      <c r="L77" s="23">
        <f t="shared" si="12"/>
        <v>16.786674375562473</v>
      </c>
    </row>
    <row r="78" spans="1:12" x14ac:dyDescent="0.2">
      <c r="A78" s="19">
        <v>69</v>
      </c>
      <c r="B78" s="11">
        <v>9</v>
      </c>
      <c r="C78" s="59">
        <v>463</v>
      </c>
      <c r="D78" s="60">
        <v>499</v>
      </c>
      <c r="E78" s="20">
        <v>0.48188736681887367</v>
      </c>
      <c r="F78" s="21">
        <f t="shared" si="9"/>
        <v>1.8711018711018712E-2</v>
      </c>
      <c r="G78" s="21">
        <f t="shared" si="7"/>
        <v>1.8531367936502566E-2</v>
      </c>
      <c r="H78" s="16">
        <f t="shared" si="13"/>
        <v>87814.249786072396</v>
      </c>
      <c r="I78" s="16">
        <f t="shared" si="10"/>
        <v>1627.3181728536495</v>
      </c>
      <c r="J78" s="16">
        <f t="shared" si="8"/>
        <v>86971.115682511692</v>
      </c>
      <c r="K78" s="16">
        <f t="shared" si="11"/>
        <v>1405942.8160946534</v>
      </c>
      <c r="L78" s="23">
        <f t="shared" si="12"/>
        <v>16.010417665922372</v>
      </c>
    </row>
    <row r="79" spans="1:12" x14ac:dyDescent="0.2">
      <c r="A79" s="19">
        <v>70</v>
      </c>
      <c r="B79" s="11">
        <v>5</v>
      </c>
      <c r="C79" s="59">
        <v>373</v>
      </c>
      <c r="D79" s="60">
        <v>455</v>
      </c>
      <c r="E79" s="20">
        <v>0.54301369863013693</v>
      </c>
      <c r="F79" s="21">
        <f t="shared" si="9"/>
        <v>1.2077294685990338E-2</v>
      </c>
      <c r="G79" s="21">
        <f t="shared" si="7"/>
        <v>1.2011004054125205E-2</v>
      </c>
      <c r="H79" s="16">
        <f t="shared" si="13"/>
        <v>86186.931613218752</v>
      </c>
      <c r="I79" s="16">
        <f t="shared" si="10"/>
        <v>1035.1915850189823</v>
      </c>
      <c r="J79" s="16">
        <f t="shared" si="8"/>
        <v>85713.863239571714</v>
      </c>
      <c r="K79" s="16">
        <f t="shared" si="11"/>
        <v>1318971.7004121419</v>
      </c>
      <c r="L79" s="23">
        <f t="shared" si="12"/>
        <v>15.303615939494094</v>
      </c>
    </row>
    <row r="80" spans="1:12" x14ac:dyDescent="0.2">
      <c r="A80" s="19">
        <v>71</v>
      </c>
      <c r="B80" s="11">
        <v>7</v>
      </c>
      <c r="C80" s="59">
        <v>340</v>
      </c>
      <c r="D80" s="60">
        <v>375</v>
      </c>
      <c r="E80" s="20">
        <v>0.66692759295499016</v>
      </c>
      <c r="F80" s="21">
        <f t="shared" si="9"/>
        <v>1.9580419580419582E-2</v>
      </c>
      <c r="G80" s="21">
        <f t="shared" si="7"/>
        <v>1.9453549416203173E-2</v>
      </c>
      <c r="H80" s="16">
        <f t="shared" si="13"/>
        <v>85151.740028199769</v>
      </c>
      <c r="I80" s="16">
        <f t="shared" si="10"/>
        <v>1656.50358251427</v>
      </c>
      <c r="J80" s="16">
        <f t="shared" si="8"/>
        <v>84600.004392693052</v>
      </c>
      <c r="K80" s="16">
        <f t="shared" si="11"/>
        <v>1233257.8371725702</v>
      </c>
      <c r="L80" s="23">
        <f t="shared" si="12"/>
        <v>14.483060907083651</v>
      </c>
    </row>
    <row r="81" spans="1:12" x14ac:dyDescent="0.2">
      <c r="A81" s="19">
        <v>72</v>
      </c>
      <c r="B81" s="11">
        <v>6</v>
      </c>
      <c r="C81" s="59">
        <v>315</v>
      </c>
      <c r="D81" s="60">
        <v>333</v>
      </c>
      <c r="E81" s="20">
        <v>0.38401826484018264</v>
      </c>
      <c r="F81" s="21">
        <f t="shared" si="9"/>
        <v>1.8518518518518517E-2</v>
      </c>
      <c r="G81" s="21">
        <f t="shared" si="7"/>
        <v>1.8309658972150925E-2</v>
      </c>
      <c r="H81" s="16">
        <f t="shared" si="13"/>
        <v>83495.236445685499</v>
      </c>
      <c r="I81" s="16">
        <f t="shared" si="10"/>
        <v>1528.7693051196084</v>
      </c>
      <c r="J81" s="16">
        <f t="shared" si="8"/>
        <v>82553.542476458853</v>
      </c>
      <c r="K81" s="16">
        <f t="shared" si="11"/>
        <v>1148657.8327798771</v>
      </c>
      <c r="L81" s="23">
        <f t="shared" si="12"/>
        <v>13.757166057336585</v>
      </c>
    </row>
    <row r="82" spans="1:12" x14ac:dyDescent="0.2">
      <c r="A82" s="19">
        <v>73</v>
      </c>
      <c r="B82" s="11">
        <v>7</v>
      </c>
      <c r="C82" s="59">
        <v>303</v>
      </c>
      <c r="D82" s="60">
        <v>305</v>
      </c>
      <c r="E82" s="20">
        <v>0.47045009784735808</v>
      </c>
      <c r="F82" s="21">
        <f t="shared" si="9"/>
        <v>2.3026315789473683E-2</v>
      </c>
      <c r="G82" s="21">
        <f t="shared" si="7"/>
        <v>2.2748924879577609E-2</v>
      </c>
      <c r="H82" s="16">
        <f t="shared" si="13"/>
        <v>81966.467140565888</v>
      </c>
      <c r="I82" s="16">
        <f t="shared" si="10"/>
        <v>1864.6490036250998</v>
      </c>
      <c r="J82" s="16">
        <f t="shared" si="8"/>
        <v>80979.042443147191</v>
      </c>
      <c r="K82" s="16">
        <f t="shared" si="11"/>
        <v>1066104.2903034182</v>
      </c>
      <c r="L82" s="23">
        <f t="shared" si="12"/>
        <v>13.006590713189276</v>
      </c>
    </row>
    <row r="83" spans="1:12" x14ac:dyDescent="0.2">
      <c r="A83" s="19">
        <v>74</v>
      </c>
      <c r="B83" s="11">
        <v>7</v>
      </c>
      <c r="C83" s="59">
        <v>182</v>
      </c>
      <c r="D83" s="60">
        <v>302</v>
      </c>
      <c r="E83" s="20">
        <v>0.35772994129158514</v>
      </c>
      <c r="F83" s="21">
        <f t="shared" si="9"/>
        <v>2.8925619834710745E-2</v>
      </c>
      <c r="G83" s="21">
        <f t="shared" si="7"/>
        <v>2.8398039368240879E-2</v>
      </c>
      <c r="H83" s="16">
        <f t="shared" si="13"/>
        <v>80101.818136940783</v>
      </c>
      <c r="I83" s="16">
        <f t="shared" si="10"/>
        <v>2274.7345849205158</v>
      </c>
      <c r="J83" s="16">
        <f t="shared" si="8"/>
        <v>78640.824221537827</v>
      </c>
      <c r="K83" s="16">
        <f t="shared" si="11"/>
        <v>985125.24786027102</v>
      </c>
      <c r="L83" s="23">
        <f t="shared" si="12"/>
        <v>12.29841307941496</v>
      </c>
    </row>
    <row r="84" spans="1:12" x14ac:dyDescent="0.2">
      <c r="A84" s="19">
        <v>75</v>
      </c>
      <c r="B84" s="11">
        <v>1</v>
      </c>
      <c r="C84" s="59">
        <v>196</v>
      </c>
      <c r="D84" s="60">
        <v>186</v>
      </c>
      <c r="E84" s="20">
        <v>0.47397260273972602</v>
      </c>
      <c r="F84" s="21">
        <f t="shared" si="9"/>
        <v>5.235602094240838E-3</v>
      </c>
      <c r="G84" s="21">
        <f t="shared" si="7"/>
        <v>5.22122248129658E-3</v>
      </c>
      <c r="H84" s="16">
        <f t="shared" si="13"/>
        <v>77827.083552020267</v>
      </c>
      <c r="I84" s="16">
        <f t="shared" si="10"/>
        <v>406.35251829555551</v>
      </c>
      <c r="J84" s="16">
        <f t="shared" si="8"/>
        <v>77613.330994451098</v>
      </c>
      <c r="K84" s="16">
        <f t="shared" si="11"/>
        <v>906484.42363873322</v>
      </c>
      <c r="L84" s="23">
        <f t="shared" si="12"/>
        <v>11.647416069919046</v>
      </c>
    </row>
    <row r="85" spans="1:12" x14ac:dyDescent="0.2">
      <c r="A85" s="19">
        <v>76</v>
      </c>
      <c r="B85" s="11">
        <v>7</v>
      </c>
      <c r="C85" s="59">
        <v>238</v>
      </c>
      <c r="D85" s="60">
        <v>194</v>
      </c>
      <c r="E85" s="20">
        <v>0.43874755381604702</v>
      </c>
      <c r="F85" s="21">
        <f t="shared" si="9"/>
        <v>3.2407407407407406E-2</v>
      </c>
      <c r="G85" s="21">
        <f t="shared" si="7"/>
        <v>3.1828487430550362E-2</v>
      </c>
      <c r="H85" s="16">
        <f t="shared" si="13"/>
        <v>77420.731033724718</v>
      </c>
      <c r="I85" s="16">
        <f t="shared" si="10"/>
        <v>2464.1847645709277</v>
      </c>
      <c r="J85" s="16">
        <f t="shared" si="8"/>
        <v>76037.701306760064</v>
      </c>
      <c r="K85" s="16">
        <f t="shared" si="11"/>
        <v>828871.09264428215</v>
      </c>
      <c r="L85" s="23">
        <f t="shared" si="12"/>
        <v>10.706061303957764</v>
      </c>
    </row>
    <row r="86" spans="1:12" x14ac:dyDescent="0.2">
      <c r="A86" s="19">
        <v>77</v>
      </c>
      <c r="B86" s="11">
        <v>6</v>
      </c>
      <c r="C86" s="59">
        <v>137</v>
      </c>
      <c r="D86" s="60">
        <v>234</v>
      </c>
      <c r="E86" s="20">
        <v>0.64383561643835607</v>
      </c>
      <c r="F86" s="21">
        <f t="shared" si="9"/>
        <v>3.2345013477088951E-2</v>
      </c>
      <c r="G86" s="21">
        <f t="shared" si="7"/>
        <v>3.1976638072640999E-2</v>
      </c>
      <c r="H86" s="16">
        <f t="shared" si="13"/>
        <v>74956.546269153798</v>
      </c>
      <c r="I86" s="16">
        <f t="shared" si="10"/>
        <v>2396.8583512239002</v>
      </c>
      <c r="J86" s="16">
        <f t="shared" si="8"/>
        <v>74102.870692005556</v>
      </c>
      <c r="K86" s="16">
        <f t="shared" si="11"/>
        <v>752833.39133752207</v>
      </c>
      <c r="L86" s="23">
        <f t="shared" si="12"/>
        <v>10.043597641682284</v>
      </c>
    </row>
    <row r="87" spans="1:12" x14ac:dyDescent="0.2">
      <c r="A87" s="19">
        <v>78</v>
      </c>
      <c r="B87" s="11">
        <v>7</v>
      </c>
      <c r="C87" s="59">
        <v>114</v>
      </c>
      <c r="D87" s="60">
        <v>127</v>
      </c>
      <c r="E87" s="20">
        <v>0.35851272015655578</v>
      </c>
      <c r="F87" s="21">
        <f t="shared" si="9"/>
        <v>5.8091286307053944E-2</v>
      </c>
      <c r="G87" s="21">
        <f t="shared" si="7"/>
        <v>5.6004296219984005E-2</v>
      </c>
      <c r="H87" s="16">
        <f t="shared" si="13"/>
        <v>72559.687917929899</v>
      </c>
      <c r="I87" s="16">
        <f t="shared" si="10"/>
        <v>4063.6542557853404</v>
      </c>
      <c r="J87" s="16">
        <f t="shared" si="8"/>
        <v>69952.905403161931</v>
      </c>
      <c r="K87" s="16">
        <f t="shared" si="11"/>
        <v>678730.52064551646</v>
      </c>
      <c r="L87" s="23">
        <f t="shared" si="12"/>
        <v>9.3540992267387963</v>
      </c>
    </row>
    <row r="88" spans="1:12" x14ac:dyDescent="0.2">
      <c r="A88" s="19">
        <v>79</v>
      </c>
      <c r="B88" s="11">
        <v>4</v>
      </c>
      <c r="C88" s="59">
        <v>148</v>
      </c>
      <c r="D88" s="60">
        <v>114</v>
      </c>
      <c r="E88" s="20">
        <v>0.73630136986301364</v>
      </c>
      <c r="F88" s="21">
        <f t="shared" si="9"/>
        <v>3.0534351145038167E-2</v>
      </c>
      <c r="G88" s="21">
        <f t="shared" si="7"/>
        <v>3.0290456431535266E-2</v>
      </c>
      <c r="H88" s="16">
        <f t="shared" si="13"/>
        <v>68496.03366214456</v>
      </c>
      <c r="I88" s="16">
        <f t="shared" si="10"/>
        <v>2074.776123376163</v>
      </c>
      <c r="J88" s="16">
        <f t="shared" si="8"/>
        <v>67948.918040569348</v>
      </c>
      <c r="K88" s="16">
        <f t="shared" si="11"/>
        <v>608777.61524235457</v>
      </c>
      <c r="L88" s="23">
        <f t="shared" si="12"/>
        <v>8.887779082875646</v>
      </c>
    </row>
    <row r="89" spans="1:12" x14ac:dyDescent="0.2">
      <c r="A89" s="19">
        <v>80</v>
      </c>
      <c r="B89" s="11">
        <v>9</v>
      </c>
      <c r="C89" s="59">
        <v>121</v>
      </c>
      <c r="D89" s="60">
        <v>138</v>
      </c>
      <c r="E89" s="20">
        <v>0.45905631659056312</v>
      </c>
      <c r="F89" s="21">
        <f t="shared" si="9"/>
        <v>6.9498069498069498E-2</v>
      </c>
      <c r="G89" s="21">
        <f t="shared" si="7"/>
        <v>6.6979987562315851E-2</v>
      </c>
      <c r="H89" s="16">
        <f t="shared" si="13"/>
        <v>66421.257538768405</v>
      </c>
      <c r="I89" s="16">
        <f t="shared" si="10"/>
        <v>4448.8950038200855</v>
      </c>
      <c r="J89" s="16">
        <f t="shared" si="8"/>
        <v>64014.655888300127</v>
      </c>
      <c r="K89" s="16">
        <f t="shared" si="11"/>
        <v>540828.69720178517</v>
      </c>
      <c r="L89" s="23">
        <f t="shared" si="12"/>
        <v>8.1424037611169453</v>
      </c>
    </row>
    <row r="90" spans="1:12" x14ac:dyDescent="0.2">
      <c r="A90" s="19">
        <v>81</v>
      </c>
      <c r="B90" s="11">
        <v>4</v>
      </c>
      <c r="C90" s="59">
        <v>92</v>
      </c>
      <c r="D90" s="60">
        <v>114</v>
      </c>
      <c r="E90" s="20">
        <v>0.41643835616438357</v>
      </c>
      <c r="F90" s="21">
        <f t="shared" si="9"/>
        <v>3.8834951456310676E-2</v>
      </c>
      <c r="G90" s="21">
        <f t="shared" si="7"/>
        <v>3.7974354305927639E-2</v>
      </c>
      <c r="H90" s="16">
        <f t="shared" si="13"/>
        <v>61972.362534948319</v>
      </c>
      <c r="I90" s="16">
        <f t="shared" si="10"/>
        <v>2353.3604520775234</v>
      </c>
      <c r="J90" s="16">
        <f t="shared" si="8"/>
        <v>60599.031640996225</v>
      </c>
      <c r="K90" s="16">
        <f t="shared" si="11"/>
        <v>476814.04131348501</v>
      </c>
      <c r="L90" s="23">
        <f t="shared" si="12"/>
        <v>7.6939787642369355</v>
      </c>
    </row>
    <row r="91" spans="1:12" x14ac:dyDescent="0.2">
      <c r="A91" s="19">
        <v>82</v>
      </c>
      <c r="B91" s="11">
        <v>10</v>
      </c>
      <c r="C91" s="59">
        <v>97</v>
      </c>
      <c r="D91" s="60">
        <v>86</v>
      </c>
      <c r="E91" s="20">
        <v>0.47095890410958902</v>
      </c>
      <c r="F91" s="21">
        <f t="shared" si="9"/>
        <v>0.10928961748633879</v>
      </c>
      <c r="G91" s="21">
        <f t="shared" si="7"/>
        <v>0.10331601964419661</v>
      </c>
      <c r="H91" s="16">
        <f t="shared" si="13"/>
        <v>59619.002082870793</v>
      </c>
      <c r="I91" s="16">
        <f t="shared" si="10"/>
        <v>6159.597990361277</v>
      </c>
      <c r="J91" s="16">
        <f t="shared" si="8"/>
        <v>56360.321611805688</v>
      </c>
      <c r="K91" s="16">
        <f t="shared" si="11"/>
        <v>416215.00967248878</v>
      </c>
      <c r="L91" s="23">
        <f t="shared" si="12"/>
        <v>6.9812475071948921</v>
      </c>
    </row>
    <row r="92" spans="1:12" x14ac:dyDescent="0.2">
      <c r="A92" s="19">
        <v>83</v>
      </c>
      <c r="B92" s="11">
        <v>8</v>
      </c>
      <c r="C92" s="59">
        <v>108</v>
      </c>
      <c r="D92" s="60">
        <v>89</v>
      </c>
      <c r="E92" s="20">
        <v>0.24315068493150685</v>
      </c>
      <c r="F92" s="21">
        <f t="shared" si="9"/>
        <v>8.1218274111675121E-2</v>
      </c>
      <c r="G92" s="21">
        <f t="shared" si="7"/>
        <v>7.651490337373075E-2</v>
      </c>
      <c r="H92" s="16">
        <f t="shared" si="13"/>
        <v>53459.404092509518</v>
      </c>
      <c r="I92" s="16">
        <f t="shared" si="10"/>
        <v>4090.4411385555918</v>
      </c>
      <c r="J92" s="16">
        <f t="shared" si="8"/>
        <v>50363.556518465732</v>
      </c>
      <c r="K92" s="16">
        <f t="shared" si="11"/>
        <v>359854.68806068308</v>
      </c>
      <c r="L92" s="23">
        <f t="shared" si="12"/>
        <v>6.7313636238437651</v>
      </c>
    </row>
    <row r="93" spans="1:12" x14ac:dyDescent="0.2">
      <c r="A93" s="19">
        <v>84</v>
      </c>
      <c r="B93" s="11">
        <v>9</v>
      </c>
      <c r="C93" s="59">
        <v>68</v>
      </c>
      <c r="D93" s="60">
        <v>96</v>
      </c>
      <c r="E93" s="20">
        <v>0.40608828006088282</v>
      </c>
      <c r="F93" s="21">
        <f t="shared" si="9"/>
        <v>0.10975609756097561</v>
      </c>
      <c r="G93" s="21">
        <f t="shared" si="7"/>
        <v>0.10303942787240047</v>
      </c>
      <c r="H93" s="16">
        <f t="shared" si="13"/>
        <v>49368.962953953924</v>
      </c>
      <c r="I93" s="16">
        <f t="shared" si="10"/>
        <v>5086.949697429146</v>
      </c>
      <c r="J93" s="16">
        <f t="shared" si="8"/>
        <v>46347.763909910005</v>
      </c>
      <c r="K93" s="16">
        <f t="shared" si="11"/>
        <v>309491.13154221734</v>
      </c>
      <c r="L93" s="23">
        <f t="shared" si="12"/>
        <v>6.2689413150297986</v>
      </c>
    </row>
    <row r="94" spans="1:12" x14ac:dyDescent="0.2">
      <c r="A94" s="19">
        <v>85</v>
      </c>
      <c r="B94" s="11">
        <v>3</v>
      </c>
      <c r="C94" s="59">
        <v>63</v>
      </c>
      <c r="D94" s="60">
        <v>64</v>
      </c>
      <c r="E94" s="20">
        <v>0.70228310502283109</v>
      </c>
      <c r="F94" s="21">
        <f t="shared" si="9"/>
        <v>4.7244094488188976E-2</v>
      </c>
      <c r="G94" s="21">
        <f t="shared" si="7"/>
        <v>4.6588805922522181E-2</v>
      </c>
      <c r="H94" s="16">
        <f t="shared" si="13"/>
        <v>44282.013256524777</v>
      </c>
      <c r="I94" s="16">
        <f t="shared" si="10"/>
        <v>2063.0461214667871</v>
      </c>
      <c r="J94" s="16">
        <f t="shared" si="8"/>
        <v>43667.809571046993</v>
      </c>
      <c r="K94" s="16">
        <f t="shared" si="11"/>
        <v>263143.36763230735</v>
      </c>
      <c r="L94" s="23">
        <f t="shared" si="12"/>
        <v>5.9424436307338446</v>
      </c>
    </row>
    <row r="95" spans="1:12" x14ac:dyDescent="0.2">
      <c r="A95" s="19">
        <v>86</v>
      </c>
      <c r="B95" s="11">
        <v>8</v>
      </c>
      <c r="C95" s="59">
        <v>66</v>
      </c>
      <c r="D95" s="60">
        <v>59</v>
      </c>
      <c r="E95" s="20">
        <v>0.46506849315068494</v>
      </c>
      <c r="F95" s="21">
        <f t="shared" si="9"/>
        <v>0.128</v>
      </c>
      <c r="G95" s="21">
        <f t="shared" si="7"/>
        <v>0.1197973291759831</v>
      </c>
      <c r="H95" s="16">
        <f t="shared" si="13"/>
        <v>42218.967135057988</v>
      </c>
      <c r="I95" s="16">
        <f t="shared" si="10"/>
        <v>5057.7195033485541</v>
      </c>
      <c r="J95" s="16">
        <f t="shared" si="8"/>
        <v>39513.433619910575</v>
      </c>
      <c r="K95" s="16">
        <f t="shared" si="11"/>
        <v>219475.55806126038</v>
      </c>
      <c r="L95" s="23">
        <f t="shared" si="12"/>
        <v>5.1985060970146568</v>
      </c>
    </row>
    <row r="96" spans="1:12" x14ac:dyDescent="0.2">
      <c r="A96" s="19">
        <v>87</v>
      </c>
      <c r="B96" s="11">
        <v>5</v>
      </c>
      <c r="C96" s="59">
        <v>48</v>
      </c>
      <c r="D96" s="60">
        <v>59</v>
      </c>
      <c r="E96" s="20">
        <v>0.43013698630136987</v>
      </c>
      <c r="F96" s="21">
        <f t="shared" si="9"/>
        <v>9.3457943925233641E-2</v>
      </c>
      <c r="G96" s="21">
        <f t="shared" si="7"/>
        <v>8.8732223167618807E-2</v>
      </c>
      <c r="H96" s="16">
        <f t="shared" si="13"/>
        <v>37161.247631709433</v>
      </c>
      <c r="I96" s="16">
        <f t="shared" si="10"/>
        <v>3297.4001180439873</v>
      </c>
      <c r="J96" s="16">
        <f t="shared" si="8"/>
        <v>35282.18126307067</v>
      </c>
      <c r="K96" s="16">
        <f t="shared" si="11"/>
        <v>179962.12444134979</v>
      </c>
      <c r="L96" s="23">
        <f t="shared" si="12"/>
        <v>4.8427363425707313</v>
      </c>
    </row>
    <row r="97" spans="1:12" x14ac:dyDescent="0.2">
      <c r="A97" s="19">
        <v>88</v>
      </c>
      <c r="B97" s="11">
        <v>4</v>
      </c>
      <c r="C97" s="59">
        <v>42</v>
      </c>
      <c r="D97" s="60">
        <v>48</v>
      </c>
      <c r="E97" s="20">
        <v>0.46232876712328763</v>
      </c>
      <c r="F97" s="21">
        <f t="shared" si="9"/>
        <v>8.8888888888888892E-2</v>
      </c>
      <c r="G97" s="21">
        <f t="shared" si="7"/>
        <v>8.483439860546195E-2</v>
      </c>
      <c r="H97" s="16">
        <f t="shared" si="13"/>
        <v>33863.847513665445</v>
      </c>
      <c r="I97" s="16">
        <f t="shared" si="10"/>
        <v>2872.8191382888758</v>
      </c>
      <c r="J97" s="16">
        <f t="shared" si="8"/>
        <v>32319.215305749851</v>
      </c>
      <c r="K97" s="16">
        <f t="shared" si="11"/>
        <v>144679.94317827912</v>
      </c>
      <c r="L97" s="23">
        <f t="shared" si="12"/>
        <v>4.2724012125289326</v>
      </c>
    </row>
    <row r="98" spans="1:12" x14ac:dyDescent="0.2">
      <c r="A98" s="19">
        <v>89</v>
      </c>
      <c r="B98" s="11">
        <v>6</v>
      </c>
      <c r="C98" s="59">
        <v>26</v>
      </c>
      <c r="D98" s="60">
        <v>36</v>
      </c>
      <c r="E98" s="20">
        <v>0.45388127853881277</v>
      </c>
      <c r="F98" s="21">
        <f t="shared" si="9"/>
        <v>0.19354838709677419</v>
      </c>
      <c r="G98" s="21">
        <f t="shared" si="7"/>
        <v>0.17504595955559107</v>
      </c>
      <c r="H98" s="16">
        <f t="shared" si="13"/>
        <v>30991.028375376569</v>
      </c>
      <c r="I98" s="16">
        <f t="shared" si="10"/>
        <v>5424.8542995823418</v>
      </c>
      <c r="J98" s="16">
        <f t="shared" si="8"/>
        <v>28028.413881175438</v>
      </c>
      <c r="K98" s="16">
        <f>K99+J98</f>
        <v>112360.72787252927</v>
      </c>
      <c r="L98" s="23">
        <f t="shared" si="12"/>
        <v>3.6255888804839955</v>
      </c>
    </row>
    <row r="99" spans="1:12" x14ac:dyDescent="0.2">
      <c r="A99" s="19">
        <v>90</v>
      </c>
      <c r="B99" s="11">
        <v>4</v>
      </c>
      <c r="C99" s="59">
        <v>17</v>
      </c>
      <c r="D99" s="60">
        <v>22</v>
      </c>
      <c r="E99" s="24">
        <v>0.4506849315068493</v>
      </c>
      <c r="F99" s="25">
        <f t="shared" si="9"/>
        <v>0.20512820512820512</v>
      </c>
      <c r="G99" s="25">
        <f t="shared" si="7"/>
        <v>0.18435507292127026</v>
      </c>
      <c r="H99" s="26">
        <f t="shared" si="13"/>
        <v>25566.174075794228</v>
      </c>
      <c r="I99" s="26">
        <f t="shared" si="10"/>
        <v>4713.2538860609338</v>
      </c>
      <c r="J99" s="26">
        <f t="shared" si="8"/>
        <v>22977.112694547057</v>
      </c>
      <c r="K99" s="26">
        <f t="shared" ref="K99:K102" si="14">K100+J99</f>
        <v>84332.313991353833</v>
      </c>
      <c r="L99" s="27">
        <f t="shared" si="12"/>
        <v>3.298589524632813</v>
      </c>
    </row>
    <row r="100" spans="1:12" x14ac:dyDescent="0.2">
      <c r="A100" s="19">
        <v>91</v>
      </c>
      <c r="B100" s="11">
        <v>1</v>
      </c>
      <c r="C100" s="59">
        <v>22</v>
      </c>
      <c r="D100" s="60">
        <v>18</v>
      </c>
      <c r="E100" s="24">
        <v>0.65753424657534243</v>
      </c>
      <c r="F100" s="25">
        <f t="shared" si="9"/>
        <v>0.05</v>
      </c>
      <c r="G100" s="25">
        <f t="shared" si="7"/>
        <v>4.9158249158249165E-2</v>
      </c>
      <c r="H100" s="26">
        <f t="shared" si="13"/>
        <v>20852.920189733293</v>
      </c>
      <c r="I100" s="26">
        <f t="shared" si="10"/>
        <v>1025.0930463639936</v>
      </c>
      <c r="J100" s="26">
        <f t="shared" si="8"/>
        <v>20501.860927279871</v>
      </c>
      <c r="K100" s="26">
        <f t="shared" si="14"/>
        <v>61355.201296806779</v>
      </c>
      <c r="L100" s="27">
        <f t="shared" si="12"/>
        <v>2.9422834182722446</v>
      </c>
    </row>
    <row r="101" spans="1:12" x14ac:dyDescent="0.2">
      <c r="A101" s="19">
        <v>92</v>
      </c>
      <c r="B101" s="11">
        <v>5</v>
      </c>
      <c r="C101" s="59">
        <v>15</v>
      </c>
      <c r="D101" s="60">
        <v>21</v>
      </c>
      <c r="E101" s="24">
        <v>0.58575342465753422</v>
      </c>
      <c r="F101" s="25">
        <f t="shared" si="9"/>
        <v>0.27777777777777779</v>
      </c>
      <c r="G101" s="25">
        <f t="shared" si="7"/>
        <v>0.24911274911274914</v>
      </c>
      <c r="H101" s="26">
        <f t="shared" si="13"/>
        <v>19827.827143369301</v>
      </c>
      <c r="I101" s="26">
        <f t="shared" si="10"/>
        <v>4939.364528617114</v>
      </c>
      <c r="J101" s="26">
        <f t="shared" si="8"/>
        <v>17781.71230302161</v>
      </c>
      <c r="K101" s="26">
        <f t="shared" si="14"/>
        <v>40853.340369526908</v>
      </c>
      <c r="L101" s="27">
        <f t="shared" si="12"/>
        <v>2.0604043032112487</v>
      </c>
    </row>
    <row r="102" spans="1:12" x14ac:dyDescent="0.2">
      <c r="A102" s="19">
        <v>93</v>
      </c>
      <c r="B102" s="11">
        <v>6</v>
      </c>
      <c r="C102" s="59">
        <v>15</v>
      </c>
      <c r="D102" s="60">
        <v>11</v>
      </c>
      <c r="E102" s="24">
        <v>0.5748858447488584</v>
      </c>
      <c r="F102" s="25">
        <f t="shared" si="9"/>
        <v>0.46153846153846156</v>
      </c>
      <c r="G102" s="25">
        <f t="shared" si="7"/>
        <v>0.3858350951374207</v>
      </c>
      <c r="H102" s="26">
        <f t="shared" si="13"/>
        <v>14888.462614752187</v>
      </c>
      <c r="I102" s="26">
        <f t="shared" si="10"/>
        <v>5744.4913894128413</v>
      </c>
      <c r="J102" s="26">
        <f t="shared" si="8"/>
        <v>12446.398010394489</v>
      </c>
      <c r="K102" s="26">
        <f t="shared" si="14"/>
        <v>23071.628066505295</v>
      </c>
      <c r="L102" s="27">
        <f t="shared" si="12"/>
        <v>1.5496313261817136</v>
      </c>
    </row>
    <row r="103" spans="1:12" x14ac:dyDescent="0.2">
      <c r="A103" s="19">
        <v>94</v>
      </c>
      <c r="B103" s="11">
        <v>1</v>
      </c>
      <c r="C103" s="59">
        <v>10</v>
      </c>
      <c r="D103" s="60">
        <v>12</v>
      </c>
      <c r="E103" s="24">
        <v>0.46027397260273972</v>
      </c>
      <c r="F103" s="25">
        <f t="shared" si="9"/>
        <v>9.0909090909090912E-2</v>
      </c>
      <c r="G103" s="25">
        <f t="shared" si="7"/>
        <v>8.6657169990503338E-2</v>
      </c>
      <c r="H103" s="26">
        <f t="shared" si="13"/>
        <v>9143.9712253393445</v>
      </c>
      <c r="I103" s="26">
        <f t="shared" si="10"/>
        <v>792.39066886250271</v>
      </c>
      <c r="J103" s="26">
        <f t="shared" si="8"/>
        <v>8716.2973574875286</v>
      </c>
      <c r="K103" s="26">
        <f>K104+J103</f>
        <v>10625.230056110806</v>
      </c>
      <c r="L103" s="27">
        <f t="shared" si="12"/>
        <v>1.1619929453262787</v>
      </c>
    </row>
    <row r="104" spans="1:12" x14ac:dyDescent="0.2">
      <c r="A104" s="19" t="s">
        <v>21</v>
      </c>
      <c r="B104" s="11">
        <v>4</v>
      </c>
      <c r="C104" s="11">
        <v>14</v>
      </c>
      <c r="D104" s="11">
        <v>21</v>
      </c>
      <c r="E104" s="24"/>
      <c r="F104" s="25">
        <f>B104/((C104+D104)/2)</f>
        <v>0.22857142857142856</v>
      </c>
      <c r="G104" s="25">
        <v>1</v>
      </c>
      <c r="H104" s="26">
        <f t="shared" si="13"/>
        <v>8351.5805564768416</v>
      </c>
      <c r="I104" s="26">
        <f>H104*G104</f>
        <v>8351.5805564768416</v>
      </c>
      <c r="J104" s="26">
        <f>H104*F104</f>
        <v>1908.9326986232779</v>
      </c>
      <c r="K104" s="26">
        <f>J104</f>
        <v>1908.9326986232779</v>
      </c>
      <c r="L104" s="27">
        <f>K104/H104</f>
        <v>0.22857142857142856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Parla H</vt:lpstr>
      <vt:lpstr>Esperanza Vida H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Parla 2010-2023 por edad. Hombres</dc:title>
  <dc:creator>Dirección General de Economía e Industria. Comunidad de Madrid</dc:creator>
  <cp:keywords>Defunciones, Mortalidad, Esperanza de vida, Parla, 2023</cp:keywords>
  <cp:lastModifiedBy>D.G. de Economía e Industria. Comunidad de Madrid</cp:lastModifiedBy>
  <dcterms:created xsi:type="dcterms:W3CDTF">2018-03-23T07:16:28Z</dcterms:created>
  <dcterms:modified xsi:type="dcterms:W3CDTF">2025-09-25T10:24:56Z</dcterms:modified>
</cp:coreProperties>
</file>