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0053Alcala\"/>
    </mc:Choice>
  </mc:AlternateContent>
  <xr:revisionPtr revIDLastSave="0" documentId="13_ncr:1_{C8F7853C-EE18-4A5F-9D1D-DF368F4F48CE}" xr6:coauthVersionLast="47" xr6:coauthVersionMax="47" xr10:uidLastSave="{00000000-0000-0000-0000-000000000000}"/>
  <bookViews>
    <workbookView xWindow="-120" yWindow="-120" windowWidth="30960" windowHeight="15840" tabRatio="643" xr2:uid="{00000000-000D-0000-FFFF-FFFF00000000}"/>
  </bookViews>
  <sheets>
    <sheet name="Esperanza de vida Alcalá H " sheetId="36" r:id="rId1"/>
    <sheet name="Esperanza de vida " sheetId="32" r:id="rId2"/>
    <sheet name="2023" sheetId="42" r:id="rId3"/>
    <sheet name="2022" sheetId="41" r:id="rId4"/>
    <sheet name="2021" sheetId="40" r:id="rId5"/>
    <sheet name="2020" sheetId="39" r:id="rId6"/>
    <sheet name="2019" sheetId="38" r:id="rId7"/>
    <sheet name="2018" sheetId="37" r:id="rId8"/>
    <sheet name="2017" sheetId="35" r:id="rId9"/>
    <sheet name="2016" sheetId="34" r:id="rId10"/>
    <sheet name="2015" sheetId="33" r:id="rId11"/>
    <sheet name="2014" sheetId="30" r:id="rId12"/>
    <sheet name="2013" sheetId="29" r:id="rId13"/>
    <sheet name="2012" sheetId="28" r:id="rId14"/>
    <sheet name="2011" sheetId="27" r:id="rId15"/>
    <sheet name="2010" sheetId="26" r:id="rId1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09" i="42" l="1"/>
  <c r="F108" i="42"/>
  <c r="G108" i="42"/>
  <c r="F107" i="42"/>
  <c r="G107" i="42" s="1"/>
  <c r="F106" i="42"/>
  <c r="G106" i="42"/>
  <c r="F105" i="42"/>
  <c r="G105" i="42" s="1"/>
  <c r="F104" i="42"/>
  <c r="G104" i="42"/>
  <c r="F103" i="42"/>
  <c r="G103" i="42" s="1"/>
  <c r="F102" i="42"/>
  <c r="G102" i="42"/>
  <c r="F101" i="42"/>
  <c r="G101" i="42" s="1"/>
  <c r="F100" i="42"/>
  <c r="G100" i="42"/>
  <c r="F99" i="42"/>
  <c r="G99" i="42" s="1"/>
  <c r="F98" i="42"/>
  <c r="G98" i="42"/>
  <c r="F97" i="42"/>
  <c r="G97" i="42" s="1"/>
  <c r="F96" i="42"/>
  <c r="G96" i="42"/>
  <c r="F95" i="42"/>
  <c r="G95" i="42" s="1"/>
  <c r="F94" i="42"/>
  <c r="G94" i="42"/>
  <c r="F93" i="42"/>
  <c r="G93" i="42" s="1"/>
  <c r="F92" i="42"/>
  <c r="G92" i="42"/>
  <c r="F91" i="42"/>
  <c r="G91" i="42" s="1"/>
  <c r="F90" i="42"/>
  <c r="G90" i="42"/>
  <c r="F89" i="42"/>
  <c r="G89" i="42" s="1"/>
  <c r="F88" i="42"/>
  <c r="G88" i="42"/>
  <c r="F87" i="42"/>
  <c r="G87" i="42" s="1"/>
  <c r="F86" i="42"/>
  <c r="G86" i="42"/>
  <c r="F85" i="42"/>
  <c r="G85" i="42" s="1"/>
  <c r="F84" i="42"/>
  <c r="G84" i="42"/>
  <c r="F83" i="42"/>
  <c r="G83" i="42" s="1"/>
  <c r="F82" i="42"/>
  <c r="G82" i="42"/>
  <c r="F81" i="42"/>
  <c r="G81" i="42" s="1"/>
  <c r="F80" i="42"/>
  <c r="G80" i="42"/>
  <c r="F79" i="42"/>
  <c r="G79" i="42" s="1"/>
  <c r="F78" i="42"/>
  <c r="G78" i="42"/>
  <c r="F77" i="42"/>
  <c r="G77" i="42" s="1"/>
  <c r="F76" i="42"/>
  <c r="G76" i="42"/>
  <c r="F75" i="42"/>
  <c r="G75" i="42" s="1"/>
  <c r="F74" i="42"/>
  <c r="G74" i="42"/>
  <c r="F73" i="42"/>
  <c r="G73" i="42" s="1"/>
  <c r="F72" i="42"/>
  <c r="G72" i="42"/>
  <c r="F71" i="42"/>
  <c r="G71" i="42" s="1"/>
  <c r="F70" i="42"/>
  <c r="G70" i="42"/>
  <c r="F69" i="42"/>
  <c r="G69" i="42" s="1"/>
  <c r="F68" i="42"/>
  <c r="G68" i="42"/>
  <c r="F67" i="42"/>
  <c r="G67" i="42" s="1"/>
  <c r="F66" i="42"/>
  <c r="G66" i="42"/>
  <c r="F65" i="42"/>
  <c r="G65" i="42" s="1"/>
  <c r="F64" i="42"/>
  <c r="G64" i="42"/>
  <c r="F63" i="42"/>
  <c r="G63" i="42" s="1"/>
  <c r="F62" i="42"/>
  <c r="G62" i="42"/>
  <c r="F61" i="42"/>
  <c r="G61" i="42" s="1"/>
  <c r="F60" i="42"/>
  <c r="G60" i="42"/>
  <c r="F59" i="42"/>
  <c r="G59" i="42" s="1"/>
  <c r="F58" i="42"/>
  <c r="G58" i="42"/>
  <c r="F57" i="42"/>
  <c r="G57" i="42" s="1"/>
  <c r="F56" i="42"/>
  <c r="G56" i="42"/>
  <c r="F55" i="42"/>
  <c r="G55" i="42" s="1"/>
  <c r="F54" i="42"/>
  <c r="G54" i="42"/>
  <c r="F53" i="42"/>
  <c r="G53" i="42" s="1"/>
  <c r="F52" i="42"/>
  <c r="G52" i="42"/>
  <c r="F51" i="42"/>
  <c r="G51" i="42" s="1"/>
  <c r="F50" i="42"/>
  <c r="G50" i="42"/>
  <c r="F49" i="42"/>
  <c r="G49" i="42" s="1"/>
  <c r="F48" i="42"/>
  <c r="G48" i="42"/>
  <c r="F47" i="42"/>
  <c r="G47" i="42" s="1"/>
  <c r="F46" i="42"/>
  <c r="G46" i="42"/>
  <c r="F45" i="42"/>
  <c r="G45" i="42" s="1"/>
  <c r="F44" i="42"/>
  <c r="G44" i="42"/>
  <c r="F43" i="42"/>
  <c r="G43" i="42" s="1"/>
  <c r="F42" i="42"/>
  <c r="G42" i="42"/>
  <c r="F41" i="42"/>
  <c r="G41" i="42" s="1"/>
  <c r="F40" i="42"/>
  <c r="G40" i="42"/>
  <c r="F39" i="42"/>
  <c r="G39" i="42" s="1"/>
  <c r="F38" i="42"/>
  <c r="G38" i="42"/>
  <c r="F37" i="42"/>
  <c r="G37" i="42" s="1"/>
  <c r="F36" i="42"/>
  <c r="G36" i="42"/>
  <c r="F35" i="42"/>
  <c r="G35" i="42" s="1"/>
  <c r="F34" i="42"/>
  <c r="G34" i="42"/>
  <c r="G33" i="42"/>
  <c r="F33" i="42"/>
  <c r="F32" i="42"/>
  <c r="G32" i="42"/>
  <c r="F31" i="42"/>
  <c r="G31" i="42" s="1"/>
  <c r="F30" i="42"/>
  <c r="G30" i="42"/>
  <c r="F29" i="42"/>
  <c r="G29" i="42" s="1"/>
  <c r="F28" i="42"/>
  <c r="G28" i="42"/>
  <c r="F27" i="42"/>
  <c r="G27" i="42" s="1"/>
  <c r="F26" i="42"/>
  <c r="G26" i="42"/>
  <c r="F25" i="42"/>
  <c r="G25" i="42" s="1"/>
  <c r="F24" i="42"/>
  <c r="G24" i="42"/>
  <c r="F23" i="42"/>
  <c r="G23" i="42" s="1"/>
  <c r="F22" i="42"/>
  <c r="G22" i="42"/>
  <c r="F21" i="42"/>
  <c r="G21" i="42" s="1"/>
  <c r="F20" i="42"/>
  <c r="G20" i="42"/>
  <c r="F19" i="42"/>
  <c r="G19" i="42" s="1"/>
  <c r="F18" i="42"/>
  <c r="G18" i="42"/>
  <c r="F17" i="42"/>
  <c r="G17" i="42" s="1"/>
  <c r="F16" i="42"/>
  <c r="G16" i="42"/>
  <c r="F15" i="42"/>
  <c r="G15" i="42" s="1"/>
  <c r="F14" i="42"/>
  <c r="G14" i="42"/>
  <c r="F13" i="42"/>
  <c r="G13" i="42" s="1"/>
  <c r="F12" i="42"/>
  <c r="G12" i="42"/>
  <c r="F11" i="42"/>
  <c r="G11" i="42" s="1"/>
  <c r="F10" i="42"/>
  <c r="G10" i="42"/>
  <c r="F9" i="42"/>
  <c r="G9" i="42" s="1"/>
  <c r="I9" i="42" s="1"/>
  <c r="H10" i="42" s="1"/>
  <c r="F9" i="41"/>
  <c r="G9" i="41"/>
  <c r="I9" i="41" s="1"/>
  <c r="H10" i="41" s="1"/>
  <c r="F10" i="41"/>
  <c r="G10" i="41"/>
  <c r="F11" i="41"/>
  <c r="G11" i="41"/>
  <c r="F12" i="41"/>
  <c r="G12" i="41"/>
  <c r="F13" i="41"/>
  <c r="G13" i="41"/>
  <c r="F14" i="41"/>
  <c r="G14" i="41"/>
  <c r="F15" i="41"/>
  <c r="G15" i="41"/>
  <c r="F16" i="41"/>
  <c r="G16" i="41"/>
  <c r="F17" i="41"/>
  <c r="G17" i="41"/>
  <c r="F18" i="41"/>
  <c r="G18" i="41"/>
  <c r="F19" i="41"/>
  <c r="G19" i="41"/>
  <c r="F20" i="41"/>
  <c r="G20" i="41"/>
  <c r="F21" i="41"/>
  <c r="G21" i="41"/>
  <c r="F22" i="41"/>
  <c r="G22" i="41"/>
  <c r="F23" i="41"/>
  <c r="G23" i="41"/>
  <c r="F24" i="41"/>
  <c r="G24" i="41"/>
  <c r="F25" i="41"/>
  <c r="G25" i="41"/>
  <c r="F26" i="41"/>
  <c r="G26" i="41"/>
  <c r="F27" i="41"/>
  <c r="G27" i="41"/>
  <c r="F28" i="41"/>
  <c r="G28" i="41"/>
  <c r="F29" i="41"/>
  <c r="G29" i="41"/>
  <c r="F30" i="41"/>
  <c r="G30" i="41"/>
  <c r="F31" i="41"/>
  <c r="G31" i="41"/>
  <c r="F32" i="41"/>
  <c r="G32" i="41"/>
  <c r="F33" i="41"/>
  <c r="G33" i="41"/>
  <c r="F34" i="41"/>
  <c r="G34" i="41"/>
  <c r="F35" i="41"/>
  <c r="G35" i="41"/>
  <c r="F36" i="41"/>
  <c r="G36" i="41"/>
  <c r="F37" i="41"/>
  <c r="G37" i="41"/>
  <c r="F38" i="41"/>
  <c r="G38" i="41"/>
  <c r="F39" i="41"/>
  <c r="G39" i="41"/>
  <c r="F40" i="41"/>
  <c r="G40" i="41"/>
  <c r="F41" i="41"/>
  <c r="G41" i="41"/>
  <c r="F42" i="41"/>
  <c r="G42" i="41"/>
  <c r="F43" i="41"/>
  <c r="G43" i="41"/>
  <c r="F44" i="41"/>
  <c r="G44" i="41"/>
  <c r="F45" i="41"/>
  <c r="G45" i="41"/>
  <c r="F46" i="41"/>
  <c r="G46" i="41"/>
  <c r="F47" i="41"/>
  <c r="G47" i="41"/>
  <c r="F48" i="41"/>
  <c r="G48" i="41"/>
  <c r="F49" i="41"/>
  <c r="G49" i="41"/>
  <c r="F50" i="41"/>
  <c r="G50" i="41"/>
  <c r="F51" i="41"/>
  <c r="G51" i="41"/>
  <c r="F52" i="41"/>
  <c r="G52" i="41"/>
  <c r="F53" i="41"/>
  <c r="G53" i="41"/>
  <c r="F54" i="41"/>
  <c r="G54" i="41"/>
  <c r="F55" i="41"/>
  <c r="G55" i="41"/>
  <c r="F56" i="41"/>
  <c r="G56" i="41"/>
  <c r="F57" i="41"/>
  <c r="G57" i="41"/>
  <c r="F58" i="41"/>
  <c r="G58" i="41"/>
  <c r="F59" i="41"/>
  <c r="G59" i="41"/>
  <c r="F60" i="41"/>
  <c r="G60" i="41"/>
  <c r="F61" i="41"/>
  <c r="G61" i="41"/>
  <c r="F62" i="41"/>
  <c r="G62" i="41"/>
  <c r="F63" i="41"/>
  <c r="G63" i="41"/>
  <c r="F64" i="41"/>
  <c r="G64" i="41"/>
  <c r="F65" i="41"/>
  <c r="G65" i="41"/>
  <c r="F66" i="41"/>
  <c r="G66" i="41"/>
  <c r="F67" i="41"/>
  <c r="G67" i="41"/>
  <c r="F68" i="41"/>
  <c r="G68" i="41"/>
  <c r="F69" i="41"/>
  <c r="G69" i="41"/>
  <c r="F70" i="41"/>
  <c r="G70" i="41"/>
  <c r="F71" i="41"/>
  <c r="G71" i="41"/>
  <c r="F72" i="41"/>
  <c r="G72" i="41"/>
  <c r="F73" i="41"/>
  <c r="G73" i="41"/>
  <c r="F74" i="41"/>
  <c r="G74" i="41"/>
  <c r="F75" i="41"/>
  <c r="G75" i="41"/>
  <c r="F76" i="41"/>
  <c r="G76" i="41"/>
  <c r="F77" i="41"/>
  <c r="G77" i="41"/>
  <c r="F78" i="41"/>
  <c r="G78" i="41"/>
  <c r="F79" i="41"/>
  <c r="G79" i="41"/>
  <c r="F80" i="41"/>
  <c r="G80" i="41"/>
  <c r="F81" i="41"/>
  <c r="G81" i="41"/>
  <c r="F82" i="41"/>
  <c r="G82" i="41"/>
  <c r="F83" i="41"/>
  <c r="G83" i="41"/>
  <c r="F84" i="41"/>
  <c r="G84" i="41"/>
  <c r="F85" i="41"/>
  <c r="G85" i="41"/>
  <c r="F86" i="41"/>
  <c r="G86" i="41"/>
  <c r="F87" i="41"/>
  <c r="G87" i="41"/>
  <c r="F88" i="41"/>
  <c r="G88" i="41"/>
  <c r="F89" i="41"/>
  <c r="G89" i="41"/>
  <c r="F90" i="41"/>
  <c r="G90" i="41"/>
  <c r="F91" i="41"/>
  <c r="G91" i="41"/>
  <c r="F92" i="41"/>
  <c r="G92" i="41"/>
  <c r="F93" i="41"/>
  <c r="G93" i="41"/>
  <c r="F94" i="41"/>
  <c r="G94" i="41"/>
  <c r="F95" i="41"/>
  <c r="G95" i="41"/>
  <c r="F96" i="41"/>
  <c r="G96" i="41"/>
  <c r="F97" i="41"/>
  <c r="G97" i="41"/>
  <c r="F98" i="41"/>
  <c r="G98" i="41"/>
  <c r="F99" i="41"/>
  <c r="G99" i="41"/>
  <c r="F100" i="41"/>
  <c r="G100" i="41"/>
  <c r="F101" i="41"/>
  <c r="G101" i="41"/>
  <c r="F102" i="41"/>
  <c r="G102" i="41"/>
  <c r="F103" i="41"/>
  <c r="G103" i="41"/>
  <c r="F104" i="41"/>
  <c r="G104" i="41"/>
  <c r="F105" i="41"/>
  <c r="G105" i="41"/>
  <c r="F106" i="41"/>
  <c r="G106" i="41"/>
  <c r="F107" i="41"/>
  <c r="G107" i="41"/>
  <c r="F108" i="41"/>
  <c r="G108" i="41"/>
  <c r="F109" i="41"/>
  <c r="F9" i="40"/>
  <c r="G9" i="40"/>
  <c r="I9" i="40"/>
  <c r="H10" i="40" s="1"/>
  <c r="F10" i="40"/>
  <c r="G10" i="40"/>
  <c r="F11" i="40"/>
  <c r="G11" i="40"/>
  <c r="F12" i="40"/>
  <c r="G12" i="40"/>
  <c r="F13" i="40"/>
  <c r="G13" i="40"/>
  <c r="F14" i="40"/>
  <c r="G14" i="40"/>
  <c r="F15" i="40"/>
  <c r="G15" i="40"/>
  <c r="F16" i="40"/>
  <c r="G16" i="40"/>
  <c r="F17" i="40"/>
  <c r="G17" i="40"/>
  <c r="F18" i="40"/>
  <c r="G18" i="40"/>
  <c r="F19" i="40"/>
  <c r="G19" i="40"/>
  <c r="F20" i="40"/>
  <c r="G20" i="40"/>
  <c r="F21" i="40"/>
  <c r="G21" i="40"/>
  <c r="F22" i="40"/>
  <c r="G22" i="40"/>
  <c r="F23" i="40"/>
  <c r="G23" i="40"/>
  <c r="F24" i="40"/>
  <c r="G24" i="40"/>
  <c r="F25" i="40"/>
  <c r="G25" i="40"/>
  <c r="F26" i="40"/>
  <c r="G26" i="40"/>
  <c r="F27" i="40"/>
  <c r="G27" i="40"/>
  <c r="F28" i="40"/>
  <c r="G28" i="40"/>
  <c r="F29" i="40"/>
  <c r="G29" i="40"/>
  <c r="F30" i="40"/>
  <c r="G30" i="40"/>
  <c r="F31" i="40"/>
  <c r="G31" i="40"/>
  <c r="F32" i="40"/>
  <c r="G32" i="40"/>
  <c r="F33" i="40"/>
  <c r="G33" i="40"/>
  <c r="F34" i="40"/>
  <c r="G34" i="40"/>
  <c r="F35" i="40"/>
  <c r="G35" i="40"/>
  <c r="F36" i="40"/>
  <c r="G36" i="40"/>
  <c r="F37" i="40"/>
  <c r="G37" i="40"/>
  <c r="F38" i="40"/>
  <c r="G38" i="40"/>
  <c r="F39" i="40"/>
  <c r="G39" i="40"/>
  <c r="F40" i="40"/>
  <c r="G40" i="40"/>
  <c r="F41" i="40"/>
  <c r="G41" i="40"/>
  <c r="F42" i="40"/>
  <c r="G42" i="40"/>
  <c r="F43" i="40"/>
  <c r="G43" i="40"/>
  <c r="F44" i="40"/>
  <c r="G44" i="40"/>
  <c r="F45" i="40"/>
  <c r="G45" i="40"/>
  <c r="F46" i="40"/>
  <c r="G46" i="40"/>
  <c r="F47" i="40"/>
  <c r="G47" i="40"/>
  <c r="F48" i="40"/>
  <c r="G48" i="40"/>
  <c r="F49" i="40"/>
  <c r="G49" i="40"/>
  <c r="F50" i="40"/>
  <c r="G50" i="40"/>
  <c r="F51" i="40"/>
  <c r="G51" i="40"/>
  <c r="F52" i="40"/>
  <c r="G52" i="40"/>
  <c r="F53" i="40"/>
  <c r="G53" i="40"/>
  <c r="F54" i="40"/>
  <c r="G54" i="40"/>
  <c r="F55" i="40"/>
  <c r="G55" i="40"/>
  <c r="F56" i="40"/>
  <c r="G56" i="40"/>
  <c r="F57" i="40"/>
  <c r="G57" i="40"/>
  <c r="F58" i="40"/>
  <c r="G58" i="40"/>
  <c r="F59" i="40"/>
  <c r="G59" i="40"/>
  <c r="F60" i="40"/>
  <c r="G60" i="40"/>
  <c r="F61" i="40"/>
  <c r="G61" i="40"/>
  <c r="F62" i="40"/>
  <c r="G62" i="40"/>
  <c r="F63" i="40"/>
  <c r="G63" i="40"/>
  <c r="F64" i="40"/>
  <c r="G64" i="40"/>
  <c r="F65" i="40"/>
  <c r="G65" i="40"/>
  <c r="F66" i="40"/>
  <c r="G66" i="40"/>
  <c r="F67" i="40"/>
  <c r="G67" i="40"/>
  <c r="F68" i="40"/>
  <c r="G68" i="40"/>
  <c r="F69" i="40"/>
  <c r="G69" i="40"/>
  <c r="F70" i="40"/>
  <c r="G70" i="40"/>
  <c r="F71" i="40"/>
  <c r="G71" i="40"/>
  <c r="F72" i="40"/>
  <c r="G72" i="40"/>
  <c r="F73" i="40"/>
  <c r="G73" i="40"/>
  <c r="F74" i="40"/>
  <c r="G74" i="40"/>
  <c r="F75" i="40"/>
  <c r="G75" i="40"/>
  <c r="F76" i="40"/>
  <c r="G76" i="40"/>
  <c r="F77" i="40"/>
  <c r="G77" i="40"/>
  <c r="F78" i="40"/>
  <c r="G78" i="40"/>
  <c r="F79" i="40"/>
  <c r="G79" i="40"/>
  <c r="F80" i="40"/>
  <c r="G80" i="40"/>
  <c r="F81" i="40"/>
  <c r="G81" i="40"/>
  <c r="F82" i="40"/>
  <c r="G82" i="40"/>
  <c r="F83" i="40"/>
  <c r="G83" i="40"/>
  <c r="F84" i="40"/>
  <c r="G84" i="40"/>
  <c r="F85" i="40"/>
  <c r="G85" i="40"/>
  <c r="F86" i="40"/>
  <c r="G86" i="40"/>
  <c r="F87" i="40"/>
  <c r="G87" i="40"/>
  <c r="F88" i="40"/>
  <c r="G88" i="40"/>
  <c r="F89" i="40"/>
  <c r="G89" i="40"/>
  <c r="F90" i="40"/>
  <c r="G90" i="40"/>
  <c r="F91" i="40"/>
  <c r="G91" i="40"/>
  <c r="F92" i="40"/>
  <c r="G92" i="40"/>
  <c r="F93" i="40"/>
  <c r="G93" i="40"/>
  <c r="F94" i="40"/>
  <c r="G94" i="40"/>
  <c r="F95" i="40"/>
  <c r="G95" i="40"/>
  <c r="F96" i="40"/>
  <c r="G96" i="40"/>
  <c r="F97" i="40"/>
  <c r="G97" i="40"/>
  <c r="F98" i="40"/>
  <c r="G98" i="40"/>
  <c r="F99" i="40"/>
  <c r="G99" i="40"/>
  <c r="F100" i="40"/>
  <c r="G100" i="40"/>
  <c r="F101" i="40"/>
  <c r="G101" i="40"/>
  <c r="F102" i="40"/>
  <c r="G102" i="40"/>
  <c r="F103" i="40"/>
  <c r="G103" i="40"/>
  <c r="F104" i="40"/>
  <c r="G104" i="40"/>
  <c r="F105" i="40"/>
  <c r="G105" i="40"/>
  <c r="F106" i="40"/>
  <c r="G106" i="40"/>
  <c r="F107" i="40"/>
  <c r="G107" i="40"/>
  <c r="F108" i="40"/>
  <c r="G108" i="40"/>
  <c r="F109" i="40"/>
  <c r="J9" i="40"/>
  <c r="F9" i="39"/>
  <c r="G9" i="39"/>
  <c r="I9" i="39"/>
  <c r="H10" i="39"/>
  <c r="F10" i="39"/>
  <c r="G10" i="39"/>
  <c r="F11" i="39"/>
  <c r="G11" i="39"/>
  <c r="F12" i="39"/>
  <c r="G12" i="39"/>
  <c r="F13" i="39"/>
  <c r="G13" i="39"/>
  <c r="F14" i="39"/>
  <c r="G14" i="39"/>
  <c r="F15" i="39"/>
  <c r="G15" i="39"/>
  <c r="F16" i="39"/>
  <c r="G16" i="39"/>
  <c r="F17" i="39"/>
  <c r="G17" i="39"/>
  <c r="F18" i="39"/>
  <c r="G18" i="39"/>
  <c r="F19" i="39"/>
  <c r="G19" i="39"/>
  <c r="F20" i="39"/>
  <c r="G20" i="39"/>
  <c r="F21" i="39"/>
  <c r="G21" i="39"/>
  <c r="F22" i="39"/>
  <c r="G22" i="39"/>
  <c r="F23" i="39"/>
  <c r="G23" i="39"/>
  <c r="F24" i="39"/>
  <c r="G24" i="39"/>
  <c r="F25" i="39"/>
  <c r="G25" i="39"/>
  <c r="F26" i="39"/>
  <c r="G26" i="39"/>
  <c r="F27" i="39"/>
  <c r="G27" i="39"/>
  <c r="F28" i="39"/>
  <c r="G28" i="39"/>
  <c r="F29" i="39"/>
  <c r="G29" i="39"/>
  <c r="F30" i="39"/>
  <c r="G30" i="39"/>
  <c r="F31" i="39"/>
  <c r="G31" i="39"/>
  <c r="F32" i="39"/>
  <c r="G32" i="39"/>
  <c r="F33" i="39"/>
  <c r="G33" i="39"/>
  <c r="F34" i="39"/>
  <c r="G34" i="39"/>
  <c r="F35" i="39"/>
  <c r="G35" i="39"/>
  <c r="F36" i="39"/>
  <c r="G36" i="39"/>
  <c r="F37" i="39"/>
  <c r="G37" i="39"/>
  <c r="F38" i="39"/>
  <c r="G38" i="39"/>
  <c r="F39" i="39"/>
  <c r="G39" i="39"/>
  <c r="F40" i="39"/>
  <c r="G40" i="39"/>
  <c r="F41" i="39"/>
  <c r="G41" i="39"/>
  <c r="F42" i="39"/>
  <c r="G42" i="39"/>
  <c r="F43" i="39"/>
  <c r="G43" i="39"/>
  <c r="F44" i="39"/>
  <c r="G44" i="39"/>
  <c r="F45" i="39"/>
  <c r="G45" i="39"/>
  <c r="F46" i="39"/>
  <c r="G46" i="39"/>
  <c r="F47" i="39"/>
  <c r="G47" i="39"/>
  <c r="F48" i="39"/>
  <c r="G48" i="39"/>
  <c r="F49" i="39"/>
  <c r="G49" i="39"/>
  <c r="F50" i="39"/>
  <c r="G50" i="39"/>
  <c r="F51" i="39"/>
  <c r="G51" i="39"/>
  <c r="F52" i="39"/>
  <c r="G52" i="39"/>
  <c r="F53" i="39"/>
  <c r="G53" i="39"/>
  <c r="F54" i="39"/>
  <c r="G54" i="39"/>
  <c r="F55" i="39"/>
  <c r="G55" i="39"/>
  <c r="F56" i="39"/>
  <c r="G56" i="39"/>
  <c r="F57" i="39"/>
  <c r="G57" i="39"/>
  <c r="F58" i="39"/>
  <c r="G58" i="39"/>
  <c r="F59" i="39"/>
  <c r="G59" i="39"/>
  <c r="F60" i="39"/>
  <c r="G60" i="39"/>
  <c r="F61" i="39"/>
  <c r="G61" i="39"/>
  <c r="F62" i="39"/>
  <c r="G62" i="39"/>
  <c r="F63" i="39"/>
  <c r="G63" i="39"/>
  <c r="F64" i="39"/>
  <c r="G64" i="39"/>
  <c r="F65" i="39"/>
  <c r="G65" i="39"/>
  <c r="F66" i="39"/>
  <c r="G66" i="39"/>
  <c r="F67" i="39"/>
  <c r="G67" i="39"/>
  <c r="F68" i="39"/>
  <c r="G68" i="39"/>
  <c r="F69" i="39"/>
  <c r="G69" i="39"/>
  <c r="F70" i="39"/>
  <c r="G70" i="39"/>
  <c r="F71" i="39"/>
  <c r="G71" i="39"/>
  <c r="F72" i="39"/>
  <c r="G72" i="39"/>
  <c r="F73" i="39"/>
  <c r="G73" i="39"/>
  <c r="F74" i="39"/>
  <c r="G74" i="39"/>
  <c r="F75" i="39"/>
  <c r="G75" i="39"/>
  <c r="F76" i="39"/>
  <c r="G76" i="39"/>
  <c r="F77" i="39"/>
  <c r="G77" i="39"/>
  <c r="F78" i="39"/>
  <c r="G78" i="39"/>
  <c r="F79" i="39"/>
  <c r="G79" i="39"/>
  <c r="F80" i="39"/>
  <c r="G80" i="39"/>
  <c r="F81" i="39"/>
  <c r="G81" i="39"/>
  <c r="F82" i="39"/>
  <c r="G82" i="39"/>
  <c r="F83" i="39"/>
  <c r="G83" i="39"/>
  <c r="F84" i="39"/>
  <c r="G84" i="39"/>
  <c r="F85" i="39"/>
  <c r="G85" i="39"/>
  <c r="F86" i="39"/>
  <c r="G86" i="39"/>
  <c r="F87" i="39"/>
  <c r="G87" i="39"/>
  <c r="F88" i="39"/>
  <c r="G88" i="39"/>
  <c r="F89" i="39"/>
  <c r="G89" i="39"/>
  <c r="F90" i="39"/>
  <c r="G90" i="39"/>
  <c r="F91" i="39"/>
  <c r="G91" i="39"/>
  <c r="F92" i="39"/>
  <c r="G92" i="39"/>
  <c r="F93" i="39"/>
  <c r="G93" i="39"/>
  <c r="F94" i="39"/>
  <c r="G94" i="39"/>
  <c r="F95" i="39"/>
  <c r="G95" i="39"/>
  <c r="F96" i="39"/>
  <c r="G96" i="39"/>
  <c r="F97" i="39"/>
  <c r="G97" i="39"/>
  <c r="F98" i="39"/>
  <c r="G98" i="39"/>
  <c r="F99" i="39"/>
  <c r="G99" i="39"/>
  <c r="F100" i="39"/>
  <c r="G100" i="39"/>
  <c r="F101" i="39"/>
  <c r="G101" i="39"/>
  <c r="F102" i="39"/>
  <c r="G102" i="39"/>
  <c r="F103" i="39"/>
  <c r="G103" i="39"/>
  <c r="F104" i="39"/>
  <c r="G104" i="39"/>
  <c r="F105" i="39"/>
  <c r="G105" i="39"/>
  <c r="F106" i="39"/>
  <c r="G106" i="39"/>
  <c r="F107" i="39"/>
  <c r="G107" i="39"/>
  <c r="F108" i="39"/>
  <c r="G108" i="39"/>
  <c r="F109" i="39"/>
  <c r="F109" i="38"/>
  <c r="F108" i="38"/>
  <c r="G108" i="38"/>
  <c r="F107" i="38"/>
  <c r="G107" i="38"/>
  <c r="F106" i="38"/>
  <c r="G106" i="38"/>
  <c r="F105" i="38"/>
  <c r="G105" i="38"/>
  <c r="F104" i="38"/>
  <c r="G104" i="38"/>
  <c r="F103" i="38"/>
  <c r="G103" i="38"/>
  <c r="F102" i="38"/>
  <c r="G102" i="38"/>
  <c r="F101" i="38"/>
  <c r="G101" i="38"/>
  <c r="F100" i="38"/>
  <c r="G100" i="38"/>
  <c r="F99" i="38"/>
  <c r="G99" i="38"/>
  <c r="F98" i="38"/>
  <c r="G98" i="38"/>
  <c r="F97" i="38"/>
  <c r="G97" i="38"/>
  <c r="F96" i="38"/>
  <c r="G96" i="38"/>
  <c r="F95" i="38"/>
  <c r="G95" i="38"/>
  <c r="F94" i="38"/>
  <c r="G94" i="38"/>
  <c r="F93" i="38"/>
  <c r="G93" i="38"/>
  <c r="F92" i="38"/>
  <c r="G92" i="38"/>
  <c r="F91" i="38"/>
  <c r="G91" i="38"/>
  <c r="F90" i="38"/>
  <c r="G90" i="38"/>
  <c r="F89" i="38"/>
  <c r="G89" i="38"/>
  <c r="F88" i="38"/>
  <c r="G88" i="38"/>
  <c r="F87" i="38"/>
  <c r="G87" i="38"/>
  <c r="F86" i="38"/>
  <c r="G86" i="38"/>
  <c r="F85" i="38"/>
  <c r="G85" i="38"/>
  <c r="F84" i="38"/>
  <c r="G84" i="38"/>
  <c r="F83" i="38"/>
  <c r="G83" i="38"/>
  <c r="F82" i="38"/>
  <c r="G82" i="38"/>
  <c r="F81" i="38"/>
  <c r="G81" i="38"/>
  <c r="F80" i="38"/>
  <c r="G80" i="38"/>
  <c r="F79" i="38"/>
  <c r="G79" i="38"/>
  <c r="F78" i="38"/>
  <c r="G78" i="38"/>
  <c r="F77" i="38"/>
  <c r="G77" i="38"/>
  <c r="F76" i="38"/>
  <c r="G76" i="38"/>
  <c r="F75" i="38"/>
  <c r="G75" i="38"/>
  <c r="F74" i="38"/>
  <c r="G74" i="38"/>
  <c r="F73" i="38"/>
  <c r="G73" i="38"/>
  <c r="F72" i="38"/>
  <c r="G72" i="38"/>
  <c r="F71" i="38"/>
  <c r="G71" i="38"/>
  <c r="F70" i="38"/>
  <c r="G70" i="38"/>
  <c r="F69" i="38"/>
  <c r="G69" i="38"/>
  <c r="F68" i="38"/>
  <c r="G68" i="38"/>
  <c r="F67" i="38"/>
  <c r="G67" i="38"/>
  <c r="F66" i="38"/>
  <c r="G66" i="38"/>
  <c r="F65" i="38"/>
  <c r="G65" i="38"/>
  <c r="F64" i="38"/>
  <c r="G64" i="38"/>
  <c r="F63" i="38"/>
  <c r="G63" i="38"/>
  <c r="F62" i="38"/>
  <c r="G62" i="38"/>
  <c r="F61" i="38"/>
  <c r="G61" i="38"/>
  <c r="F60" i="38"/>
  <c r="G60" i="38"/>
  <c r="F59" i="38"/>
  <c r="G59" i="38"/>
  <c r="F58" i="38"/>
  <c r="G58" i="38"/>
  <c r="F57" i="38"/>
  <c r="G57" i="38"/>
  <c r="F56" i="38"/>
  <c r="G56" i="38"/>
  <c r="F55" i="38"/>
  <c r="G55" i="38"/>
  <c r="F54" i="38"/>
  <c r="G54" i="38"/>
  <c r="F53" i="38"/>
  <c r="G53" i="38"/>
  <c r="F52" i="38"/>
  <c r="G52" i="38"/>
  <c r="F51" i="38"/>
  <c r="G51" i="38"/>
  <c r="F50" i="38"/>
  <c r="G50" i="38"/>
  <c r="F49" i="38"/>
  <c r="G49" i="38"/>
  <c r="F48" i="38"/>
  <c r="G48" i="38"/>
  <c r="F47" i="38"/>
  <c r="G47" i="38"/>
  <c r="F46" i="38"/>
  <c r="G46" i="38"/>
  <c r="F45" i="38"/>
  <c r="G45" i="38"/>
  <c r="F44" i="38"/>
  <c r="G44" i="38"/>
  <c r="F43" i="38"/>
  <c r="G43" i="38"/>
  <c r="F42" i="38"/>
  <c r="G42" i="38"/>
  <c r="F41" i="38"/>
  <c r="G41" i="38"/>
  <c r="F40" i="38"/>
  <c r="G40" i="38"/>
  <c r="F39" i="38"/>
  <c r="G39" i="38"/>
  <c r="F38" i="38"/>
  <c r="G38" i="38"/>
  <c r="F37" i="38"/>
  <c r="G37" i="38"/>
  <c r="F36" i="38"/>
  <c r="G36" i="38"/>
  <c r="F35" i="38"/>
  <c r="G35" i="38"/>
  <c r="F34" i="38"/>
  <c r="G34" i="38"/>
  <c r="F33" i="38"/>
  <c r="G33" i="38"/>
  <c r="F32" i="38"/>
  <c r="G32" i="38"/>
  <c r="F31" i="38"/>
  <c r="G31" i="38"/>
  <c r="F30" i="38"/>
  <c r="G30" i="38"/>
  <c r="F29" i="38"/>
  <c r="G29" i="38"/>
  <c r="F28" i="38"/>
  <c r="G28" i="38"/>
  <c r="F27" i="38"/>
  <c r="G27" i="38"/>
  <c r="F26" i="38"/>
  <c r="G26" i="38"/>
  <c r="F25" i="38"/>
  <c r="G25" i="38"/>
  <c r="F24" i="38"/>
  <c r="G24" i="38"/>
  <c r="F23" i="38"/>
  <c r="G23" i="38"/>
  <c r="F22" i="38"/>
  <c r="G22" i="38"/>
  <c r="F21" i="38"/>
  <c r="G21" i="38"/>
  <c r="F20" i="38"/>
  <c r="G20" i="38"/>
  <c r="F19" i="38"/>
  <c r="G19" i="38"/>
  <c r="F18" i="38"/>
  <c r="G18" i="38"/>
  <c r="F17" i="38"/>
  <c r="G17" i="38"/>
  <c r="F16" i="38"/>
  <c r="G16" i="38"/>
  <c r="F15" i="38"/>
  <c r="G15" i="38"/>
  <c r="F14" i="38"/>
  <c r="G14" i="38"/>
  <c r="F13" i="38"/>
  <c r="G13" i="38"/>
  <c r="F12" i="38"/>
  <c r="G12" i="38"/>
  <c r="F11" i="38"/>
  <c r="G11" i="38"/>
  <c r="F10" i="38"/>
  <c r="G10" i="38"/>
  <c r="F9" i="38"/>
  <c r="G9" i="38"/>
  <c r="I9" i="38" s="1"/>
  <c r="H10" i="38" s="1"/>
  <c r="J9" i="38" s="1"/>
  <c r="F109" i="37"/>
  <c r="F108" i="37"/>
  <c r="G108" i="37"/>
  <c r="F107" i="37"/>
  <c r="G107" i="37" s="1"/>
  <c r="F106" i="37"/>
  <c r="G106" i="37"/>
  <c r="F105" i="37"/>
  <c r="G105" i="37"/>
  <c r="F104" i="37"/>
  <c r="G104" i="37"/>
  <c r="F103" i="37"/>
  <c r="G103" i="37"/>
  <c r="F102" i="37"/>
  <c r="G102" i="37"/>
  <c r="F101" i="37"/>
  <c r="G101" i="37"/>
  <c r="F100" i="37"/>
  <c r="G100" i="37"/>
  <c r="F99" i="37"/>
  <c r="G99" i="37"/>
  <c r="F98" i="37"/>
  <c r="G98" i="37"/>
  <c r="F97" i="37"/>
  <c r="G97" i="37"/>
  <c r="F96" i="37"/>
  <c r="G96" i="37"/>
  <c r="F95" i="37"/>
  <c r="G95" i="37"/>
  <c r="F94" i="37"/>
  <c r="G94" i="37"/>
  <c r="F93" i="37"/>
  <c r="G93" i="37"/>
  <c r="F92" i="37"/>
  <c r="G92" i="37"/>
  <c r="F91" i="37"/>
  <c r="G91" i="37"/>
  <c r="F90" i="37"/>
  <c r="G90" i="37"/>
  <c r="F89" i="37"/>
  <c r="G89" i="37"/>
  <c r="F88" i="37"/>
  <c r="G88" i="37"/>
  <c r="F87" i="37"/>
  <c r="G87" i="37"/>
  <c r="F86" i="37"/>
  <c r="G86" i="37"/>
  <c r="F85" i="37"/>
  <c r="G85" i="37"/>
  <c r="F84" i="37"/>
  <c r="G84" i="37"/>
  <c r="F83" i="37"/>
  <c r="G83" i="37"/>
  <c r="F82" i="37"/>
  <c r="G82" i="37"/>
  <c r="F81" i="37"/>
  <c r="G81" i="37"/>
  <c r="F80" i="37"/>
  <c r="G80" i="37"/>
  <c r="F79" i="37"/>
  <c r="G79" i="37"/>
  <c r="F78" i="37"/>
  <c r="G78" i="37"/>
  <c r="F77" i="37"/>
  <c r="G77" i="37"/>
  <c r="F76" i="37"/>
  <c r="G76" i="37"/>
  <c r="F75" i="37"/>
  <c r="G75" i="37"/>
  <c r="F74" i="37"/>
  <c r="G74" i="37"/>
  <c r="F73" i="37"/>
  <c r="G73" i="37"/>
  <c r="F72" i="37"/>
  <c r="G72" i="37"/>
  <c r="F71" i="37"/>
  <c r="G71" i="37"/>
  <c r="F70" i="37"/>
  <c r="G70" i="37"/>
  <c r="F69" i="37"/>
  <c r="G69" i="37"/>
  <c r="F68" i="37"/>
  <c r="G68" i="37"/>
  <c r="F67" i="37"/>
  <c r="G67" i="37"/>
  <c r="F66" i="37"/>
  <c r="G66" i="37"/>
  <c r="F65" i="37"/>
  <c r="G65" i="37"/>
  <c r="F64" i="37"/>
  <c r="G64" i="37"/>
  <c r="F63" i="37"/>
  <c r="G63" i="37"/>
  <c r="F62" i="37"/>
  <c r="G62" i="37"/>
  <c r="F61" i="37"/>
  <c r="G61" i="37"/>
  <c r="F60" i="37"/>
  <c r="G60" i="37"/>
  <c r="F59" i="37"/>
  <c r="G59" i="37"/>
  <c r="F58" i="37"/>
  <c r="G58" i="37"/>
  <c r="F57" i="37"/>
  <c r="G57" i="37"/>
  <c r="F56" i="37"/>
  <c r="G56" i="37"/>
  <c r="F55" i="37"/>
  <c r="G55" i="37"/>
  <c r="F54" i="37"/>
  <c r="G54" i="37"/>
  <c r="F53" i="37"/>
  <c r="G53" i="37"/>
  <c r="F52" i="37"/>
  <c r="G52" i="37"/>
  <c r="F51" i="37"/>
  <c r="G51" i="37"/>
  <c r="F50" i="37"/>
  <c r="G50" i="37"/>
  <c r="F49" i="37"/>
  <c r="G49" i="37"/>
  <c r="F48" i="37"/>
  <c r="G48" i="37"/>
  <c r="F47" i="37"/>
  <c r="G47" i="37"/>
  <c r="F46" i="37"/>
  <c r="G46" i="37"/>
  <c r="F45" i="37"/>
  <c r="G45" i="37"/>
  <c r="F44" i="37"/>
  <c r="G44" i="37"/>
  <c r="F43" i="37"/>
  <c r="G43" i="37"/>
  <c r="F42" i="37"/>
  <c r="G42" i="37"/>
  <c r="F41" i="37"/>
  <c r="G41" i="37"/>
  <c r="F40" i="37"/>
  <c r="G40" i="37"/>
  <c r="F39" i="37"/>
  <c r="G39" i="37"/>
  <c r="F38" i="37"/>
  <c r="G38" i="37"/>
  <c r="F37" i="37"/>
  <c r="G37" i="37"/>
  <c r="F36" i="37"/>
  <c r="G36" i="37"/>
  <c r="F35" i="37"/>
  <c r="G35" i="37"/>
  <c r="F34" i="37"/>
  <c r="G34" i="37"/>
  <c r="F33" i="37"/>
  <c r="G33" i="37"/>
  <c r="F32" i="37"/>
  <c r="G32" i="37"/>
  <c r="F31" i="37"/>
  <c r="G31" i="37"/>
  <c r="F30" i="37"/>
  <c r="G30" i="37"/>
  <c r="F29" i="37"/>
  <c r="G29" i="37"/>
  <c r="F28" i="37"/>
  <c r="G28" i="37"/>
  <c r="F27" i="37"/>
  <c r="G27" i="37"/>
  <c r="F26" i="37"/>
  <c r="G26" i="37"/>
  <c r="F25" i="37"/>
  <c r="G25" i="37"/>
  <c r="F24" i="37"/>
  <c r="G24" i="37"/>
  <c r="F23" i="37"/>
  <c r="G23" i="37"/>
  <c r="F22" i="37"/>
  <c r="G22" i="37"/>
  <c r="F21" i="37"/>
  <c r="G21" i="37"/>
  <c r="F20" i="37"/>
  <c r="G20" i="37"/>
  <c r="F19" i="37"/>
  <c r="G19" i="37"/>
  <c r="F18" i="37"/>
  <c r="G18" i="37"/>
  <c r="F17" i="37"/>
  <c r="G17" i="37"/>
  <c r="F16" i="37"/>
  <c r="G16" i="37"/>
  <c r="F15" i="37"/>
  <c r="G15" i="37"/>
  <c r="F14" i="37"/>
  <c r="G14" i="37"/>
  <c r="F13" i="37"/>
  <c r="G13" i="37"/>
  <c r="F12" i="37"/>
  <c r="G12" i="37"/>
  <c r="F11" i="37"/>
  <c r="G11" i="37"/>
  <c r="F10" i="37"/>
  <c r="G10" i="37"/>
  <c r="F9" i="37"/>
  <c r="G9" i="37"/>
  <c r="I9" i="37" s="1"/>
  <c r="H10" i="37" s="1"/>
  <c r="F109" i="35"/>
  <c r="F108" i="35"/>
  <c r="G108" i="35" s="1"/>
  <c r="F107" i="35"/>
  <c r="G107" i="35"/>
  <c r="F106" i="35"/>
  <c r="G106" i="35" s="1"/>
  <c r="F105" i="35"/>
  <c r="G105" i="35"/>
  <c r="F104" i="35"/>
  <c r="G104" i="35" s="1"/>
  <c r="F103" i="35"/>
  <c r="G103" i="35"/>
  <c r="F102" i="35"/>
  <c r="G102" i="35" s="1"/>
  <c r="F101" i="35"/>
  <c r="G101" i="35"/>
  <c r="F100" i="35"/>
  <c r="G100" i="35" s="1"/>
  <c r="F99" i="35"/>
  <c r="G99" i="35"/>
  <c r="F98" i="35"/>
  <c r="G98" i="35" s="1"/>
  <c r="F97" i="35"/>
  <c r="G97" i="35"/>
  <c r="F96" i="35"/>
  <c r="G96" i="35" s="1"/>
  <c r="F95" i="35"/>
  <c r="G95" i="35"/>
  <c r="F94" i="35"/>
  <c r="G94" i="35" s="1"/>
  <c r="F93" i="35"/>
  <c r="G93" i="35"/>
  <c r="F92" i="35"/>
  <c r="G92" i="35" s="1"/>
  <c r="F91" i="35"/>
  <c r="G91" i="35"/>
  <c r="F90" i="35"/>
  <c r="G90" i="35" s="1"/>
  <c r="F89" i="35"/>
  <c r="G89" i="35"/>
  <c r="F88" i="35"/>
  <c r="G88" i="35" s="1"/>
  <c r="F87" i="35"/>
  <c r="G87" i="35"/>
  <c r="F86" i="35"/>
  <c r="G86" i="35" s="1"/>
  <c r="F85" i="35"/>
  <c r="G85" i="35"/>
  <c r="F84" i="35"/>
  <c r="G84" i="35" s="1"/>
  <c r="F83" i="35"/>
  <c r="G83" i="35"/>
  <c r="F82" i="35"/>
  <c r="G82" i="35" s="1"/>
  <c r="F81" i="35"/>
  <c r="G81" i="35"/>
  <c r="F80" i="35"/>
  <c r="G80" i="35" s="1"/>
  <c r="F79" i="35"/>
  <c r="G79" i="35"/>
  <c r="F78" i="35"/>
  <c r="G78" i="35" s="1"/>
  <c r="F77" i="35"/>
  <c r="G77" i="35"/>
  <c r="F76" i="35"/>
  <c r="G76" i="35" s="1"/>
  <c r="F75" i="35"/>
  <c r="G75" i="35"/>
  <c r="F74" i="35"/>
  <c r="G74" i="35" s="1"/>
  <c r="F73" i="35"/>
  <c r="G73" i="35"/>
  <c r="F72" i="35"/>
  <c r="G72" i="35" s="1"/>
  <c r="F71" i="35"/>
  <c r="G71" i="35"/>
  <c r="F70" i="35"/>
  <c r="G70" i="35" s="1"/>
  <c r="F69" i="35"/>
  <c r="G69" i="35"/>
  <c r="F68" i="35"/>
  <c r="G68" i="35" s="1"/>
  <c r="F67" i="35"/>
  <c r="G67" i="35"/>
  <c r="F66" i="35"/>
  <c r="G66" i="35" s="1"/>
  <c r="F65" i="35"/>
  <c r="G65" i="35"/>
  <c r="F64" i="35"/>
  <c r="G64" i="35" s="1"/>
  <c r="F63" i="35"/>
  <c r="G63" i="35"/>
  <c r="F62" i="35"/>
  <c r="G62" i="35" s="1"/>
  <c r="F61" i="35"/>
  <c r="G61" i="35"/>
  <c r="F60" i="35"/>
  <c r="G60" i="35" s="1"/>
  <c r="F59" i="35"/>
  <c r="G59" i="35"/>
  <c r="F58" i="35"/>
  <c r="G58" i="35" s="1"/>
  <c r="F57" i="35"/>
  <c r="G57" i="35"/>
  <c r="F56" i="35"/>
  <c r="G56" i="35" s="1"/>
  <c r="F55" i="35"/>
  <c r="G55" i="35"/>
  <c r="F54" i="35"/>
  <c r="G54" i="35" s="1"/>
  <c r="F53" i="35"/>
  <c r="G53" i="35"/>
  <c r="F52" i="35"/>
  <c r="G52" i="35" s="1"/>
  <c r="F51" i="35"/>
  <c r="G51" i="35"/>
  <c r="F50" i="35"/>
  <c r="G50" i="35" s="1"/>
  <c r="F49" i="35"/>
  <c r="G49" i="35"/>
  <c r="F48" i="35"/>
  <c r="G48" i="35" s="1"/>
  <c r="F47" i="35"/>
  <c r="G47" i="35"/>
  <c r="F46" i="35"/>
  <c r="G46" i="35" s="1"/>
  <c r="F45" i="35"/>
  <c r="G45" i="35"/>
  <c r="F44" i="35"/>
  <c r="G44" i="35" s="1"/>
  <c r="F43" i="35"/>
  <c r="G43" i="35"/>
  <c r="F42" i="35"/>
  <c r="G42" i="35" s="1"/>
  <c r="F41" i="35"/>
  <c r="G41" i="35"/>
  <c r="F40" i="35"/>
  <c r="G40" i="35" s="1"/>
  <c r="F39" i="35"/>
  <c r="G39" i="35"/>
  <c r="F38" i="35"/>
  <c r="G38" i="35" s="1"/>
  <c r="F37" i="35"/>
  <c r="G37" i="35"/>
  <c r="F36" i="35"/>
  <c r="G36" i="35" s="1"/>
  <c r="F35" i="35"/>
  <c r="G35" i="35"/>
  <c r="F34" i="35"/>
  <c r="G34" i="35" s="1"/>
  <c r="F33" i="35"/>
  <c r="G33" i="35"/>
  <c r="F32" i="35"/>
  <c r="G32" i="35" s="1"/>
  <c r="F31" i="35"/>
  <c r="G31" i="35"/>
  <c r="F30" i="35"/>
  <c r="G30" i="35" s="1"/>
  <c r="F29" i="35"/>
  <c r="G29" i="35"/>
  <c r="F28" i="35"/>
  <c r="G28" i="35" s="1"/>
  <c r="F27" i="35"/>
  <c r="G27" i="35"/>
  <c r="F26" i="35"/>
  <c r="G26" i="35" s="1"/>
  <c r="F25" i="35"/>
  <c r="G25" i="35"/>
  <c r="F24" i="35"/>
  <c r="G24" i="35" s="1"/>
  <c r="F23" i="35"/>
  <c r="G23" i="35"/>
  <c r="F22" i="35"/>
  <c r="G22" i="35" s="1"/>
  <c r="F21" i="35"/>
  <c r="G21" i="35"/>
  <c r="F20" i="35"/>
  <c r="G20" i="35" s="1"/>
  <c r="F19" i="35"/>
  <c r="G19" i="35"/>
  <c r="F18" i="35"/>
  <c r="G18" i="35" s="1"/>
  <c r="F17" i="35"/>
  <c r="G17" i="35"/>
  <c r="F16" i="35"/>
  <c r="G16" i="35" s="1"/>
  <c r="F15" i="35"/>
  <c r="G15" i="35"/>
  <c r="F14" i="35"/>
  <c r="G14" i="35" s="1"/>
  <c r="F13" i="35"/>
  <c r="G13" i="35"/>
  <c r="F12" i="35"/>
  <c r="G12" i="35" s="1"/>
  <c r="F11" i="35"/>
  <c r="G11" i="35"/>
  <c r="F10" i="35"/>
  <c r="G10" i="35" s="1"/>
  <c r="F9" i="35"/>
  <c r="G9" i="35"/>
  <c r="I9" i="35"/>
  <c r="H10" i="35" s="1"/>
  <c r="F109" i="34"/>
  <c r="F108" i="34"/>
  <c r="G108" i="34"/>
  <c r="F107" i="34"/>
  <c r="G107" i="34"/>
  <c r="F106" i="34"/>
  <c r="G106" i="34"/>
  <c r="F105" i="34"/>
  <c r="G105" i="34" s="1"/>
  <c r="F104" i="34"/>
  <c r="G104" i="34"/>
  <c r="F103" i="34"/>
  <c r="G103" i="34" s="1"/>
  <c r="F102" i="34"/>
  <c r="G102" i="34"/>
  <c r="F101" i="34"/>
  <c r="G101" i="34" s="1"/>
  <c r="F100" i="34"/>
  <c r="G100" i="34"/>
  <c r="F99" i="34"/>
  <c r="G99" i="34" s="1"/>
  <c r="F98" i="34"/>
  <c r="G98" i="34"/>
  <c r="F97" i="34"/>
  <c r="G97" i="34" s="1"/>
  <c r="F96" i="34"/>
  <c r="G96" i="34"/>
  <c r="F95" i="34"/>
  <c r="G95" i="34" s="1"/>
  <c r="F94" i="34"/>
  <c r="G94" i="34"/>
  <c r="F93" i="34"/>
  <c r="G93" i="34" s="1"/>
  <c r="F92" i="34"/>
  <c r="G92" i="34"/>
  <c r="F91" i="34"/>
  <c r="G91" i="34" s="1"/>
  <c r="F90" i="34"/>
  <c r="G90" i="34"/>
  <c r="F89" i="34"/>
  <c r="G89" i="34" s="1"/>
  <c r="F88" i="34"/>
  <c r="G88" i="34"/>
  <c r="F87" i="34"/>
  <c r="G87" i="34" s="1"/>
  <c r="F86" i="34"/>
  <c r="G86" i="34"/>
  <c r="F85" i="34"/>
  <c r="G85" i="34" s="1"/>
  <c r="F84" i="34"/>
  <c r="G84" i="34"/>
  <c r="F83" i="34"/>
  <c r="G83" i="34" s="1"/>
  <c r="F82" i="34"/>
  <c r="G82" i="34"/>
  <c r="F81" i="34"/>
  <c r="G81" i="34" s="1"/>
  <c r="F80" i="34"/>
  <c r="G80" i="34"/>
  <c r="F79" i="34"/>
  <c r="G79" i="34" s="1"/>
  <c r="F78" i="34"/>
  <c r="G78" i="34"/>
  <c r="F77" i="34"/>
  <c r="G77" i="34" s="1"/>
  <c r="F76" i="34"/>
  <c r="G76" i="34"/>
  <c r="F75" i="34"/>
  <c r="G75" i="34" s="1"/>
  <c r="F74" i="34"/>
  <c r="G74" i="34"/>
  <c r="F73" i="34"/>
  <c r="G73" i="34" s="1"/>
  <c r="F72" i="34"/>
  <c r="G72" i="34"/>
  <c r="F71" i="34"/>
  <c r="G71" i="34" s="1"/>
  <c r="F70" i="34"/>
  <c r="G70" i="34"/>
  <c r="F69" i="34"/>
  <c r="G69" i="34" s="1"/>
  <c r="F68" i="34"/>
  <c r="G68" i="34"/>
  <c r="F67" i="34"/>
  <c r="G67" i="34" s="1"/>
  <c r="F66" i="34"/>
  <c r="G66" i="34"/>
  <c r="F65" i="34"/>
  <c r="G65" i="34" s="1"/>
  <c r="F64" i="34"/>
  <c r="G64" i="34"/>
  <c r="F63" i="34"/>
  <c r="G63" i="34" s="1"/>
  <c r="F62" i="34"/>
  <c r="G62" i="34"/>
  <c r="F61" i="34"/>
  <c r="G61" i="34" s="1"/>
  <c r="F60" i="34"/>
  <c r="G60" i="34"/>
  <c r="F59" i="34"/>
  <c r="G59" i="34" s="1"/>
  <c r="F58" i="34"/>
  <c r="G58" i="34"/>
  <c r="F57" i="34"/>
  <c r="G57" i="34" s="1"/>
  <c r="F56" i="34"/>
  <c r="G56" i="34"/>
  <c r="F55" i="34"/>
  <c r="G55" i="34" s="1"/>
  <c r="F54" i="34"/>
  <c r="G54" i="34"/>
  <c r="F53" i="34"/>
  <c r="G53" i="34" s="1"/>
  <c r="F52" i="34"/>
  <c r="G52" i="34"/>
  <c r="F51" i="34"/>
  <c r="G51" i="34" s="1"/>
  <c r="F50" i="34"/>
  <c r="G50" i="34"/>
  <c r="F49" i="34"/>
  <c r="G49" i="34" s="1"/>
  <c r="F48" i="34"/>
  <c r="G48" i="34"/>
  <c r="F47" i="34"/>
  <c r="G47" i="34" s="1"/>
  <c r="F46" i="34"/>
  <c r="G46" i="34"/>
  <c r="F45" i="34"/>
  <c r="G45" i="34" s="1"/>
  <c r="F44" i="34"/>
  <c r="G44" i="34"/>
  <c r="F43" i="34"/>
  <c r="G43" i="34" s="1"/>
  <c r="F42" i="34"/>
  <c r="G42" i="34"/>
  <c r="F41" i="34"/>
  <c r="G41" i="34" s="1"/>
  <c r="F40" i="34"/>
  <c r="G40" i="34"/>
  <c r="F39" i="34"/>
  <c r="G39" i="34" s="1"/>
  <c r="F38" i="34"/>
  <c r="G38" i="34"/>
  <c r="F37" i="34"/>
  <c r="G37" i="34" s="1"/>
  <c r="F36" i="34"/>
  <c r="G36" i="34"/>
  <c r="F35" i="34"/>
  <c r="G35" i="34" s="1"/>
  <c r="F34" i="34"/>
  <c r="G34" i="34"/>
  <c r="F33" i="34"/>
  <c r="G33" i="34" s="1"/>
  <c r="F32" i="34"/>
  <c r="G32" i="34"/>
  <c r="F31" i="34"/>
  <c r="G31" i="34" s="1"/>
  <c r="F30" i="34"/>
  <c r="G30" i="34"/>
  <c r="F29" i="34"/>
  <c r="G29" i="34"/>
  <c r="F28" i="34"/>
  <c r="G28" i="34"/>
  <c r="F27" i="34"/>
  <c r="G27" i="34" s="1"/>
  <c r="F26" i="34"/>
  <c r="G26" i="34"/>
  <c r="F25" i="34"/>
  <c r="G25" i="34"/>
  <c r="F24" i="34"/>
  <c r="G24" i="34"/>
  <c r="F23" i="34"/>
  <c r="G23" i="34"/>
  <c r="F22" i="34"/>
  <c r="G22" i="34"/>
  <c r="F21" i="34"/>
  <c r="G21" i="34" s="1"/>
  <c r="F20" i="34"/>
  <c r="G20" i="34"/>
  <c r="F19" i="34"/>
  <c r="G19" i="34" s="1"/>
  <c r="F18" i="34"/>
  <c r="G18" i="34"/>
  <c r="F17" i="34"/>
  <c r="G17" i="34" s="1"/>
  <c r="F16" i="34"/>
  <c r="G16" i="34"/>
  <c r="F15" i="34"/>
  <c r="G15" i="34"/>
  <c r="F14" i="34"/>
  <c r="G14" i="34"/>
  <c r="F13" i="34"/>
  <c r="G13" i="34"/>
  <c r="F12" i="34"/>
  <c r="G12" i="34"/>
  <c r="F11" i="34"/>
  <c r="G11" i="34" s="1"/>
  <c r="F10" i="34"/>
  <c r="G10" i="34"/>
  <c r="F9" i="34"/>
  <c r="G9" i="34" s="1"/>
  <c r="I9" i="34" s="1"/>
  <c r="H10" i="34"/>
  <c r="F109" i="33"/>
  <c r="F108" i="33"/>
  <c r="G108" i="33" s="1"/>
  <c r="F107" i="33"/>
  <c r="G107" i="33" s="1"/>
  <c r="F106" i="33"/>
  <c r="G106" i="33" s="1"/>
  <c r="F105" i="33"/>
  <c r="G105" i="33" s="1"/>
  <c r="F104" i="33"/>
  <c r="G104" i="33" s="1"/>
  <c r="F103" i="33"/>
  <c r="G103" i="33" s="1"/>
  <c r="F102" i="33"/>
  <c r="G102" i="33" s="1"/>
  <c r="F101" i="33"/>
  <c r="G101" i="33" s="1"/>
  <c r="F100" i="33"/>
  <c r="G100" i="33" s="1"/>
  <c r="F99" i="33"/>
  <c r="G99" i="33" s="1"/>
  <c r="F98" i="33"/>
  <c r="G98" i="33" s="1"/>
  <c r="F97" i="33"/>
  <c r="G97" i="33" s="1"/>
  <c r="F96" i="33"/>
  <c r="G96" i="33" s="1"/>
  <c r="F95" i="33"/>
  <c r="G95" i="33" s="1"/>
  <c r="F94" i="33"/>
  <c r="G94" i="33" s="1"/>
  <c r="F93" i="33"/>
  <c r="G93" i="33" s="1"/>
  <c r="F92" i="33"/>
  <c r="G92" i="33" s="1"/>
  <c r="F91" i="33"/>
  <c r="G91" i="33" s="1"/>
  <c r="F90" i="33"/>
  <c r="G90" i="33" s="1"/>
  <c r="F89" i="33"/>
  <c r="G89" i="33" s="1"/>
  <c r="F88" i="33"/>
  <c r="G88" i="33" s="1"/>
  <c r="F87" i="33"/>
  <c r="G87" i="33" s="1"/>
  <c r="F86" i="33"/>
  <c r="G86" i="33" s="1"/>
  <c r="F85" i="33"/>
  <c r="G85" i="33" s="1"/>
  <c r="F84" i="33"/>
  <c r="G84" i="33" s="1"/>
  <c r="F83" i="33"/>
  <c r="G83" i="33" s="1"/>
  <c r="F82" i="33"/>
  <c r="G82" i="33" s="1"/>
  <c r="F81" i="33"/>
  <c r="G81" i="33" s="1"/>
  <c r="F80" i="33"/>
  <c r="G80" i="33" s="1"/>
  <c r="F79" i="33"/>
  <c r="G79" i="33" s="1"/>
  <c r="F78" i="33"/>
  <c r="G78" i="33" s="1"/>
  <c r="F77" i="33"/>
  <c r="G77" i="33" s="1"/>
  <c r="F76" i="33"/>
  <c r="G76" i="33" s="1"/>
  <c r="F75" i="33"/>
  <c r="G75" i="33" s="1"/>
  <c r="F74" i="33"/>
  <c r="G74" i="33" s="1"/>
  <c r="F73" i="33"/>
  <c r="G73" i="33" s="1"/>
  <c r="F72" i="33"/>
  <c r="G72" i="33" s="1"/>
  <c r="F71" i="33"/>
  <c r="G71" i="33" s="1"/>
  <c r="F70" i="33"/>
  <c r="G70" i="33" s="1"/>
  <c r="F69" i="33"/>
  <c r="G69" i="33" s="1"/>
  <c r="F68" i="33"/>
  <c r="G68" i="33" s="1"/>
  <c r="F67" i="33"/>
  <c r="G67" i="33" s="1"/>
  <c r="F66" i="33"/>
  <c r="G66" i="33" s="1"/>
  <c r="F65" i="33"/>
  <c r="G65" i="33" s="1"/>
  <c r="F64" i="33"/>
  <c r="G64" i="33" s="1"/>
  <c r="F63" i="33"/>
  <c r="G63" i="33" s="1"/>
  <c r="F62" i="33"/>
  <c r="G62" i="33" s="1"/>
  <c r="F61" i="33"/>
  <c r="G61" i="33" s="1"/>
  <c r="F60" i="33"/>
  <c r="G60" i="33" s="1"/>
  <c r="F59" i="33"/>
  <c r="G59" i="33" s="1"/>
  <c r="F58" i="33"/>
  <c r="G58" i="33" s="1"/>
  <c r="F57" i="33"/>
  <c r="G57" i="33" s="1"/>
  <c r="F56" i="33"/>
  <c r="G56" i="33" s="1"/>
  <c r="F55" i="33"/>
  <c r="G55" i="33" s="1"/>
  <c r="F54" i="33"/>
  <c r="G54" i="33" s="1"/>
  <c r="F53" i="33"/>
  <c r="G53" i="33" s="1"/>
  <c r="F52" i="33"/>
  <c r="G52" i="33" s="1"/>
  <c r="F51" i="33"/>
  <c r="G51" i="33" s="1"/>
  <c r="F50" i="33"/>
  <c r="G50" i="33" s="1"/>
  <c r="F49" i="33"/>
  <c r="G49" i="33" s="1"/>
  <c r="F48" i="33"/>
  <c r="G48" i="33" s="1"/>
  <c r="F47" i="33"/>
  <c r="G47" i="33" s="1"/>
  <c r="F46" i="33"/>
  <c r="G46" i="33" s="1"/>
  <c r="F45" i="33"/>
  <c r="G45" i="33" s="1"/>
  <c r="F44" i="33"/>
  <c r="G44" i="33" s="1"/>
  <c r="F43" i="33"/>
  <c r="G43" i="33" s="1"/>
  <c r="F42" i="33"/>
  <c r="G42" i="33" s="1"/>
  <c r="F41" i="33"/>
  <c r="G41" i="33" s="1"/>
  <c r="F40" i="33"/>
  <c r="G40" i="33" s="1"/>
  <c r="F39" i="33"/>
  <c r="G39" i="33" s="1"/>
  <c r="F38" i="33"/>
  <c r="G38" i="33" s="1"/>
  <c r="F37" i="33"/>
  <c r="G37" i="33" s="1"/>
  <c r="F36" i="33"/>
  <c r="G36" i="33" s="1"/>
  <c r="F35" i="33"/>
  <c r="G35" i="33" s="1"/>
  <c r="F34" i="33"/>
  <c r="G34" i="33" s="1"/>
  <c r="F33" i="33"/>
  <c r="G33" i="33" s="1"/>
  <c r="F32" i="33"/>
  <c r="G32" i="33" s="1"/>
  <c r="F31" i="33"/>
  <c r="G31" i="33" s="1"/>
  <c r="F30" i="33"/>
  <c r="G30" i="33" s="1"/>
  <c r="F29" i="33"/>
  <c r="G29" i="33" s="1"/>
  <c r="F28" i="33"/>
  <c r="G28" i="33" s="1"/>
  <c r="F27" i="33"/>
  <c r="G27" i="33" s="1"/>
  <c r="F26" i="33"/>
  <c r="G26" i="33" s="1"/>
  <c r="F25" i="33"/>
  <c r="G25" i="33" s="1"/>
  <c r="F24" i="33"/>
  <c r="G24" i="33" s="1"/>
  <c r="F23" i="33"/>
  <c r="G23" i="33" s="1"/>
  <c r="F22" i="33"/>
  <c r="G22" i="33" s="1"/>
  <c r="F21" i="33"/>
  <c r="G21" i="33" s="1"/>
  <c r="F20" i="33"/>
  <c r="G20" i="33" s="1"/>
  <c r="F19" i="33"/>
  <c r="G19" i="33" s="1"/>
  <c r="F18" i="33"/>
  <c r="G18" i="33" s="1"/>
  <c r="F17" i="33"/>
  <c r="G17" i="33" s="1"/>
  <c r="F16" i="33"/>
  <c r="G16" i="33" s="1"/>
  <c r="F15" i="33"/>
  <c r="G15" i="33" s="1"/>
  <c r="F14" i="33"/>
  <c r="G14" i="33" s="1"/>
  <c r="F13" i="33"/>
  <c r="G13" i="33" s="1"/>
  <c r="F12" i="33"/>
  <c r="G12" i="33" s="1"/>
  <c r="F11" i="33"/>
  <c r="G11" i="33" s="1"/>
  <c r="F10" i="33"/>
  <c r="G10" i="33" s="1"/>
  <c r="F9" i="33"/>
  <c r="G9" i="33" s="1"/>
  <c r="I9" i="33" s="1"/>
  <c r="H10" i="33" s="1"/>
  <c r="F109" i="28"/>
  <c r="F99" i="26"/>
  <c r="G99" i="26" s="1"/>
  <c r="F100" i="26"/>
  <c r="G100" i="26" s="1"/>
  <c r="F101" i="26"/>
  <c r="G101" i="26" s="1"/>
  <c r="F102" i="26"/>
  <c r="G102" i="26" s="1"/>
  <c r="F103" i="26"/>
  <c r="G103" i="26" s="1"/>
  <c r="F104" i="26"/>
  <c r="G104" i="26" s="1"/>
  <c r="F105" i="26"/>
  <c r="G105" i="26" s="1"/>
  <c r="F106" i="26"/>
  <c r="G106" i="26" s="1"/>
  <c r="F107" i="26"/>
  <c r="G107" i="26" s="1"/>
  <c r="F108" i="26"/>
  <c r="G108" i="26" s="1"/>
  <c r="F109" i="26"/>
  <c r="F99" i="27"/>
  <c r="G99" i="27" s="1"/>
  <c r="F100" i="27"/>
  <c r="G100" i="27" s="1"/>
  <c r="F101" i="27"/>
  <c r="G101" i="27" s="1"/>
  <c r="F102" i="27"/>
  <c r="G102" i="27" s="1"/>
  <c r="F103" i="27"/>
  <c r="G103" i="27" s="1"/>
  <c r="F104" i="27"/>
  <c r="G104" i="27" s="1"/>
  <c r="F105" i="27"/>
  <c r="G105" i="27" s="1"/>
  <c r="F106" i="27"/>
  <c r="G106" i="27" s="1"/>
  <c r="F107" i="27"/>
  <c r="G107" i="27" s="1"/>
  <c r="F108" i="27"/>
  <c r="G108" i="27" s="1"/>
  <c r="F109" i="27"/>
  <c r="F99" i="28"/>
  <c r="G99" i="28"/>
  <c r="F100" i="28"/>
  <c r="G100" i="28" s="1"/>
  <c r="F101" i="28"/>
  <c r="G101" i="28" s="1"/>
  <c r="F102" i="28"/>
  <c r="G102" i="28" s="1"/>
  <c r="F103" i="28"/>
  <c r="G103" i="28"/>
  <c r="F104" i="28"/>
  <c r="G104" i="28" s="1"/>
  <c r="F105" i="28"/>
  <c r="G105" i="28"/>
  <c r="F106" i="28"/>
  <c r="G106" i="28" s="1"/>
  <c r="F107" i="28"/>
  <c r="G107" i="28" s="1"/>
  <c r="F108" i="28"/>
  <c r="G108" i="28" s="1"/>
  <c r="F99" i="29"/>
  <c r="G99" i="29" s="1"/>
  <c r="F100" i="29"/>
  <c r="G100" i="29" s="1"/>
  <c r="F101" i="29"/>
  <c r="G101" i="29"/>
  <c r="F102" i="29"/>
  <c r="G102" i="29" s="1"/>
  <c r="F103" i="29"/>
  <c r="G103" i="29"/>
  <c r="F104" i="29"/>
  <c r="G104" i="29" s="1"/>
  <c r="F105" i="29"/>
  <c r="G105" i="29" s="1"/>
  <c r="F106" i="29"/>
  <c r="G106" i="29" s="1"/>
  <c r="F107" i="29"/>
  <c r="G107" i="29" s="1"/>
  <c r="F108" i="29"/>
  <c r="G108" i="29" s="1"/>
  <c r="F109" i="29"/>
  <c r="F99" i="30"/>
  <c r="G99" i="30" s="1"/>
  <c r="F100" i="30"/>
  <c r="G100" i="30" s="1"/>
  <c r="F101" i="30"/>
  <c r="G101" i="30" s="1"/>
  <c r="F102" i="30"/>
  <c r="G102" i="30" s="1"/>
  <c r="F103" i="30"/>
  <c r="G103" i="30" s="1"/>
  <c r="F104" i="30"/>
  <c r="G104" i="30" s="1"/>
  <c r="F105" i="30"/>
  <c r="G105" i="30" s="1"/>
  <c r="F106" i="30"/>
  <c r="G106" i="30" s="1"/>
  <c r="F107" i="30"/>
  <c r="G107" i="30" s="1"/>
  <c r="F108" i="30"/>
  <c r="G108" i="30" s="1"/>
  <c r="F109" i="30"/>
  <c r="F98" i="30"/>
  <c r="G98" i="30"/>
  <c r="F97" i="30"/>
  <c r="G97" i="30" s="1"/>
  <c r="F96" i="30"/>
  <c r="G96" i="30"/>
  <c r="F95" i="30"/>
  <c r="G95" i="30" s="1"/>
  <c r="F94" i="30"/>
  <c r="G94" i="30"/>
  <c r="F93" i="30"/>
  <c r="G93" i="30" s="1"/>
  <c r="F92" i="30"/>
  <c r="G92" i="30"/>
  <c r="F91" i="30"/>
  <c r="G91" i="30" s="1"/>
  <c r="F90" i="30"/>
  <c r="G90" i="30"/>
  <c r="F89" i="30"/>
  <c r="G89" i="30" s="1"/>
  <c r="F88" i="30"/>
  <c r="G88" i="30"/>
  <c r="F87" i="30"/>
  <c r="G87" i="30" s="1"/>
  <c r="F86" i="30"/>
  <c r="G86" i="30"/>
  <c r="F85" i="30"/>
  <c r="G85" i="30" s="1"/>
  <c r="F84" i="30"/>
  <c r="G84" i="30"/>
  <c r="F83" i="30"/>
  <c r="G83" i="30" s="1"/>
  <c r="F82" i="30"/>
  <c r="G82" i="30"/>
  <c r="F81" i="30"/>
  <c r="G81" i="30" s="1"/>
  <c r="F80" i="30"/>
  <c r="G80" i="30"/>
  <c r="F79" i="30"/>
  <c r="G79" i="30" s="1"/>
  <c r="F78" i="30"/>
  <c r="G78" i="30"/>
  <c r="F77" i="30"/>
  <c r="G77" i="30" s="1"/>
  <c r="F76" i="30"/>
  <c r="G76" i="30"/>
  <c r="F75" i="30"/>
  <c r="G75" i="30" s="1"/>
  <c r="F74" i="30"/>
  <c r="G74" i="30"/>
  <c r="F73" i="30"/>
  <c r="G73" i="30" s="1"/>
  <c r="F72" i="30"/>
  <c r="G72" i="30"/>
  <c r="F71" i="30"/>
  <c r="G71" i="30"/>
  <c r="F70" i="30"/>
  <c r="G70" i="30"/>
  <c r="F69" i="30"/>
  <c r="G69" i="30"/>
  <c r="F68" i="30"/>
  <c r="G68" i="30"/>
  <c r="F67" i="30"/>
  <c r="G67" i="30" s="1"/>
  <c r="F66" i="30"/>
  <c r="G66" i="30"/>
  <c r="F65" i="30"/>
  <c r="G65" i="30" s="1"/>
  <c r="F64" i="30"/>
  <c r="G64" i="30"/>
  <c r="F63" i="30"/>
  <c r="G63" i="30" s="1"/>
  <c r="F62" i="30"/>
  <c r="G62" i="30"/>
  <c r="F61" i="30"/>
  <c r="G61" i="30" s="1"/>
  <c r="F60" i="30"/>
  <c r="G60" i="30"/>
  <c r="F59" i="30"/>
  <c r="G59" i="30" s="1"/>
  <c r="F58" i="30"/>
  <c r="G58" i="30"/>
  <c r="F57" i="30"/>
  <c r="G57" i="30" s="1"/>
  <c r="F56" i="30"/>
  <c r="G56" i="30"/>
  <c r="F55" i="30"/>
  <c r="G55" i="30" s="1"/>
  <c r="F54" i="30"/>
  <c r="G54" i="30"/>
  <c r="F53" i="30"/>
  <c r="G53" i="30" s="1"/>
  <c r="F52" i="30"/>
  <c r="G52" i="30"/>
  <c r="F51" i="30"/>
  <c r="G51" i="30" s="1"/>
  <c r="F50" i="30"/>
  <c r="G50" i="30"/>
  <c r="F49" i="30"/>
  <c r="G49" i="30" s="1"/>
  <c r="F48" i="30"/>
  <c r="G48" i="30"/>
  <c r="F47" i="30"/>
  <c r="G47" i="30" s="1"/>
  <c r="F46" i="30"/>
  <c r="G46" i="30"/>
  <c r="F45" i="30"/>
  <c r="G45" i="30" s="1"/>
  <c r="F44" i="30"/>
  <c r="G44" i="30"/>
  <c r="F43" i="30"/>
  <c r="G43" i="30" s="1"/>
  <c r="F42" i="30"/>
  <c r="G42" i="30"/>
  <c r="F41" i="30"/>
  <c r="G41" i="30" s="1"/>
  <c r="F40" i="30"/>
  <c r="G40" i="30"/>
  <c r="F39" i="30"/>
  <c r="G39" i="30" s="1"/>
  <c r="F38" i="30"/>
  <c r="G38" i="30"/>
  <c r="F37" i="30"/>
  <c r="G37" i="30" s="1"/>
  <c r="F36" i="30"/>
  <c r="G36" i="30"/>
  <c r="F35" i="30"/>
  <c r="G35" i="30"/>
  <c r="F34" i="30"/>
  <c r="G34" i="30"/>
  <c r="F33" i="30"/>
  <c r="G33" i="30"/>
  <c r="F32" i="30"/>
  <c r="G32" i="30"/>
  <c r="F31" i="30"/>
  <c r="G31" i="30" s="1"/>
  <c r="F30" i="30"/>
  <c r="G30" i="30"/>
  <c r="F29" i="30"/>
  <c r="G29" i="30" s="1"/>
  <c r="F28" i="30"/>
  <c r="G28" i="30"/>
  <c r="F27" i="30"/>
  <c r="G27" i="30" s="1"/>
  <c r="F26" i="30"/>
  <c r="G26" i="30"/>
  <c r="F25" i="30"/>
  <c r="G25" i="30" s="1"/>
  <c r="F24" i="30"/>
  <c r="G24" i="30"/>
  <c r="F23" i="30"/>
  <c r="G23" i="30" s="1"/>
  <c r="F22" i="30"/>
  <c r="G22" i="30"/>
  <c r="F21" i="30"/>
  <c r="G21" i="30" s="1"/>
  <c r="F20" i="30"/>
  <c r="G20" i="30"/>
  <c r="F19" i="30"/>
  <c r="G19" i="30" s="1"/>
  <c r="F18" i="30"/>
  <c r="G18" i="30"/>
  <c r="F17" i="30"/>
  <c r="G17" i="30" s="1"/>
  <c r="F16" i="30"/>
  <c r="G16" i="30"/>
  <c r="F15" i="30"/>
  <c r="G15" i="30" s="1"/>
  <c r="F14" i="30"/>
  <c r="G14" i="30"/>
  <c r="F13" i="30"/>
  <c r="G13" i="30" s="1"/>
  <c r="F12" i="30"/>
  <c r="G12" i="30"/>
  <c r="F11" i="30"/>
  <c r="G11" i="30"/>
  <c r="F10" i="30"/>
  <c r="G10" i="30"/>
  <c r="F9" i="30"/>
  <c r="G9" i="30" s="1"/>
  <c r="I9" i="30" s="1"/>
  <c r="H10" i="30" s="1"/>
  <c r="F98" i="29"/>
  <c r="G98" i="29"/>
  <c r="F97" i="29"/>
  <c r="G97" i="29" s="1"/>
  <c r="F96" i="29"/>
  <c r="G96" i="29"/>
  <c r="F95" i="29"/>
  <c r="G95" i="29" s="1"/>
  <c r="F94" i="29"/>
  <c r="G94" i="29" s="1"/>
  <c r="F93" i="29"/>
  <c r="G93" i="29" s="1"/>
  <c r="F92" i="29"/>
  <c r="G92" i="29" s="1"/>
  <c r="F91" i="29"/>
  <c r="G91" i="29" s="1"/>
  <c r="F90" i="29"/>
  <c r="G90" i="29"/>
  <c r="F89" i="29"/>
  <c r="G89" i="29" s="1"/>
  <c r="F88" i="29"/>
  <c r="G88" i="29"/>
  <c r="F87" i="29"/>
  <c r="G87" i="29" s="1"/>
  <c r="F86" i="29"/>
  <c r="G86" i="29" s="1"/>
  <c r="F85" i="29"/>
  <c r="G85" i="29" s="1"/>
  <c r="F84" i="29"/>
  <c r="G84" i="29" s="1"/>
  <c r="F83" i="29"/>
  <c r="G83" i="29" s="1"/>
  <c r="F82" i="29"/>
  <c r="G82" i="29"/>
  <c r="F81" i="29"/>
  <c r="G81" i="29" s="1"/>
  <c r="F80" i="29"/>
  <c r="G80" i="29" s="1"/>
  <c r="F79" i="29"/>
  <c r="G79" i="29" s="1"/>
  <c r="F78" i="29"/>
  <c r="G78" i="29"/>
  <c r="F77" i="29"/>
  <c r="G77" i="29" s="1"/>
  <c r="F76" i="29"/>
  <c r="G76" i="29" s="1"/>
  <c r="F75" i="29"/>
  <c r="G75" i="29" s="1"/>
  <c r="F74" i="29"/>
  <c r="G74" i="29"/>
  <c r="F73" i="29"/>
  <c r="G73" i="29" s="1"/>
  <c r="F72" i="29"/>
  <c r="G72" i="29"/>
  <c r="F71" i="29"/>
  <c r="G71" i="29" s="1"/>
  <c r="F70" i="29"/>
  <c r="G70" i="29" s="1"/>
  <c r="F69" i="29"/>
  <c r="G69" i="29" s="1"/>
  <c r="F68" i="29"/>
  <c r="G68" i="29" s="1"/>
  <c r="F67" i="29"/>
  <c r="G67" i="29" s="1"/>
  <c r="F66" i="29"/>
  <c r="G66" i="29"/>
  <c r="F65" i="29"/>
  <c r="G65" i="29" s="1"/>
  <c r="F64" i="29"/>
  <c r="G64" i="29" s="1"/>
  <c r="F63" i="29"/>
  <c r="G63" i="29" s="1"/>
  <c r="F62" i="29"/>
  <c r="G62" i="29" s="1"/>
  <c r="F61" i="29"/>
  <c r="G61" i="29" s="1"/>
  <c r="F60" i="29"/>
  <c r="G60" i="29" s="1"/>
  <c r="F59" i="29"/>
  <c r="G59" i="29" s="1"/>
  <c r="F58" i="29"/>
  <c r="G58" i="29"/>
  <c r="F57" i="29"/>
  <c r="G57" i="29" s="1"/>
  <c r="F56" i="29"/>
  <c r="G56" i="29" s="1"/>
  <c r="F55" i="29"/>
  <c r="G55" i="29" s="1"/>
  <c r="F54" i="29"/>
  <c r="G54" i="29" s="1"/>
  <c r="F53" i="29"/>
  <c r="G53" i="29" s="1"/>
  <c r="F52" i="29"/>
  <c r="G52" i="29" s="1"/>
  <c r="F51" i="29"/>
  <c r="G51" i="29" s="1"/>
  <c r="F50" i="29"/>
  <c r="G50" i="29"/>
  <c r="F49" i="29"/>
  <c r="G49" i="29" s="1"/>
  <c r="F48" i="29"/>
  <c r="G48" i="29" s="1"/>
  <c r="F47" i="29"/>
  <c r="G47" i="29" s="1"/>
  <c r="F46" i="29"/>
  <c r="G46" i="29" s="1"/>
  <c r="F45" i="29"/>
  <c r="G45" i="29" s="1"/>
  <c r="F44" i="29"/>
  <c r="G44" i="29" s="1"/>
  <c r="F43" i="29"/>
  <c r="G43" i="29" s="1"/>
  <c r="F42" i="29"/>
  <c r="G42" i="29"/>
  <c r="F41" i="29"/>
  <c r="G41" i="29" s="1"/>
  <c r="F40" i="29"/>
  <c r="G40" i="29" s="1"/>
  <c r="F39" i="29"/>
  <c r="G39" i="29" s="1"/>
  <c r="F38" i="29"/>
  <c r="G38" i="29" s="1"/>
  <c r="F37" i="29"/>
  <c r="G37" i="29" s="1"/>
  <c r="F36" i="29"/>
  <c r="G36" i="29" s="1"/>
  <c r="F35" i="29"/>
  <c r="G35" i="29" s="1"/>
  <c r="F34" i="29"/>
  <c r="G34" i="29"/>
  <c r="F33" i="29"/>
  <c r="G33" i="29" s="1"/>
  <c r="F32" i="29"/>
  <c r="G32" i="29" s="1"/>
  <c r="F31" i="29"/>
  <c r="G31" i="29" s="1"/>
  <c r="F30" i="29"/>
  <c r="G30" i="29" s="1"/>
  <c r="F29" i="29"/>
  <c r="G29" i="29" s="1"/>
  <c r="F28" i="29"/>
  <c r="G28" i="29" s="1"/>
  <c r="F27" i="29"/>
  <c r="G27" i="29" s="1"/>
  <c r="F26" i="29"/>
  <c r="G26" i="29"/>
  <c r="F25" i="29"/>
  <c r="G25" i="29" s="1"/>
  <c r="F24" i="29"/>
  <c r="G24" i="29" s="1"/>
  <c r="F23" i="29"/>
  <c r="G23" i="29" s="1"/>
  <c r="F22" i="29"/>
  <c r="G22" i="29" s="1"/>
  <c r="F21" i="29"/>
  <c r="G21" i="29" s="1"/>
  <c r="F20" i="29"/>
  <c r="G20" i="29" s="1"/>
  <c r="F19" i="29"/>
  <c r="G19" i="29" s="1"/>
  <c r="F18" i="29"/>
  <c r="G18" i="29"/>
  <c r="F17" i="29"/>
  <c r="G17" i="29" s="1"/>
  <c r="F16" i="29"/>
  <c r="G16" i="29" s="1"/>
  <c r="F15" i="29"/>
  <c r="G15" i="29" s="1"/>
  <c r="F14" i="29"/>
  <c r="G14" i="29" s="1"/>
  <c r="F13" i="29"/>
  <c r="G13" i="29" s="1"/>
  <c r="F12" i="29"/>
  <c r="G12" i="29" s="1"/>
  <c r="F11" i="29"/>
  <c r="G11" i="29" s="1"/>
  <c r="F10" i="29"/>
  <c r="G10" i="29"/>
  <c r="F9" i="29"/>
  <c r="G9" i="29" s="1"/>
  <c r="I9" i="29" s="1"/>
  <c r="H10" i="29" s="1"/>
  <c r="J9" i="29" s="1"/>
  <c r="F98" i="28"/>
  <c r="G98" i="28" s="1"/>
  <c r="F97" i="28"/>
  <c r="G97" i="28" s="1"/>
  <c r="F96" i="28"/>
  <c r="G96" i="28" s="1"/>
  <c r="F95" i="28"/>
  <c r="G95" i="28" s="1"/>
  <c r="F94" i="28"/>
  <c r="G94" i="28" s="1"/>
  <c r="F93" i="28"/>
  <c r="G93" i="28" s="1"/>
  <c r="F92" i="28"/>
  <c r="G92" i="28" s="1"/>
  <c r="F91" i="28"/>
  <c r="G91" i="28" s="1"/>
  <c r="F90" i="28"/>
  <c r="G90" i="28" s="1"/>
  <c r="F89" i="28"/>
  <c r="G89" i="28" s="1"/>
  <c r="F88" i="28"/>
  <c r="G88" i="28" s="1"/>
  <c r="F87" i="28"/>
  <c r="G87" i="28" s="1"/>
  <c r="F86" i="28"/>
  <c r="G86" i="28" s="1"/>
  <c r="F85" i="28"/>
  <c r="G85" i="28" s="1"/>
  <c r="F84" i="28"/>
  <c r="G84" i="28" s="1"/>
  <c r="F83" i="28"/>
  <c r="G83" i="28" s="1"/>
  <c r="F82" i="28"/>
  <c r="G82" i="28" s="1"/>
  <c r="F81" i="28"/>
  <c r="G81" i="28" s="1"/>
  <c r="F80" i="28"/>
  <c r="G80" i="28" s="1"/>
  <c r="F79" i="28"/>
  <c r="G79" i="28" s="1"/>
  <c r="F78" i="28"/>
  <c r="G78" i="28" s="1"/>
  <c r="F77" i="28"/>
  <c r="G77" i="28" s="1"/>
  <c r="F76" i="28"/>
  <c r="G76" i="28" s="1"/>
  <c r="F75" i="28"/>
  <c r="G75" i="28" s="1"/>
  <c r="F74" i="28"/>
  <c r="G74" i="28" s="1"/>
  <c r="F73" i="28"/>
  <c r="G73" i="28" s="1"/>
  <c r="F72" i="28"/>
  <c r="G72" i="28" s="1"/>
  <c r="F71" i="28"/>
  <c r="G71" i="28" s="1"/>
  <c r="F70" i="28"/>
  <c r="G70" i="28" s="1"/>
  <c r="F69" i="28"/>
  <c r="G69" i="28" s="1"/>
  <c r="F68" i="28"/>
  <c r="G68" i="28" s="1"/>
  <c r="F67" i="28"/>
  <c r="G67" i="28" s="1"/>
  <c r="F66" i="28"/>
  <c r="G66" i="28" s="1"/>
  <c r="F65" i="28"/>
  <c r="G65" i="28" s="1"/>
  <c r="F64" i="28"/>
  <c r="G64" i="28" s="1"/>
  <c r="F63" i="28"/>
  <c r="G63" i="28" s="1"/>
  <c r="F62" i="28"/>
  <c r="G62" i="28" s="1"/>
  <c r="F61" i="28"/>
  <c r="G61" i="28" s="1"/>
  <c r="F60" i="28"/>
  <c r="G60" i="28" s="1"/>
  <c r="F59" i="28"/>
  <c r="G59" i="28" s="1"/>
  <c r="F58" i="28"/>
  <c r="G58" i="28" s="1"/>
  <c r="F57" i="28"/>
  <c r="G57" i="28" s="1"/>
  <c r="F56" i="28"/>
  <c r="G56" i="28"/>
  <c r="F55" i="28"/>
  <c r="G55" i="28" s="1"/>
  <c r="F54" i="28"/>
  <c r="G54" i="28" s="1"/>
  <c r="F53" i="28"/>
  <c r="G53" i="28" s="1"/>
  <c r="F52" i="28"/>
  <c r="G52" i="28"/>
  <c r="F51" i="28"/>
  <c r="G51" i="28" s="1"/>
  <c r="F50" i="28"/>
  <c r="G50" i="28" s="1"/>
  <c r="F49" i="28"/>
  <c r="G49" i="28" s="1"/>
  <c r="F48" i="28"/>
  <c r="G48" i="28" s="1"/>
  <c r="F47" i="28"/>
  <c r="G47" i="28" s="1"/>
  <c r="F46" i="28"/>
  <c r="G46" i="28" s="1"/>
  <c r="F45" i="28"/>
  <c r="G45" i="28" s="1"/>
  <c r="F44" i="28"/>
  <c r="G44" i="28"/>
  <c r="F43" i="28"/>
  <c r="G43" i="28" s="1"/>
  <c r="F42" i="28"/>
  <c r="G42" i="28" s="1"/>
  <c r="F41" i="28"/>
  <c r="G41" i="28" s="1"/>
  <c r="F40" i="28"/>
  <c r="G40" i="28" s="1"/>
  <c r="F39" i="28"/>
  <c r="G39" i="28" s="1"/>
  <c r="F38" i="28"/>
  <c r="G38" i="28" s="1"/>
  <c r="F37" i="28"/>
  <c r="G37" i="28" s="1"/>
  <c r="F36" i="28"/>
  <c r="G36" i="28"/>
  <c r="F35" i="28"/>
  <c r="G35" i="28" s="1"/>
  <c r="F34" i="28"/>
  <c r="G34" i="28" s="1"/>
  <c r="F33" i="28"/>
  <c r="G33" i="28" s="1"/>
  <c r="F32" i="28"/>
  <c r="G32" i="28" s="1"/>
  <c r="F31" i="28"/>
  <c r="G31" i="28" s="1"/>
  <c r="F30" i="28"/>
  <c r="G30" i="28" s="1"/>
  <c r="F29" i="28"/>
  <c r="G29" i="28" s="1"/>
  <c r="F28" i="28"/>
  <c r="G28" i="28"/>
  <c r="F27" i="28"/>
  <c r="G27" i="28" s="1"/>
  <c r="F26" i="28"/>
  <c r="G26" i="28" s="1"/>
  <c r="F25" i="28"/>
  <c r="G25" i="28" s="1"/>
  <c r="F24" i="28"/>
  <c r="G24" i="28" s="1"/>
  <c r="F23" i="28"/>
  <c r="G23" i="28" s="1"/>
  <c r="F22" i="28"/>
  <c r="G22" i="28" s="1"/>
  <c r="F21" i="28"/>
  <c r="G21" i="28" s="1"/>
  <c r="F20" i="28"/>
  <c r="G20" i="28"/>
  <c r="F19" i="28"/>
  <c r="G19" i="28" s="1"/>
  <c r="F18" i="28"/>
  <c r="G18" i="28" s="1"/>
  <c r="F17" i="28"/>
  <c r="G17" i="28" s="1"/>
  <c r="F16" i="28"/>
  <c r="G16" i="28" s="1"/>
  <c r="F15" i="28"/>
  <c r="G15" i="28" s="1"/>
  <c r="F14" i="28"/>
  <c r="G14" i="28" s="1"/>
  <c r="F13" i="28"/>
  <c r="G13" i="28" s="1"/>
  <c r="F12" i="28"/>
  <c r="G12" i="28"/>
  <c r="F11" i="28"/>
  <c r="G11" i="28" s="1"/>
  <c r="F10" i="28"/>
  <c r="G10" i="28" s="1"/>
  <c r="F9" i="28"/>
  <c r="G9" i="28" s="1"/>
  <c r="I9" i="28" s="1"/>
  <c r="H10" i="28" s="1"/>
  <c r="F98" i="27"/>
  <c r="G98" i="27" s="1"/>
  <c r="F97" i="27"/>
  <c r="G97" i="27"/>
  <c r="F96" i="27"/>
  <c r="G96" i="27"/>
  <c r="F95" i="27"/>
  <c r="G95" i="27"/>
  <c r="F94" i="27"/>
  <c r="G94" i="27"/>
  <c r="F93" i="27"/>
  <c r="G93" i="27"/>
  <c r="F92" i="27"/>
  <c r="G92" i="27" s="1"/>
  <c r="F91" i="27"/>
  <c r="G91" i="27"/>
  <c r="F90" i="27"/>
  <c r="G90" i="27" s="1"/>
  <c r="F89" i="27"/>
  <c r="G89" i="27"/>
  <c r="F88" i="27"/>
  <c r="G88" i="27" s="1"/>
  <c r="F87" i="27"/>
  <c r="G87" i="27"/>
  <c r="F86" i="27"/>
  <c r="G86" i="27" s="1"/>
  <c r="F85" i="27"/>
  <c r="G85" i="27"/>
  <c r="F84" i="27"/>
  <c r="G84" i="27" s="1"/>
  <c r="F83" i="27"/>
  <c r="G83" i="27"/>
  <c r="F82" i="27"/>
  <c r="G82" i="27" s="1"/>
  <c r="F81" i="27"/>
  <c r="G81" i="27"/>
  <c r="F80" i="27"/>
  <c r="G80" i="27" s="1"/>
  <c r="F79" i="27"/>
  <c r="G79" i="27"/>
  <c r="F78" i="27"/>
  <c r="G78" i="27" s="1"/>
  <c r="F77" i="27"/>
  <c r="G77" i="27" s="1"/>
  <c r="F76" i="27"/>
  <c r="G76" i="27" s="1"/>
  <c r="F75" i="27"/>
  <c r="G75" i="27"/>
  <c r="F74" i="27"/>
  <c r="G74" i="27" s="1"/>
  <c r="F73" i="27"/>
  <c r="G73" i="27"/>
  <c r="F72" i="27"/>
  <c r="G72" i="27" s="1"/>
  <c r="F71" i="27"/>
  <c r="G71" i="27" s="1"/>
  <c r="F70" i="27"/>
  <c r="G70" i="27" s="1"/>
  <c r="F69" i="27"/>
  <c r="G69" i="27"/>
  <c r="F68" i="27"/>
  <c r="G68" i="27" s="1"/>
  <c r="F67" i="27"/>
  <c r="G67" i="27"/>
  <c r="F66" i="27"/>
  <c r="G66" i="27" s="1"/>
  <c r="F65" i="27"/>
  <c r="G65" i="27"/>
  <c r="F64" i="27"/>
  <c r="G64" i="27" s="1"/>
  <c r="F63" i="27"/>
  <c r="G63" i="27"/>
  <c r="F62" i="27"/>
  <c r="G62" i="27" s="1"/>
  <c r="F61" i="27"/>
  <c r="G61" i="27" s="1"/>
  <c r="F60" i="27"/>
  <c r="G60" i="27" s="1"/>
  <c r="F59" i="27"/>
  <c r="G59" i="27" s="1"/>
  <c r="F58" i="27"/>
  <c r="G58" i="27" s="1"/>
  <c r="F57" i="27"/>
  <c r="G57" i="27" s="1"/>
  <c r="F56" i="27"/>
  <c r="G56" i="27" s="1"/>
  <c r="F55" i="27"/>
  <c r="G55" i="27" s="1"/>
  <c r="F54" i="27"/>
  <c r="G54" i="27" s="1"/>
  <c r="F53" i="27"/>
  <c r="G53" i="27" s="1"/>
  <c r="F52" i="27"/>
  <c r="G52" i="27"/>
  <c r="F51" i="27"/>
  <c r="G51" i="27" s="1"/>
  <c r="F50" i="27"/>
  <c r="G50" i="27"/>
  <c r="F49" i="27"/>
  <c r="G49" i="27" s="1"/>
  <c r="F48" i="27"/>
  <c r="G48" i="27" s="1"/>
  <c r="F47" i="27"/>
  <c r="G47" i="27" s="1"/>
  <c r="F46" i="27"/>
  <c r="G46" i="27" s="1"/>
  <c r="F45" i="27"/>
  <c r="G45" i="27" s="1"/>
  <c r="F44" i="27"/>
  <c r="G44" i="27"/>
  <c r="F43" i="27"/>
  <c r="G43" i="27" s="1"/>
  <c r="F42" i="27"/>
  <c r="G42" i="27" s="1"/>
  <c r="F41" i="27"/>
  <c r="G41" i="27" s="1"/>
  <c r="F40" i="27"/>
  <c r="G40" i="27" s="1"/>
  <c r="F39" i="27"/>
  <c r="G39" i="27" s="1"/>
  <c r="F38" i="27"/>
  <c r="G38" i="27" s="1"/>
  <c r="F37" i="27"/>
  <c r="G37" i="27" s="1"/>
  <c r="F36" i="27"/>
  <c r="G36" i="27"/>
  <c r="F35" i="27"/>
  <c r="G35" i="27" s="1"/>
  <c r="F34" i="27"/>
  <c r="G34" i="27" s="1"/>
  <c r="F33" i="27"/>
  <c r="G33" i="27" s="1"/>
  <c r="F32" i="27"/>
  <c r="G32" i="27" s="1"/>
  <c r="F31" i="27"/>
  <c r="G31" i="27" s="1"/>
  <c r="F30" i="27"/>
  <c r="G30" i="27" s="1"/>
  <c r="F29" i="27"/>
  <c r="G29" i="27" s="1"/>
  <c r="F28" i="27"/>
  <c r="G28" i="27"/>
  <c r="F27" i="27"/>
  <c r="G27" i="27" s="1"/>
  <c r="F26" i="27"/>
  <c r="G26" i="27" s="1"/>
  <c r="F25" i="27"/>
  <c r="G25" i="27" s="1"/>
  <c r="F24" i="27"/>
  <c r="G24" i="27" s="1"/>
  <c r="F23" i="27"/>
  <c r="G23" i="27" s="1"/>
  <c r="F22" i="27"/>
  <c r="G22" i="27" s="1"/>
  <c r="F21" i="27"/>
  <c r="G21" i="27" s="1"/>
  <c r="F20" i="27"/>
  <c r="G20" i="27"/>
  <c r="F19" i="27"/>
  <c r="G19" i="27" s="1"/>
  <c r="F18" i="27"/>
  <c r="G18" i="27" s="1"/>
  <c r="F17" i="27"/>
  <c r="G17" i="27" s="1"/>
  <c r="F16" i="27"/>
  <c r="G16" i="27" s="1"/>
  <c r="F15" i="27"/>
  <c r="G15" i="27" s="1"/>
  <c r="F14" i="27"/>
  <c r="G14" i="27" s="1"/>
  <c r="F13" i="27"/>
  <c r="G13" i="27" s="1"/>
  <c r="F12" i="27"/>
  <c r="G12" i="27"/>
  <c r="F11" i="27"/>
  <c r="G11" i="27" s="1"/>
  <c r="F10" i="27"/>
  <c r="G10" i="27" s="1"/>
  <c r="F9" i="27"/>
  <c r="G9" i="27" s="1"/>
  <c r="I9" i="27" s="1"/>
  <c r="H10" i="27" s="1"/>
  <c r="F9" i="26"/>
  <c r="G9" i="26" s="1"/>
  <c r="I9" i="26" s="1"/>
  <c r="H10" i="26" s="1"/>
  <c r="F10" i="26"/>
  <c r="G10" i="26" s="1"/>
  <c r="F11" i="26"/>
  <c r="G11" i="26" s="1"/>
  <c r="F12" i="26"/>
  <c r="G12" i="26" s="1"/>
  <c r="F13" i="26"/>
  <c r="G13" i="26" s="1"/>
  <c r="F14" i="26"/>
  <c r="G14" i="26" s="1"/>
  <c r="F15" i="26"/>
  <c r="G15" i="26" s="1"/>
  <c r="F16" i="26"/>
  <c r="G16" i="26" s="1"/>
  <c r="F17" i="26"/>
  <c r="G17" i="26" s="1"/>
  <c r="F18" i="26"/>
  <c r="G18" i="26" s="1"/>
  <c r="F19" i="26"/>
  <c r="G19" i="26" s="1"/>
  <c r="F20" i="26"/>
  <c r="G20" i="26" s="1"/>
  <c r="F21" i="26"/>
  <c r="G21" i="26" s="1"/>
  <c r="F22" i="26"/>
  <c r="G22" i="26" s="1"/>
  <c r="F23" i="26"/>
  <c r="G23" i="26" s="1"/>
  <c r="F24" i="26"/>
  <c r="G24" i="26" s="1"/>
  <c r="F25" i="26"/>
  <c r="G25" i="26" s="1"/>
  <c r="F26" i="26"/>
  <c r="G26" i="26" s="1"/>
  <c r="F27" i="26"/>
  <c r="G27" i="26" s="1"/>
  <c r="F28" i="26"/>
  <c r="G28" i="26" s="1"/>
  <c r="F29" i="26"/>
  <c r="G29" i="26" s="1"/>
  <c r="F30" i="26"/>
  <c r="G30" i="26" s="1"/>
  <c r="F31" i="26"/>
  <c r="G31" i="26" s="1"/>
  <c r="F32" i="26"/>
  <c r="G32" i="26" s="1"/>
  <c r="F33" i="26"/>
  <c r="G33" i="26" s="1"/>
  <c r="F34" i="26"/>
  <c r="G34" i="26" s="1"/>
  <c r="F35" i="26"/>
  <c r="G35" i="26" s="1"/>
  <c r="F36" i="26"/>
  <c r="G36" i="26" s="1"/>
  <c r="F37" i="26"/>
  <c r="G37" i="26" s="1"/>
  <c r="F38" i="26"/>
  <c r="G38" i="26" s="1"/>
  <c r="F39" i="26"/>
  <c r="G39" i="26" s="1"/>
  <c r="F40" i="26"/>
  <c r="G40" i="26" s="1"/>
  <c r="F41" i="26"/>
  <c r="G41" i="26" s="1"/>
  <c r="F42" i="26"/>
  <c r="G42" i="26" s="1"/>
  <c r="F43" i="26"/>
  <c r="G43" i="26" s="1"/>
  <c r="F44" i="26"/>
  <c r="G44" i="26" s="1"/>
  <c r="F45" i="26"/>
  <c r="G45" i="26" s="1"/>
  <c r="F46" i="26"/>
  <c r="G46" i="26" s="1"/>
  <c r="F47" i="26"/>
  <c r="G47" i="26" s="1"/>
  <c r="F48" i="26"/>
  <c r="G48" i="26" s="1"/>
  <c r="F49" i="26"/>
  <c r="G49" i="26" s="1"/>
  <c r="F50" i="26"/>
  <c r="G50" i="26" s="1"/>
  <c r="F51" i="26"/>
  <c r="G51" i="26" s="1"/>
  <c r="F52" i="26"/>
  <c r="G52" i="26" s="1"/>
  <c r="F53" i="26"/>
  <c r="G53" i="26" s="1"/>
  <c r="F54" i="26"/>
  <c r="G54" i="26" s="1"/>
  <c r="F55" i="26"/>
  <c r="G55" i="26" s="1"/>
  <c r="F56" i="26"/>
  <c r="G56" i="26" s="1"/>
  <c r="F57" i="26"/>
  <c r="G57" i="26" s="1"/>
  <c r="F58" i="26"/>
  <c r="G58" i="26" s="1"/>
  <c r="F59" i="26"/>
  <c r="G59" i="26" s="1"/>
  <c r="F60" i="26"/>
  <c r="G60" i="26" s="1"/>
  <c r="F61" i="26"/>
  <c r="G61" i="26" s="1"/>
  <c r="F62" i="26"/>
  <c r="G62" i="26" s="1"/>
  <c r="F63" i="26"/>
  <c r="G63" i="26" s="1"/>
  <c r="F64" i="26"/>
  <c r="G64" i="26" s="1"/>
  <c r="F65" i="26"/>
  <c r="G65" i="26" s="1"/>
  <c r="F66" i="26"/>
  <c r="G66" i="26" s="1"/>
  <c r="F67" i="26"/>
  <c r="G67" i="26" s="1"/>
  <c r="F68" i="26"/>
  <c r="G68" i="26" s="1"/>
  <c r="F69" i="26"/>
  <c r="G69" i="26" s="1"/>
  <c r="F70" i="26"/>
  <c r="G70" i="26" s="1"/>
  <c r="F71" i="26"/>
  <c r="G71" i="26" s="1"/>
  <c r="F72" i="26"/>
  <c r="G72" i="26" s="1"/>
  <c r="F73" i="26"/>
  <c r="G73" i="26" s="1"/>
  <c r="F74" i="26"/>
  <c r="G74" i="26" s="1"/>
  <c r="F75" i="26"/>
  <c r="G75" i="26" s="1"/>
  <c r="F76" i="26"/>
  <c r="G76" i="26" s="1"/>
  <c r="F77" i="26"/>
  <c r="G77" i="26" s="1"/>
  <c r="F78" i="26"/>
  <c r="G78" i="26" s="1"/>
  <c r="F79" i="26"/>
  <c r="G79" i="26" s="1"/>
  <c r="F80" i="26"/>
  <c r="G80" i="26" s="1"/>
  <c r="F81" i="26"/>
  <c r="G81" i="26" s="1"/>
  <c r="F82" i="26"/>
  <c r="G82" i="26" s="1"/>
  <c r="F83" i="26"/>
  <c r="G83" i="26" s="1"/>
  <c r="F84" i="26"/>
  <c r="G84" i="26" s="1"/>
  <c r="F85" i="26"/>
  <c r="G85" i="26" s="1"/>
  <c r="F86" i="26"/>
  <c r="G86" i="26" s="1"/>
  <c r="F87" i="26"/>
  <c r="G87" i="26" s="1"/>
  <c r="F88" i="26"/>
  <c r="G88" i="26" s="1"/>
  <c r="F89" i="26"/>
  <c r="G89" i="26" s="1"/>
  <c r="F90" i="26"/>
  <c r="G90" i="26" s="1"/>
  <c r="F91" i="26"/>
  <c r="G91" i="26" s="1"/>
  <c r="F92" i="26"/>
  <c r="G92" i="26" s="1"/>
  <c r="F93" i="26"/>
  <c r="G93" i="26" s="1"/>
  <c r="F94" i="26"/>
  <c r="G94" i="26" s="1"/>
  <c r="F95" i="26"/>
  <c r="G95" i="26" s="1"/>
  <c r="F96" i="26"/>
  <c r="G96" i="26" s="1"/>
  <c r="F97" i="26"/>
  <c r="G97" i="26" s="1"/>
  <c r="F98" i="26"/>
  <c r="G98" i="26" s="1"/>
  <c r="J9" i="33"/>
  <c r="I10" i="35" l="1"/>
  <c r="H11" i="35"/>
  <c r="J9" i="37"/>
  <c r="I10" i="37"/>
  <c r="H11" i="37" s="1"/>
  <c r="I10" i="38"/>
  <c r="H11" i="38"/>
  <c r="I10" i="42"/>
  <c r="H11" i="42"/>
  <c r="J9" i="42"/>
  <c r="J9" i="35"/>
  <c r="J9" i="34"/>
  <c r="I10" i="34"/>
  <c r="H11" i="34" s="1"/>
  <c r="J9" i="39"/>
  <c r="I10" i="39"/>
  <c r="I10" i="41"/>
  <c r="H11" i="41" s="1"/>
  <c r="J9" i="41"/>
  <c r="H11" i="39"/>
  <c r="I10" i="40"/>
  <c r="H11" i="40" s="1"/>
  <c r="I10" i="28"/>
  <c r="H11" i="28" s="1"/>
  <c r="J9" i="28"/>
  <c r="I10" i="27"/>
  <c r="H11" i="27" s="1"/>
  <c r="J9" i="27"/>
  <c r="I10" i="29"/>
  <c r="H11" i="29" s="1"/>
  <c r="I10" i="26"/>
  <c r="J9" i="26"/>
  <c r="H11" i="26"/>
  <c r="J9" i="30"/>
  <c r="I10" i="30"/>
  <c r="H11" i="30" s="1"/>
  <c r="I10" i="33"/>
  <c r="H11" i="33" s="1"/>
  <c r="J10" i="40" l="1"/>
  <c r="I11" i="40"/>
  <c r="H12" i="40" s="1"/>
  <c r="I11" i="41"/>
  <c r="H12" i="41" s="1"/>
  <c r="J10" i="41"/>
  <c r="I11" i="39"/>
  <c r="H12" i="39"/>
  <c r="J10" i="39"/>
  <c r="J10" i="38"/>
  <c r="I11" i="38"/>
  <c r="H12" i="38" s="1"/>
  <c r="I11" i="35"/>
  <c r="H12" i="35"/>
  <c r="J10" i="35"/>
  <c r="J10" i="34"/>
  <c r="I11" i="34"/>
  <c r="H12" i="34"/>
  <c r="J10" i="42"/>
  <c r="H12" i="42"/>
  <c r="I11" i="42"/>
  <c r="J10" i="37"/>
  <c r="I11" i="37"/>
  <c r="H12" i="37" s="1"/>
  <c r="I11" i="30"/>
  <c r="H12" i="30"/>
  <c r="J10" i="30"/>
  <c r="J10" i="27"/>
  <c r="I11" i="27"/>
  <c r="H12" i="27"/>
  <c r="J10" i="28"/>
  <c r="I11" i="28"/>
  <c r="H12" i="28" s="1"/>
  <c r="I11" i="33"/>
  <c r="J10" i="33"/>
  <c r="H12" i="33"/>
  <c r="J10" i="29"/>
  <c r="I11" i="29"/>
  <c r="H12" i="29" s="1"/>
  <c r="J10" i="26"/>
  <c r="I11" i="26"/>
  <c r="H12" i="26"/>
  <c r="I12" i="38" l="1"/>
  <c r="H13" i="38"/>
  <c r="J11" i="38"/>
  <c r="I12" i="41"/>
  <c r="H13" i="41" s="1"/>
  <c r="J11" i="41"/>
  <c r="J11" i="40"/>
  <c r="I12" i="40"/>
  <c r="H13" i="40" s="1"/>
  <c r="I12" i="37"/>
  <c r="H13" i="37" s="1"/>
  <c r="J11" i="37"/>
  <c r="I12" i="39"/>
  <c r="H13" i="39"/>
  <c r="J11" i="39"/>
  <c r="H13" i="34"/>
  <c r="I12" i="34"/>
  <c r="J11" i="34"/>
  <c r="I12" i="35"/>
  <c r="H13" i="35" s="1"/>
  <c r="J11" i="35"/>
  <c r="J11" i="42"/>
  <c r="I12" i="42"/>
  <c r="H13" i="42" s="1"/>
  <c r="J11" i="29"/>
  <c r="I12" i="29"/>
  <c r="H13" i="29" s="1"/>
  <c r="I12" i="33"/>
  <c r="H13" i="33" s="1"/>
  <c r="J11" i="33"/>
  <c r="I12" i="28"/>
  <c r="H13" i="28" s="1"/>
  <c r="J11" i="28"/>
  <c r="J11" i="26"/>
  <c r="I12" i="26"/>
  <c r="H13" i="26" s="1"/>
  <c r="I12" i="27"/>
  <c r="J11" i="27"/>
  <c r="H13" i="27"/>
  <c r="H13" i="30"/>
  <c r="J11" i="30"/>
  <c r="I12" i="30"/>
  <c r="I13" i="41" l="1"/>
  <c r="H14" i="41" s="1"/>
  <c r="J12" i="41"/>
  <c r="J12" i="35"/>
  <c r="I13" i="35"/>
  <c r="H14" i="35" s="1"/>
  <c r="I13" i="42"/>
  <c r="H14" i="42" s="1"/>
  <c r="J12" i="42"/>
  <c r="J12" i="40"/>
  <c r="I13" i="40"/>
  <c r="H14" i="40" s="1"/>
  <c r="J12" i="34"/>
  <c r="I13" i="34"/>
  <c r="H14" i="34"/>
  <c r="J12" i="37"/>
  <c r="I13" i="37"/>
  <c r="H14" i="37" s="1"/>
  <c r="I13" i="39"/>
  <c r="H14" i="39"/>
  <c r="J12" i="39"/>
  <c r="J12" i="38"/>
  <c r="I13" i="38"/>
  <c r="H14" i="38"/>
  <c r="I13" i="26"/>
  <c r="H14" i="26" s="1"/>
  <c r="J12" i="26"/>
  <c r="I13" i="33"/>
  <c r="H14" i="33" s="1"/>
  <c r="J12" i="33"/>
  <c r="I13" i="29"/>
  <c r="H14" i="29" s="1"/>
  <c r="J12" i="29"/>
  <c r="J12" i="28"/>
  <c r="I13" i="28"/>
  <c r="H14" i="28" s="1"/>
  <c r="I13" i="30"/>
  <c r="H14" i="30" s="1"/>
  <c r="J12" i="30"/>
  <c r="J12" i="27"/>
  <c r="I13" i="27"/>
  <c r="H14" i="27" s="1"/>
  <c r="I14" i="40" l="1"/>
  <c r="H15" i="40" s="1"/>
  <c r="J13" i="40"/>
  <c r="I14" i="35"/>
  <c r="H15" i="35" s="1"/>
  <c r="J13" i="35"/>
  <c r="J13" i="37"/>
  <c r="I14" i="37"/>
  <c r="H15" i="37" s="1"/>
  <c r="J13" i="42"/>
  <c r="I14" i="42"/>
  <c r="H15" i="42" s="1"/>
  <c r="I14" i="41"/>
  <c r="J13" i="41"/>
  <c r="H15" i="41"/>
  <c r="I14" i="38"/>
  <c r="H15" i="38" s="1"/>
  <c r="J13" i="38"/>
  <c r="I14" i="34"/>
  <c r="H15" i="34" s="1"/>
  <c r="J13" i="34"/>
  <c r="J13" i="39"/>
  <c r="I14" i="39"/>
  <c r="H15" i="39"/>
  <c r="J13" i="33"/>
  <c r="I14" i="33"/>
  <c r="H15" i="33"/>
  <c r="I14" i="29"/>
  <c r="H15" i="29" s="1"/>
  <c r="J13" i="29"/>
  <c r="I14" i="26"/>
  <c r="H15" i="26" s="1"/>
  <c r="J13" i="26"/>
  <c r="I14" i="27"/>
  <c r="H15" i="27" s="1"/>
  <c r="J13" i="27"/>
  <c r="I14" i="28"/>
  <c r="J13" i="28"/>
  <c r="H15" i="28"/>
  <c r="J13" i="30"/>
  <c r="I14" i="30"/>
  <c r="H15" i="30" s="1"/>
  <c r="J14" i="35" l="1"/>
  <c r="I15" i="35"/>
  <c r="H16" i="35" s="1"/>
  <c r="I15" i="34"/>
  <c r="H16" i="34"/>
  <c r="J14" i="34"/>
  <c r="J14" i="37"/>
  <c r="I15" i="37"/>
  <c r="H16" i="37" s="1"/>
  <c r="H16" i="40"/>
  <c r="J14" i="40"/>
  <c r="I15" i="40"/>
  <c r="J14" i="38"/>
  <c r="I15" i="38"/>
  <c r="H16" i="38" s="1"/>
  <c r="J14" i="42"/>
  <c r="I15" i="42"/>
  <c r="H16" i="42" s="1"/>
  <c r="I15" i="39"/>
  <c r="H16" i="39"/>
  <c r="J14" i="39"/>
  <c r="I15" i="41"/>
  <c r="H16" i="41" s="1"/>
  <c r="J14" i="41"/>
  <c r="J14" i="29"/>
  <c r="I15" i="29"/>
  <c r="H16" i="29" s="1"/>
  <c r="I15" i="30"/>
  <c r="H16" i="30" s="1"/>
  <c r="J14" i="30"/>
  <c r="J14" i="26"/>
  <c r="I15" i="26"/>
  <c r="H16" i="26" s="1"/>
  <c r="I15" i="27"/>
  <c r="H16" i="27"/>
  <c r="J14" i="27"/>
  <c r="I15" i="28"/>
  <c r="H16" i="28" s="1"/>
  <c r="J14" i="28"/>
  <c r="J14" i="33"/>
  <c r="I15" i="33"/>
  <c r="H16" i="33" s="1"/>
  <c r="I16" i="38" l="1"/>
  <c r="H17" i="38"/>
  <c r="J15" i="38"/>
  <c r="I16" i="37"/>
  <c r="H17" i="37" s="1"/>
  <c r="J15" i="37"/>
  <c r="I16" i="41"/>
  <c r="H17" i="41"/>
  <c r="J15" i="41"/>
  <c r="J15" i="42"/>
  <c r="I16" i="42"/>
  <c r="H17" i="42"/>
  <c r="I16" i="35"/>
  <c r="H17" i="35" s="1"/>
  <c r="J15" i="35"/>
  <c r="H17" i="40"/>
  <c r="J15" i="40"/>
  <c r="I16" i="40"/>
  <c r="H17" i="34"/>
  <c r="J15" i="34"/>
  <c r="I16" i="34"/>
  <c r="I16" i="39"/>
  <c r="J15" i="39"/>
  <c r="H17" i="39"/>
  <c r="J15" i="30"/>
  <c r="I16" i="30"/>
  <c r="H17" i="30"/>
  <c r="I16" i="28"/>
  <c r="H17" i="28" s="1"/>
  <c r="J15" i="28"/>
  <c r="I16" i="26"/>
  <c r="H17" i="26" s="1"/>
  <c r="J15" i="26"/>
  <c r="I16" i="29"/>
  <c r="H17" i="29" s="1"/>
  <c r="J15" i="29"/>
  <c r="I16" i="33"/>
  <c r="H17" i="33"/>
  <c r="J15" i="33"/>
  <c r="J15" i="27"/>
  <c r="I16" i="27"/>
  <c r="H17" i="27" s="1"/>
  <c r="J16" i="37" l="1"/>
  <c r="I17" i="37"/>
  <c r="H18" i="37" s="1"/>
  <c r="I17" i="42"/>
  <c r="H18" i="42" s="1"/>
  <c r="J16" i="42"/>
  <c r="H18" i="34"/>
  <c r="J16" i="34"/>
  <c r="I17" i="34"/>
  <c r="I17" i="39"/>
  <c r="H18" i="39"/>
  <c r="J16" i="39"/>
  <c r="J16" i="40"/>
  <c r="I17" i="40"/>
  <c r="H18" i="40" s="1"/>
  <c r="I17" i="41"/>
  <c r="H18" i="41" s="1"/>
  <c r="J16" i="41"/>
  <c r="J16" i="35"/>
  <c r="I17" i="35"/>
  <c r="H18" i="35" s="1"/>
  <c r="I17" i="38"/>
  <c r="H18" i="38"/>
  <c r="J16" i="38"/>
  <c r="J16" i="26"/>
  <c r="I17" i="26"/>
  <c r="H18" i="26"/>
  <c r="J16" i="27"/>
  <c r="I17" i="27"/>
  <c r="H18" i="27"/>
  <c r="J16" i="28"/>
  <c r="I17" i="28"/>
  <c r="H18" i="28" s="1"/>
  <c r="I17" i="29"/>
  <c r="H18" i="29" s="1"/>
  <c r="J16" i="29"/>
  <c r="J16" i="30"/>
  <c r="I17" i="30"/>
  <c r="H18" i="30" s="1"/>
  <c r="I17" i="33"/>
  <c r="H18" i="33" s="1"/>
  <c r="J16" i="33"/>
  <c r="J17" i="35" l="1"/>
  <c r="I18" i="35"/>
  <c r="H19" i="35" s="1"/>
  <c r="H19" i="40"/>
  <c r="J17" i="40"/>
  <c r="I18" i="40"/>
  <c r="J17" i="42"/>
  <c r="H19" i="42"/>
  <c r="I18" i="42"/>
  <c r="I18" i="37"/>
  <c r="H19" i="37" s="1"/>
  <c r="J17" i="37"/>
  <c r="I18" i="41"/>
  <c r="J17" i="41"/>
  <c r="H19" i="41"/>
  <c r="J17" i="38"/>
  <c r="I18" i="38"/>
  <c r="H19" i="38"/>
  <c r="J17" i="39"/>
  <c r="I18" i="39"/>
  <c r="H19" i="39" s="1"/>
  <c r="I18" i="34"/>
  <c r="H19" i="34" s="1"/>
  <c r="J17" i="34"/>
  <c r="J17" i="28"/>
  <c r="I18" i="28"/>
  <c r="H19" i="28" s="1"/>
  <c r="J17" i="33"/>
  <c r="I18" i="33"/>
  <c r="H19" i="33" s="1"/>
  <c r="J17" i="30"/>
  <c r="I18" i="30"/>
  <c r="H19" i="30" s="1"/>
  <c r="J17" i="29"/>
  <c r="I18" i="29"/>
  <c r="H19" i="29" s="1"/>
  <c r="J17" i="26"/>
  <c r="I18" i="26"/>
  <c r="H19" i="26" s="1"/>
  <c r="J17" i="27"/>
  <c r="I18" i="27"/>
  <c r="H19" i="27" s="1"/>
  <c r="J18" i="34" l="1"/>
  <c r="I19" i="34"/>
  <c r="H20" i="34" s="1"/>
  <c r="I19" i="39"/>
  <c r="H20" i="39" s="1"/>
  <c r="J18" i="39"/>
  <c r="J18" i="35"/>
  <c r="I19" i="35"/>
  <c r="H20" i="35" s="1"/>
  <c r="J18" i="37"/>
  <c r="I19" i="37"/>
  <c r="H20" i="37" s="1"/>
  <c r="J18" i="42"/>
  <c r="I19" i="42"/>
  <c r="H20" i="42" s="1"/>
  <c r="I19" i="41"/>
  <c r="H20" i="41" s="1"/>
  <c r="J18" i="41"/>
  <c r="J18" i="40"/>
  <c r="I19" i="40"/>
  <c r="H20" i="40" s="1"/>
  <c r="J18" i="38"/>
  <c r="I19" i="38"/>
  <c r="H20" i="38" s="1"/>
  <c r="I19" i="33"/>
  <c r="J18" i="33"/>
  <c r="H20" i="33"/>
  <c r="J18" i="28"/>
  <c r="I19" i="28"/>
  <c r="H20" i="28"/>
  <c r="I19" i="27"/>
  <c r="H20" i="27" s="1"/>
  <c r="J18" i="27"/>
  <c r="J18" i="29"/>
  <c r="I19" i="29"/>
  <c r="H20" i="29" s="1"/>
  <c r="J18" i="26"/>
  <c r="I19" i="26"/>
  <c r="H20" i="26" s="1"/>
  <c r="J18" i="30"/>
  <c r="I19" i="30"/>
  <c r="H20" i="30"/>
  <c r="J19" i="37" l="1"/>
  <c r="I20" i="37"/>
  <c r="H21" i="37" s="1"/>
  <c r="I20" i="41"/>
  <c r="H21" i="41" s="1"/>
  <c r="J19" i="41"/>
  <c r="I20" i="39"/>
  <c r="H21" i="39" s="1"/>
  <c r="J19" i="39"/>
  <c r="J19" i="42"/>
  <c r="I20" i="42"/>
  <c r="H21" i="42"/>
  <c r="J19" i="35"/>
  <c r="I20" i="35"/>
  <c r="H21" i="35" s="1"/>
  <c r="H21" i="34"/>
  <c r="I20" i="34"/>
  <c r="J19" i="34"/>
  <c r="J19" i="38"/>
  <c r="I20" i="38"/>
  <c r="H21" i="38" s="1"/>
  <c r="J19" i="40"/>
  <c r="I20" i="40"/>
  <c r="H21" i="40" s="1"/>
  <c r="J19" i="26"/>
  <c r="I20" i="26"/>
  <c r="H21" i="26" s="1"/>
  <c r="H21" i="27"/>
  <c r="J19" i="27"/>
  <c r="I20" i="27"/>
  <c r="I20" i="29"/>
  <c r="H21" i="29" s="1"/>
  <c r="J19" i="29"/>
  <c r="J19" i="33"/>
  <c r="I20" i="33"/>
  <c r="H21" i="33"/>
  <c r="I20" i="30"/>
  <c r="H21" i="30" s="1"/>
  <c r="J19" i="30"/>
  <c r="I20" i="28"/>
  <c r="H21" i="28" s="1"/>
  <c r="J19" i="28"/>
  <c r="I21" i="41" l="1"/>
  <c r="H22" i="41" s="1"/>
  <c r="J20" i="41"/>
  <c r="J20" i="38"/>
  <c r="I21" i="38"/>
  <c r="H22" i="38" s="1"/>
  <c r="J20" i="40"/>
  <c r="I21" i="40"/>
  <c r="H22" i="40" s="1"/>
  <c r="I21" i="37"/>
  <c r="H22" i="37"/>
  <c r="J20" i="37"/>
  <c r="I21" i="35"/>
  <c r="H22" i="35" s="1"/>
  <c r="J20" i="35"/>
  <c r="I21" i="39"/>
  <c r="H22" i="39" s="1"/>
  <c r="J20" i="39"/>
  <c r="J20" i="34"/>
  <c r="I21" i="34"/>
  <c r="H22" i="34" s="1"/>
  <c r="I21" i="42"/>
  <c r="J20" i="42"/>
  <c r="H22" i="42"/>
  <c r="J20" i="28"/>
  <c r="I21" i="28"/>
  <c r="H22" i="28" s="1"/>
  <c r="J20" i="33"/>
  <c r="I21" i="33"/>
  <c r="H22" i="33" s="1"/>
  <c r="J20" i="29"/>
  <c r="I21" i="29"/>
  <c r="H22" i="29" s="1"/>
  <c r="I21" i="27"/>
  <c r="H22" i="27" s="1"/>
  <c r="J20" i="27"/>
  <c r="J20" i="30"/>
  <c r="I21" i="30"/>
  <c r="H22" i="30" s="1"/>
  <c r="J20" i="26"/>
  <c r="I21" i="26"/>
  <c r="H22" i="26" s="1"/>
  <c r="J21" i="34" l="1"/>
  <c r="I22" i="34"/>
  <c r="H23" i="34"/>
  <c r="J21" i="38"/>
  <c r="I22" i="38"/>
  <c r="H23" i="38"/>
  <c r="J21" i="35"/>
  <c r="I22" i="35"/>
  <c r="H23" i="35" s="1"/>
  <c r="J21" i="39"/>
  <c r="I22" i="39"/>
  <c r="H23" i="39"/>
  <c r="I22" i="41"/>
  <c r="J21" i="41"/>
  <c r="H23" i="41"/>
  <c r="J21" i="42"/>
  <c r="I22" i="42"/>
  <c r="H23" i="42" s="1"/>
  <c r="J21" i="37"/>
  <c r="I22" i="37"/>
  <c r="H23" i="37" s="1"/>
  <c r="I22" i="40"/>
  <c r="H23" i="40" s="1"/>
  <c r="J21" i="40"/>
  <c r="J21" i="33"/>
  <c r="I22" i="33"/>
  <c r="H23" i="33"/>
  <c r="H23" i="30"/>
  <c r="I22" i="30"/>
  <c r="J21" i="30"/>
  <c r="I22" i="29"/>
  <c r="H23" i="29"/>
  <c r="J21" i="29"/>
  <c r="I22" i="28"/>
  <c r="H23" i="28" s="1"/>
  <c r="J21" i="28"/>
  <c r="I22" i="26"/>
  <c r="H23" i="26" s="1"/>
  <c r="J21" i="26"/>
  <c r="I22" i="27"/>
  <c r="H23" i="27" s="1"/>
  <c r="J21" i="27"/>
  <c r="J22" i="40" l="1"/>
  <c r="I23" i="40"/>
  <c r="H24" i="40" s="1"/>
  <c r="H24" i="37"/>
  <c r="J22" i="37"/>
  <c r="I23" i="37"/>
  <c r="J22" i="42"/>
  <c r="H24" i="42"/>
  <c r="I23" i="42"/>
  <c r="J22" i="35"/>
  <c r="I23" i="35"/>
  <c r="H24" i="35" s="1"/>
  <c r="J22" i="38"/>
  <c r="I23" i="38"/>
  <c r="H24" i="38" s="1"/>
  <c r="I23" i="39"/>
  <c r="H24" i="39" s="1"/>
  <c r="J22" i="39"/>
  <c r="I23" i="41"/>
  <c r="H24" i="41"/>
  <c r="J22" i="41"/>
  <c r="I23" i="34"/>
  <c r="H24" i="34"/>
  <c r="J22" i="34"/>
  <c r="I23" i="27"/>
  <c r="H24" i="27"/>
  <c r="J22" i="27"/>
  <c r="J22" i="28"/>
  <c r="I23" i="28"/>
  <c r="H24" i="28"/>
  <c r="J22" i="29"/>
  <c r="I23" i="29"/>
  <c r="H24" i="29" s="1"/>
  <c r="J22" i="30"/>
  <c r="I23" i="30"/>
  <c r="H24" i="30" s="1"/>
  <c r="I23" i="33"/>
  <c r="H24" i="33" s="1"/>
  <c r="J22" i="33"/>
  <c r="I23" i="26"/>
  <c r="H24" i="26" s="1"/>
  <c r="J22" i="26"/>
  <c r="I24" i="39" l="1"/>
  <c r="J23" i="39"/>
  <c r="H25" i="39"/>
  <c r="I24" i="35"/>
  <c r="H25" i="35" s="1"/>
  <c r="J23" i="35"/>
  <c r="J23" i="40"/>
  <c r="I24" i="40"/>
  <c r="H25" i="40" s="1"/>
  <c r="J23" i="34"/>
  <c r="I24" i="34"/>
  <c r="H25" i="34" s="1"/>
  <c r="J23" i="38"/>
  <c r="I24" i="38"/>
  <c r="H25" i="38" s="1"/>
  <c r="I24" i="41"/>
  <c r="H25" i="41" s="1"/>
  <c r="J23" i="41"/>
  <c r="H25" i="37"/>
  <c r="J23" i="37"/>
  <c r="I24" i="37"/>
  <c r="J23" i="42"/>
  <c r="I24" i="42"/>
  <c r="H25" i="42"/>
  <c r="J23" i="29"/>
  <c r="I24" i="29"/>
  <c r="H25" i="29" s="1"/>
  <c r="J23" i="30"/>
  <c r="I24" i="30"/>
  <c r="H25" i="30" s="1"/>
  <c r="I24" i="26"/>
  <c r="H25" i="26" s="1"/>
  <c r="J23" i="26"/>
  <c r="J23" i="33"/>
  <c r="I24" i="33"/>
  <c r="H25" i="33"/>
  <c r="I24" i="28"/>
  <c r="H25" i="28" s="1"/>
  <c r="J23" i="28"/>
  <c r="J23" i="27"/>
  <c r="I24" i="27"/>
  <c r="H25" i="27" s="1"/>
  <c r="I25" i="34" l="1"/>
  <c r="H26" i="34"/>
  <c r="J24" i="34"/>
  <c r="I25" i="41"/>
  <c r="H26" i="41" s="1"/>
  <c r="J24" i="41"/>
  <c r="I25" i="38"/>
  <c r="H26" i="38"/>
  <c r="J24" i="38"/>
  <c r="I25" i="35"/>
  <c r="H26" i="35"/>
  <c r="J24" i="35"/>
  <c r="I25" i="42"/>
  <c r="J24" i="42"/>
  <c r="H26" i="42"/>
  <c r="I25" i="37"/>
  <c r="H26" i="37" s="1"/>
  <c r="J24" i="37"/>
  <c r="H26" i="40"/>
  <c r="J24" i="40"/>
  <c r="I25" i="40"/>
  <c r="I25" i="39"/>
  <c r="J24" i="39"/>
  <c r="H26" i="39"/>
  <c r="I25" i="27"/>
  <c r="H26" i="27" s="1"/>
  <c r="J24" i="27"/>
  <c r="H26" i="26"/>
  <c r="J24" i="26"/>
  <c r="I25" i="26"/>
  <c r="I25" i="29"/>
  <c r="H26" i="29" s="1"/>
  <c r="J24" i="29"/>
  <c r="J24" i="33"/>
  <c r="I25" i="33"/>
  <c r="H26" i="33"/>
  <c r="I25" i="28"/>
  <c r="H26" i="28"/>
  <c r="J24" i="28"/>
  <c r="J24" i="30"/>
  <c r="I25" i="30"/>
  <c r="H26" i="30" s="1"/>
  <c r="I26" i="41" l="1"/>
  <c r="H27" i="41" s="1"/>
  <c r="J25" i="41"/>
  <c r="J25" i="37"/>
  <c r="I26" i="37"/>
  <c r="H27" i="37" s="1"/>
  <c r="J25" i="39"/>
  <c r="I26" i="39"/>
  <c r="H27" i="39"/>
  <c r="J25" i="38"/>
  <c r="I26" i="38"/>
  <c r="H27" i="38"/>
  <c r="I26" i="40"/>
  <c r="H27" i="40" s="1"/>
  <c r="J25" i="40"/>
  <c r="J25" i="35"/>
  <c r="I26" i="35"/>
  <c r="H27" i="35" s="1"/>
  <c r="J25" i="34"/>
  <c r="I26" i="34"/>
  <c r="H27" i="34"/>
  <c r="J25" i="42"/>
  <c r="I26" i="42"/>
  <c r="H27" i="42" s="1"/>
  <c r="J25" i="30"/>
  <c r="I26" i="30"/>
  <c r="H27" i="30" s="1"/>
  <c r="I26" i="29"/>
  <c r="H27" i="29" s="1"/>
  <c r="J25" i="29"/>
  <c r="I26" i="27"/>
  <c r="H27" i="27" s="1"/>
  <c r="J25" i="27"/>
  <c r="I26" i="33"/>
  <c r="H27" i="33" s="1"/>
  <c r="J25" i="33"/>
  <c r="I26" i="26"/>
  <c r="H27" i="26" s="1"/>
  <c r="J25" i="26"/>
  <c r="J25" i="28"/>
  <c r="I26" i="28"/>
  <c r="H27" i="28" s="1"/>
  <c r="I27" i="42" l="1"/>
  <c r="H28" i="42" s="1"/>
  <c r="J26" i="42"/>
  <c r="I27" i="35"/>
  <c r="H28" i="35" s="1"/>
  <c r="J26" i="35"/>
  <c r="I27" i="41"/>
  <c r="H28" i="41"/>
  <c r="J26" i="41"/>
  <c r="I27" i="37"/>
  <c r="H28" i="37"/>
  <c r="J26" i="37"/>
  <c r="I27" i="38"/>
  <c r="H28" i="38" s="1"/>
  <c r="J26" i="38"/>
  <c r="H28" i="34"/>
  <c r="J26" i="34"/>
  <c r="I27" i="34"/>
  <c r="H28" i="40"/>
  <c r="J26" i="40"/>
  <c r="I27" i="40"/>
  <c r="I27" i="39"/>
  <c r="H28" i="39"/>
  <c r="J26" i="39"/>
  <c r="I27" i="33"/>
  <c r="J26" i="33"/>
  <c r="H28" i="33"/>
  <c r="H28" i="29"/>
  <c r="J26" i="29"/>
  <c r="I27" i="29"/>
  <c r="J26" i="30"/>
  <c r="I27" i="30"/>
  <c r="H28" i="30" s="1"/>
  <c r="J26" i="28"/>
  <c r="I27" i="28"/>
  <c r="H28" i="28" s="1"/>
  <c r="J26" i="27"/>
  <c r="I27" i="27"/>
  <c r="H28" i="27" s="1"/>
  <c r="J26" i="26"/>
  <c r="I27" i="26"/>
  <c r="H28" i="26" s="1"/>
  <c r="J27" i="38" l="1"/>
  <c r="I28" i="38"/>
  <c r="H29" i="38" s="1"/>
  <c r="I28" i="35"/>
  <c r="H29" i="35" s="1"/>
  <c r="J27" i="35"/>
  <c r="I28" i="42"/>
  <c r="H29" i="42" s="1"/>
  <c r="J27" i="42"/>
  <c r="J27" i="40"/>
  <c r="I28" i="40"/>
  <c r="H29" i="40" s="1"/>
  <c r="J27" i="37"/>
  <c r="I28" i="37"/>
  <c r="H29" i="37" s="1"/>
  <c r="I28" i="41"/>
  <c r="H29" i="41" s="1"/>
  <c r="J27" i="41"/>
  <c r="I28" i="39"/>
  <c r="H29" i="39"/>
  <c r="J27" i="39"/>
  <c r="J27" i="34"/>
  <c r="I28" i="34"/>
  <c r="H29" i="34" s="1"/>
  <c r="J27" i="27"/>
  <c r="I28" i="27"/>
  <c r="H29" i="27" s="1"/>
  <c r="H29" i="30"/>
  <c r="J27" i="30"/>
  <c r="I28" i="30"/>
  <c r="I28" i="26"/>
  <c r="H29" i="26" s="1"/>
  <c r="J27" i="26"/>
  <c r="J27" i="28"/>
  <c r="I28" i="28"/>
  <c r="H29" i="28"/>
  <c r="I28" i="29"/>
  <c r="H29" i="29" s="1"/>
  <c r="J27" i="29"/>
  <c r="J27" i="33"/>
  <c r="I28" i="33"/>
  <c r="H29" i="33"/>
  <c r="H30" i="34" l="1"/>
  <c r="J28" i="34"/>
  <c r="I29" i="34"/>
  <c r="H30" i="40"/>
  <c r="J28" i="40"/>
  <c r="I29" i="40"/>
  <c r="I29" i="41"/>
  <c r="H30" i="41"/>
  <c r="J28" i="41"/>
  <c r="J28" i="35"/>
  <c r="I29" i="35"/>
  <c r="H30" i="35"/>
  <c r="I29" i="37"/>
  <c r="H30" i="37" s="1"/>
  <c r="J28" i="37"/>
  <c r="J28" i="38"/>
  <c r="I29" i="38"/>
  <c r="H30" i="38" s="1"/>
  <c r="I29" i="42"/>
  <c r="J28" i="42"/>
  <c r="H30" i="42"/>
  <c r="I29" i="39"/>
  <c r="H30" i="39" s="1"/>
  <c r="J28" i="39"/>
  <c r="J28" i="26"/>
  <c r="I29" i="26"/>
  <c r="H30" i="26" s="1"/>
  <c r="J28" i="27"/>
  <c r="I29" i="27"/>
  <c r="H30" i="27" s="1"/>
  <c r="J28" i="28"/>
  <c r="H30" i="28"/>
  <c r="I29" i="28"/>
  <c r="I29" i="30"/>
  <c r="H30" i="30" s="1"/>
  <c r="J28" i="30"/>
  <c r="I29" i="29"/>
  <c r="H30" i="29" s="1"/>
  <c r="J28" i="29"/>
  <c r="J28" i="33"/>
  <c r="I29" i="33"/>
  <c r="H30" i="33"/>
  <c r="J29" i="39" l="1"/>
  <c r="I30" i="39"/>
  <c r="H31" i="39"/>
  <c r="H31" i="38"/>
  <c r="J29" i="38"/>
  <c r="I30" i="38"/>
  <c r="J29" i="37"/>
  <c r="I30" i="37"/>
  <c r="H31" i="37" s="1"/>
  <c r="I30" i="35"/>
  <c r="H31" i="35"/>
  <c r="J29" i="35"/>
  <c r="I30" i="41"/>
  <c r="J29" i="41"/>
  <c r="H31" i="41"/>
  <c r="H31" i="40"/>
  <c r="I30" i="40"/>
  <c r="J29" i="40"/>
  <c r="J29" i="42"/>
  <c r="H31" i="42"/>
  <c r="I30" i="42"/>
  <c r="J29" i="34"/>
  <c r="I30" i="34"/>
  <c r="H31" i="34" s="1"/>
  <c r="I30" i="26"/>
  <c r="H31" i="26" s="1"/>
  <c r="J29" i="26"/>
  <c r="I30" i="30"/>
  <c r="H31" i="30" s="1"/>
  <c r="J29" i="30"/>
  <c r="I30" i="28"/>
  <c r="H31" i="28" s="1"/>
  <c r="J29" i="28"/>
  <c r="J29" i="33"/>
  <c r="I30" i="33"/>
  <c r="H31" i="33" s="1"/>
  <c r="J29" i="29"/>
  <c r="I30" i="29"/>
  <c r="H31" i="29" s="1"/>
  <c r="J29" i="27"/>
  <c r="I30" i="27"/>
  <c r="H31" i="27" s="1"/>
  <c r="I31" i="34" l="1"/>
  <c r="H32" i="34" s="1"/>
  <c r="J30" i="34"/>
  <c r="I31" i="41"/>
  <c r="H32" i="41" s="1"/>
  <c r="J30" i="41"/>
  <c r="I31" i="35"/>
  <c r="H32" i="35"/>
  <c r="J30" i="35"/>
  <c r="J30" i="37"/>
  <c r="I31" i="37"/>
  <c r="H32" i="37" s="1"/>
  <c r="I31" i="39"/>
  <c r="H32" i="39" s="1"/>
  <c r="J30" i="39"/>
  <c r="J30" i="42"/>
  <c r="H32" i="42"/>
  <c r="I31" i="42"/>
  <c r="H32" i="40"/>
  <c r="J30" i="40"/>
  <c r="I31" i="40"/>
  <c r="J30" i="38"/>
  <c r="I31" i="38"/>
  <c r="H32" i="38" s="1"/>
  <c r="J30" i="30"/>
  <c r="I31" i="30"/>
  <c r="H32" i="30"/>
  <c r="I31" i="33"/>
  <c r="H32" i="33" s="1"/>
  <c r="J30" i="33"/>
  <c r="J30" i="26"/>
  <c r="I31" i="26"/>
  <c r="H32" i="26" s="1"/>
  <c r="I31" i="27"/>
  <c r="H32" i="27" s="1"/>
  <c r="J30" i="27"/>
  <c r="I31" i="28"/>
  <c r="J30" i="28"/>
  <c r="H32" i="28"/>
  <c r="I31" i="29"/>
  <c r="H32" i="29" s="1"/>
  <c r="J30" i="29"/>
  <c r="I32" i="39" l="1"/>
  <c r="H33" i="39" s="1"/>
  <c r="J31" i="39"/>
  <c r="I32" i="38"/>
  <c r="H33" i="38" s="1"/>
  <c r="J31" i="38"/>
  <c r="I32" i="41"/>
  <c r="H33" i="41"/>
  <c r="J31" i="41"/>
  <c r="I32" i="37"/>
  <c r="J31" i="37"/>
  <c r="H33" i="37"/>
  <c r="J31" i="34"/>
  <c r="I32" i="34"/>
  <c r="H33" i="34" s="1"/>
  <c r="J31" i="40"/>
  <c r="I32" i="40"/>
  <c r="H33" i="40" s="1"/>
  <c r="I32" i="35"/>
  <c r="H33" i="35" s="1"/>
  <c r="J31" i="35"/>
  <c r="J31" i="42"/>
  <c r="I32" i="42"/>
  <c r="H33" i="42"/>
  <c r="J31" i="33"/>
  <c r="I32" i="33"/>
  <c r="H33" i="33" s="1"/>
  <c r="I32" i="29"/>
  <c r="H33" i="29" s="1"/>
  <c r="J31" i="29"/>
  <c r="I32" i="27"/>
  <c r="H33" i="27" s="1"/>
  <c r="J31" i="27"/>
  <c r="I32" i="26"/>
  <c r="H33" i="26"/>
  <c r="J31" i="26"/>
  <c r="J31" i="28"/>
  <c r="I32" i="28"/>
  <c r="H33" i="28"/>
  <c r="I32" i="30"/>
  <c r="H33" i="30" s="1"/>
  <c r="J31" i="30"/>
  <c r="J32" i="34" l="1"/>
  <c r="I33" i="34"/>
  <c r="H34" i="34"/>
  <c r="I33" i="38"/>
  <c r="H34" i="38" s="1"/>
  <c r="J32" i="38"/>
  <c r="I33" i="39"/>
  <c r="H34" i="39"/>
  <c r="J32" i="39"/>
  <c r="I33" i="42"/>
  <c r="J32" i="42"/>
  <c r="H34" i="42"/>
  <c r="J32" i="40"/>
  <c r="I33" i="40"/>
  <c r="H34" i="40" s="1"/>
  <c r="H34" i="37"/>
  <c r="J32" i="37"/>
  <c r="I33" i="37"/>
  <c r="I33" i="41"/>
  <c r="H34" i="41"/>
  <c r="J32" i="41"/>
  <c r="I33" i="35"/>
  <c r="H34" i="35" s="1"/>
  <c r="J32" i="35"/>
  <c r="I33" i="29"/>
  <c r="H34" i="29" s="1"/>
  <c r="J32" i="29"/>
  <c r="J32" i="33"/>
  <c r="I33" i="33"/>
  <c r="H34" i="33" s="1"/>
  <c r="I33" i="30"/>
  <c r="H34" i="30"/>
  <c r="J32" i="30"/>
  <c r="I33" i="27"/>
  <c r="H34" i="27" s="1"/>
  <c r="J32" i="27"/>
  <c r="J32" i="28"/>
  <c r="I33" i="28"/>
  <c r="H34" i="28" s="1"/>
  <c r="I33" i="26"/>
  <c r="H34" i="26" s="1"/>
  <c r="J32" i="26"/>
  <c r="I34" i="38" l="1"/>
  <c r="H35" i="38" s="1"/>
  <c r="J33" i="38"/>
  <c r="H35" i="40"/>
  <c r="J33" i="40"/>
  <c r="I34" i="40"/>
  <c r="H35" i="37"/>
  <c r="J33" i="37"/>
  <c r="I34" i="37"/>
  <c r="J33" i="42"/>
  <c r="I34" i="42"/>
  <c r="H35" i="42" s="1"/>
  <c r="J33" i="34"/>
  <c r="I34" i="34"/>
  <c r="H35" i="34" s="1"/>
  <c r="I34" i="41"/>
  <c r="H35" i="41" s="1"/>
  <c r="J33" i="41"/>
  <c r="J33" i="35"/>
  <c r="I34" i="35"/>
  <c r="H35" i="35" s="1"/>
  <c r="J33" i="39"/>
  <c r="I34" i="39"/>
  <c r="H35" i="39"/>
  <c r="J33" i="26"/>
  <c r="I34" i="26"/>
  <c r="H35" i="26"/>
  <c r="I34" i="27"/>
  <c r="H35" i="27" s="1"/>
  <c r="J33" i="27"/>
  <c r="I34" i="28"/>
  <c r="H35" i="28"/>
  <c r="J33" i="28"/>
  <c r="I34" i="30"/>
  <c r="H35" i="30" s="1"/>
  <c r="J33" i="30"/>
  <c r="I34" i="33"/>
  <c r="H35" i="33" s="1"/>
  <c r="J33" i="33"/>
  <c r="I34" i="29"/>
  <c r="H35" i="29" s="1"/>
  <c r="J33" i="29"/>
  <c r="J34" i="42" l="1"/>
  <c r="I35" i="42"/>
  <c r="H36" i="42" s="1"/>
  <c r="I35" i="41"/>
  <c r="H36" i="41" s="1"/>
  <c r="J34" i="41"/>
  <c r="I35" i="35"/>
  <c r="H36" i="35"/>
  <c r="J34" i="35"/>
  <c r="J34" i="34"/>
  <c r="I35" i="34"/>
  <c r="H36" i="34" s="1"/>
  <c r="I35" i="39"/>
  <c r="H36" i="39" s="1"/>
  <c r="J34" i="39"/>
  <c r="I35" i="38"/>
  <c r="H36" i="38" s="1"/>
  <c r="J34" i="38"/>
  <c r="J34" i="40"/>
  <c r="I35" i="40"/>
  <c r="H36" i="40" s="1"/>
  <c r="I35" i="37"/>
  <c r="H36" i="37" s="1"/>
  <c r="J34" i="37"/>
  <c r="J34" i="33"/>
  <c r="I35" i="33"/>
  <c r="H36" i="33" s="1"/>
  <c r="J34" i="27"/>
  <c r="I35" i="27"/>
  <c r="H36" i="27" s="1"/>
  <c r="I35" i="29"/>
  <c r="H36" i="29" s="1"/>
  <c r="J34" i="29"/>
  <c r="I35" i="30"/>
  <c r="H36" i="30" s="1"/>
  <c r="J34" i="30"/>
  <c r="I35" i="28"/>
  <c r="H36" i="28"/>
  <c r="J34" i="28"/>
  <c r="J34" i="26"/>
  <c r="I35" i="26"/>
  <c r="H36" i="26" s="1"/>
  <c r="I36" i="41" l="1"/>
  <c r="H37" i="41"/>
  <c r="J35" i="41"/>
  <c r="H37" i="40"/>
  <c r="J35" i="40"/>
  <c r="I36" i="40"/>
  <c r="I36" i="39"/>
  <c r="H37" i="39" s="1"/>
  <c r="J35" i="39"/>
  <c r="J35" i="42"/>
  <c r="I36" i="42"/>
  <c r="H37" i="42"/>
  <c r="I36" i="34"/>
  <c r="H37" i="34" s="1"/>
  <c r="J35" i="34"/>
  <c r="J35" i="37"/>
  <c r="I36" i="37"/>
  <c r="H37" i="37" s="1"/>
  <c r="I36" i="38"/>
  <c r="H37" i="38"/>
  <c r="J35" i="38"/>
  <c r="I36" i="35"/>
  <c r="H37" i="35" s="1"/>
  <c r="J35" i="35"/>
  <c r="J35" i="29"/>
  <c r="I36" i="29"/>
  <c r="H37" i="29"/>
  <c r="J35" i="33"/>
  <c r="I36" i="33"/>
  <c r="H37" i="33" s="1"/>
  <c r="H37" i="26"/>
  <c r="J35" i="26"/>
  <c r="I36" i="26"/>
  <c r="J35" i="27"/>
  <c r="I36" i="27"/>
  <c r="H37" i="27"/>
  <c r="I36" i="30"/>
  <c r="H37" i="30" s="1"/>
  <c r="J35" i="30"/>
  <c r="I36" i="28"/>
  <c r="H37" i="28" s="1"/>
  <c r="J35" i="28"/>
  <c r="J36" i="35" l="1"/>
  <c r="I37" i="35"/>
  <c r="H38" i="35" s="1"/>
  <c r="H38" i="34"/>
  <c r="J36" i="34"/>
  <c r="I37" i="34"/>
  <c r="I37" i="39"/>
  <c r="H38" i="39" s="1"/>
  <c r="J36" i="39"/>
  <c r="J36" i="40"/>
  <c r="I37" i="40"/>
  <c r="H38" i="40" s="1"/>
  <c r="J36" i="38"/>
  <c r="I37" i="38"/>
  <c r="H38" i="38" s="1"/>
  <c r="H38" i="42"/>
  <c r="I37" i="42"/>
  <c r="J36" i="42"/>
  <c r="J36" i="37"/>
  <c r="I37" i="37"/>
  <c r="H38" i="37" s="1"/>
  <c r="I37" i="41"/>
  <c r="H38" i="41"/>
  <c r="J36" i="41"/>
  <c r="J36" i="28"/>
  <c r="I37" i="28"/>
  <c r="H38" i="28" s="1"/>
  <c r="J36" i="30"/>
  <c r="I37" i="30"/>
  <c r="H38" i="30" s="1"/>
  <c r="I37" i="27"/>
  <c r="H38" i="27" s="1"/>
  <c r="J36" i="27"/>
  <c r="J36" i="26"/>
  <c r="I37" i="26"/>
  <c r="H38" i="26" s="1"/>
  <c r="J36" i="29"/>
  <c r="I37" i="29"/>
  <c r="H38" i="29" s="1"/>
  <c r="I37" i="33"/>
  <c r="H38" i="33" s="1"/>
  <c r="J36" i="33"/>
  <c r="J37" i="37" l="1"/>
  <c r="I38" i="37"/>
  <c r="H39" i="37" s="1"/>
  <c r="I38" i="38"/>
  <c r="H39" i="38" s="1"/>
  <c r="J37" i="38"/>
  <c r="J37" i="39"/>
  <c r="I38" i="39"/>
  <c r="H39" i="39" s="1"/>
  <c r="J37" i="35"/>
  <c r="I38" i="35"/>
  <c r="H39" i="35" s="1"/>
  <c r="I38" i="40"/>
  <c r="H39" i="40" s="1"/>
  <c r="J37" i="40"/>
  <c r="I38" i="34"/>
  <c r="H39" i="34" s="1"/>
  <c r="J37" i="34"/>
  <c r="I38" i="41"/>
  <c r="H39" i="41" s="1"/>
  <c r="J37" i="41"/>
  <c r="J37" i="42"/>
  <c r="I38" i="42"/>
  <c r="H39" i="42" s="1"/>
  <c r="I38" i="26"/>
  <c r="H39" i="26"/>
  <c r="J37" i="26"/>
  <c r="I38" i="30"/>
  <c r="H39" i="30" s="1"/>
  <c r="J37" i="30"/>
  <c r="J37" i="33"/>
  <c r="I38" i="33"/>
  <c r="H39" i="33" s="1"/>
  <c r="I38" i="29"/>
  <c r="H39" i="29" s="1"/>
  <c r="J37" i="29"/>
  <c r="I38" i="28"/>
  <c r="H39" i="28"/>
  <c r="J37" i="28"/>
  <c r="J37" i="27"/>
  <c r="I38" i="27"/>
  <c r="H39" i="27" s="1"/>
  <c r="J38" i="35" l="1"/>
  <c r="I39" i="35"/>
  <c r="H40" i="35" s="1"/>
  <c r="I39" i="41"/>
  <c r="H40" i="41" s="1"/>
  <c r="J38" i="41"/>
  <c r="H40" i="42"/>
  <c r="J38" i="42"/>
  <c r="I39" i="42"/>
  <c r="I39" i="34"/>
  <c r="J38" i="34"/>
  <c r="H40" i="34"/>
  <c r="J38" i="38"/>
  <c r="I39" i="38"/>
  <c r="H40" i="38" s="1"/>
  <c r="I39" i="39"/>
  <c r="H40" i="39" s="1"/>
  <c r="J38" i="39"/>
  <c r="I39" i="37"/>
  <c r="H40" i="37" s="1"/>
  <c r="J38" i="37"/>
  <c r="J38" i="40"/>
  <c r="I39" i="40"/>
  <c r="H40" i="40" s="1"/>
  <c r="J38" i="30"/>
  <c r="I39" i="30"/>
  <c r="H40" i="30" s="1"/>
  <c r="J38" i="33"/>
  <c r="I39" i="33"/>
  <c r="H40" i="33" s="1"/>
  <c r="H40" i="29"/>
  <c r="J38" i="29"/>
  <c r="I39" i="29"/>
  <c r="J38" i="27"/>
  <c r="I39" i="27"/>
  <c r="H40" i="27" s="1"/>
  <c r="I39" i="28"/>
  <c r="H40" i="28" s="1"/>
  <c r="J38" i="28"/>
  <c r="H40" i="26"/>
  <c r="J38" i="26"/>
  <c r="I39" i="26"/>
  <c r="I40" i="38" l="1"/>
  <c r="J39" i="38"/>
  <c r="H41" i="38"/>
  <c r="J39" i="37"/>
  <c r="I40" i="37"/>
  <c r="H41" i="37" s="1"/>
  <c r="I40" i="41"/>
  <c r="H41" i="41"/>
  <c r="J39" i="41"/>
  <c r="J39" i="40"/>
  <c r="I40" i="40"/>
  <c r="H41" i="40" s="1"/>
  <c r="I40" i="35"/>
  <c r="J39" i="35"/>
  <c r="H41" i="35"/>
  <c r="I40" i="39"/>
  <c r="H41" i="39" s="1"/>
  <c r="J39" i="39"/>
  <c r="J39" i="42"/>
  <c r="I40" i="42"/>
  <c r="H41" i="42" s="1"/>
  <c r="J39" i="34"/>
  <c r="I40" i="34"/>
  <c r="H41" i="34" s="1"/>
  <c r="I40" i="27"/>
  <c r="H41" i="27" s="1"/>
  <c r="J39" i="27"/>
  <c r="I40" i="26"/>
  <c r="H41" i="26" s="1"/>
  <c r="J39" i="26"/>
  <c r="I40" i="29"/>
  <c r="H41" i="29" s="1"/>
  <c r="J39" i="29"/>
  <c r="J39" i="30"/>
  <c r="I40" i="30"/>
  <c r="H41" i="30" s="1"/>
  <c r="J39" i="28"/>
  <c r="I40" i="28"/>
  <c r="H41" i="28"/>
  <c r="H41" i="33"/>
  <c r="I40" i="33"/>
  <c r="J39" i="33"/>
  <c r="J40" i="40" l="1"/>
  <c r="I41" i="40"/>
  <c r="H42" i="40" s="1"/>
  <c r="I41" i="34"/>
  <c r="H42" i="34" s="1"/>
  <c r="J40" i="34"/>
  <c r="I41" i="39"/>
  <c r="J40" i="39"/>
  <c r="H42" i="39"/>
  <c r="I41" i="42"/>
  <c r="H42" i="42"/>
  <c r="J40" i="42"/>
  <c r="I41" i="37"/>
  <c r="H42" i="37" s="1"/>
  <c r="J40" i="37"/>
  <c r="I41" i="41"/>
  <c r="H42" i="41" s="1"/>
  <c r="J40" i="41"/>
  <c r="J40" i="35"/>
  <c r="I41" i="35"/>
  <c r="H42" i="35" s="1"/>
  <c r="I41" i="38"/>
  <c r="H42" i="38" s="1"/>
  <c r="J40" i="38"/>
  <c r="J40" i="29"/>
  <c r="I41" i="29"/>
  <c r="H42" i="29" s="1"/>
  <c r="J40" i="30"/>
  <c r="I41" i="30"/>
  <c r="H42" i="30"/>
  <c r="I41" i="27"/>
  <c r="H42" i="27" s="1"/>
  <c r="J40" i="27"/>
  <c r="I41" i="33"/>
  <c r="H42" i="33" s="1"/>
  <c r="J40" i="33"/>
  <c r="I41" i="26"/>
  <c r="H42" i="26" s="1"/>
  <c r="J40" i="26"/>
  <c r="H42" i="28"/>
  <c r="J40" i="28"/>
  <c r="I41" i="28"/>
  <c r="I42" i="37" l="1"/>
  <c r="H43" i="37" s="1"/>
  <c r="J41" i="37"/>
  <c r="I42" i="34"/>
  <c r="H43" i="34" s="1"/>
  <c r="J41" i="34"/>
  <c r="J41" i="38"/>
  <c r="I42" i="38"/>
  <c r="H43" i="38" s="1"/>
  <c r="I42" i="41"/>
  <c r="J41" i="41"/>
  <c r="H43" i="41"/>
  <c r="I42" i="35"/>
  <c r="H43" i="35" s="1"/>
  <c r="J41" i="35"/>
  <c r="J41" i="42"/>
  <c r="I42" i="42"/>
  <c r="H43" i="42" s="1"/>
  <c r="J41" i="39"/>
  <c r="I42" i="39"/>
  <c r="H43" i="39" s="1"/>
  <c r="I42" i="40"/>
  <c r="H43" i="40" s="1"/>
  <c r="J41" i="40"/>
  <c r="J41" i="26"/>
  <c r="I42" i="26"/>
  <c r="H43" i="26" s="1"/>
  <c r="I42" i="27"/>
  <c r="H43" i="27" s="1"/>
  <c r="J41" i="27"/>
  <c r="J41" i="29"/>
  <c r="I42" i="29"/>
  <c r="H43" i="29" s="1"/>
  <c r="J41" i="28"/>
  <c r="I42" i="28"/>
  <c r="H43" i="28" s="1"/>
  <c r="J41" i="33"/>
  <c r="I42" i="33"/>
  <c r="H43" i="33" s="1"/>
  <c r="I42" i="30"/>
  <c r="H43" i="30" s="1"/>
  <c r="J41" i="30"/>
  <c r="H44" i="42" l="1"/>
  <c r="J42" i="42"/>
  <c r="I43" i="42"/>
  <c r="I43" i="34"/>
  <c r="H44" i="34" s="1"/>
  <c r="J42" i="34"/>
  <c r="J42" i="40"/>
  <c r="I43" i="40"/>
  <c r="H44" i="40" s="1"/>
  <c r="J42" i="35"/>
  <c r="I43" i="35"/>
  <c r="H44" i="35" s="1"/>
  <c r="I43" i="39"/>
  <c r="H44" i="39" s="1"/>
  <c r="J42" i="39"/>
  <c r="I43" i="41"/>
  <c r="H44" i="41" s="1"/>
  <c r="J42" i="41"/>
  <c r="I43" i="38"/>
  <c r="J42" i="38"/>
  <c r="H44" i="38"/>
  <c r="I43" i="37"/>
  <c r="J42" i="37"/>
  <c r="H44" i="37"/>
  <c r="I43" i="33"/>
  <c r="H44" i="33" s="1"/>
  <c r="J42" i="33"/>
  <c r="H44" i="27"/>
  <c r="J42" i="27"/>
  <c r="I43" i="27"/>
  <c r="I43" i="26"/>
  <c r="H44" i="26" s="1"/>
  <c r="J42" i="26"/>
  <c r="J42" i="30"/>
  <c r="I43" i="30"/>
  <c r="H44" i="30"/>
  <c r="I43" i="28"/>
  <c r="H44" i="28" s="1"/>
  <c r="J42" i="28"/>
  <c r="J42" i="29"/>
  <c r="I43" i="29"/>
  <c r="H44" i="29" s="1"/>
  <c r="I44" i="35" l="1"/>
  <c r="H45" i="35" s="1"/>
  <c r="J43" i="35"/>
  <c r="I44" i="41"/>
  <c r="H45" i="41" s="1"/>
  <c r="J43" i="41"/>
  <c r="I44" i="34"/>
  <c r="H45" i="34" s="1"/>
  <c r="J43" i="34"/>
  <c r="J43" i="40"/>
  <c r="I44" i="40"/>
  <c r="H45" i="40" s="1"/>
  <c r="I44" i="39"/>
  <c r="H45" i="39"/>
  <c r="J43" i="39"/>
  <c r="J43" i="37"/>
  <c r="I44" i="37"/>
  <c r="H45" i="37"/>
  <c r="I44" i="38"/>
  <c r="H45" i="38" s="1"/>
  <c r="J43" i="38"/>
  <c r="J43" i="42"/>
  <c r="I44" i="42"/>
  <c r="H45" i="42"/>
  <c r="J43" i="26"/>
  <c r="I44" i="26"/>
  <c r="H45" i="26" s="1"/>
  <c r="I44" i="30"/>
  <c r="H45" i="30" s="1"/>
  <c r="J43" i="30"/>
  <c r="I44" i="27"/>
  <c r="H45" i="27" s="1"/>
  <c r="J43" i="27"/>
  <c r="J43" i="33"/>
  <c r="I44" i="33"/>
  <c r="H45" i="33"/>
  <c r="J43" i="29"/>
  <c r="I44" i="29"/>
  <c r="H45" i="29" s="1"/>
  <c r="J43" i="28"/>
  <c r="I44" i="28"/>
  <c r="H45" i="28"/>
  <c r="J44" i="40" l="1"/>
  <c r="I45" i="40"/>
  <c r="H46" i="40" s="1"/>
  <c r="J44" i="38"/>
  <c r="I45" i="38"/>
  <c r="H46" i="38" s="1"/>
  <c r="I45" i="41"/>
  <c r="H46" i="41" s="1"/>
  <c r="J44" i="41"/>
  <c r="J44" i="34"/>
  <c r="I45" i="34"/>
  <c r="H46" i="34" s="1"/>
  <c r="I45" i="35"/>
  <c r="H46" i="35" s="1"/>
  <c r="J44" i="35"/>
  <c r="J44" i="37"/>
  <c r="I45" i="37"/>
  <c r="H46" i="37" s="1"/>
  <c r="I45" i="39"/>
  <c r="H46" i="39" s="1"/>
  <c r="J44" i="39"/>
  <c r="I45" i="42"/>
  <c r="H46" i="42" s="1"/>
  <c r="J44" i="42"/>
  <c r="I45" i="29"/>
  <c r="H46" i="29" s="1"/>
  <c r="J44" i="29"/>
  <c r="I45" i="27"/>
  <c r="H46" i="27" s="1"/>
  <c r="J44" i="27"/>
  <c r="J44" i="26"/>
  <c r="I45" i="26"/>
  <c r="H46" i="26" s="1"/>
  <c r="I45" i="33"/>
  <c r="H46" i="33" s="1"/>
  <c r="J44" i="33"/>
  <c r="I45" i="30"/>
  <c r="J44" i="30"/>
  <c r="H46" i="30"/>
  <c r="I45" i="28"/>
  <c r="H46" i="28" s="1"/>
  <c r="J44" i="28"/>
  <c r="I46" i="37" l="1"/>
  <c r="H47" i="37" s="1"/>
  <c r="J45" i="37"/>
  <c r="J45" i="42"/>
  <c r="H47" i="42"/>
  <c r="I46" i="42"/>
  <c r="J45" i="34"/>
  <c r="I46" i="34"/>
  <c r="H47" i="34" s="1"/>
  <c r="I46" i="38"/>
  <c r="H47" i="38" s="1"/>
  <c r="J45" i="38"/>
  <c r="J45" i="39"/>
  <c r="I46" i="39"/>
  <c r="H47" i="39"/>
  <c r="I46" i="40"/>
  <c r="H47" i="40" s="1"/>
  <c r="J45" i="40"/>
  <c r="I46" i="41"/>
  <c r="J45" i="41"/>
  <c r="H47" i="41"/>
  <c r="I46" i="35"/>
  <c r="H47" i="35" s="1"/>
  <c r="J45" i="35"/>
  <c r="J45" i="28"/>
  <c r="I46" i="28"/>
  <c r="H47" i="28"/>
  <c r="I46" i="33"/>
  <c r="H47" i="33" s="1"/>
  <c r="J45" i="33"/>
  <c r="J45" i="27"/>
  <c r="I46" i="27"/>
  <c r="H47" i="27" s="1"/>
  <c r="J45" i="26"/>
  <c r="I46" i="26"/>
  <c r="H47" i="26" s="1"/>
  <c r="I46" i="29"/>
  <c r="H47" i="29" s="1"/>
  <c r="J45" i="29"/>
  <c r="J45" i="30"/>
  <c r="I46" i="30"/>
  <c r="H47" i="30" s="1"/>
  <c r="J46" i="34" l="1"/>
  <c r="I47" i="34"/>
  <c r="H48" i="34" s="1"/>
  <c r="J46" i="40"/>
  <c r="I47" i="40"/>
  <c r="H48" i="40" s="1"/>
  <c r="I47" i="39"/>
  <c r="H48" i="39"/>
  <c r="J46" i="39"/>
  <c r="I47" i="35"/>
  <c r="H48" i="35"/>
  <c r="J46" i="35"/>
  <c r="I47" i="38"/>
  <c r="J46" i="38"/>
  <c r="H48" i="38"/>
  <c r="I47" i="41"/>
  <c r="H48" i="41" s="1"/>
  <c r="J46" i="41"/>
  <c r="H48" i="42"/>
  <c r="J46" i="42"/>
  <c r="I47" i="42"/>
  <c r="J46" i="37"/>
  <c r="I47" i="37"/>
  <c r="H48" i="37" s="1"/>
  <c r="J46" i="33"/>
  <c r="I47" i="33"/>
  <c r="H48" i="33" s="1"/>
  <c r="I47" i="26"/>
  <c r="H48" i="26" s="1"/>
  <c r="J46" i="26"/>
  <c r="I47" i="27"/>
  <c r="H48" i="27"/>
  <c r="J46" i="27"/>
  <c r="I47" i="29"/>
  <c r="H48" i="29" s="1"/>
  <c r="J46" i="29"/>
  <c r="I47" i="28"/>
  <c r="H48" i="28"/>
  <c r="J46" i="28"/>
  <c r="I47" i="30"/>
  <c r="H48" i="30" s="1"/>
  <c r="J46" i="30"/>
  <c r="I48" i="41" l="1"/>
  <c r="H49" i="41" s="1"/>
  <c r="J47" i="41"/>
  <c r="I48" i="34"/>
  <c r="H49" i="34" s="1"/>
  <c r="J47" i="34"/>
  <c r="J47" i="37"/>
  <c r="I48" i="37"/>
  <c r="H49" i="37" s="1"/>
  <c r="I48" i="39"/>
  <c r="J47" i="39"/>
  <c r="H49" i="39"/>
  <c r="J47" i="42"/>
  <c r="I48" i="42"/>
  <c r="H49" i="42"/>
  <c r="H49" i="40"/>
  <c r="J47" i="40"/>
  <c r="I48" i="40"/>
  <c r="J47" i="38"/>
  <c r="I48" i="38"/>
  <c r="H49" i="38"/>
  <c r="I48" i="35"/>
  <c r="H49" i="35" s="1"/>
  <c r="J47" i="35"/>
  <c r="I48" i="26"/>
  <c r="H49" i="26" s="1"/>
  <c r="J47" i="26"/>
  <c r="I48" i="33"/>
  <c r="H49" i="33" s="1"/>
  <c r="J47" i="33"/>
  <c r="J47" i="30"/>
  <c r="I48" i="30"/>
  <c r="H49" i="30" s="1"/>
  <c r="I48" i="27"/>
  <c r="H49" i="27" s="1"/>
  <c r="J47" i="27"/>
  <c r="J47" i="29"/>
  <c r="I48" i="29"/>
  <c r="H49" i="29" s="1"/>
  <c r="I48" i="28"/>
  <c r="H49" i="28" s="1"/>
  <c r="J47" i="28"/>
  <c r="I49" i="34" l="1"/>
  <c r="J48" i="34"/>
  <c r="H50" i="34"/>
  <c r="J48" i="37"/>
  <c r="I49" i="37"/>
  <c r="H50" i="37" s="1"/>
  <c r="I49" i="41"/>
  <c r="H50" i="41"/>
  <c r="J48" i="41"/>
  <c r="J48" i="40"/>
  <c r="I49" i="40"/>
  <c r="H50" i="40" s="1"/>
  <c r="J48" i="35"/>
  <c r="I49" i="35"/>
  <c r="H50" i="35" s="1"/>
  <c r="I49" i="42"/>
  <c r="H50" i="42" s="1"/>
  <c r="J48" i="42"/>
  <c r="I49" i="38"/>
  <c r="H50" i="38" s="1"/>
  <c r="J48" i="38"/>
  <c r="I49" i="39"/>
  <c r="H50" i="39" s="1"/>
  <c r="J48" i="39"/>
  <c r="J48" i="29"/>
  <c r="I49" i="29"/>
  <c r="H50" i="29" s="1"/>
  <c r="J48" i="30"/>
  <c r="I49" i="30"/>
  <c r="H50" i="30" s="1"/>
  <c r="I49" i="28"/>
  <c r="H50" i="28"/>
  <c r="J48" i="28"/>
  <c r="I49" i="27"/>
  <c r="H50" i="27" s="1"/>
  <c r="J48" i="27"/>
  <c r="I49" i="33"/>
  <c r="H50" i="33" s="1"/>
  <c r="J48" i="33"/>
  <c r="I49" i="26"/>
  <c r="H50" i="26" s="1"/>
  <c r="J48" i="26"/>
  <c r="J49" i="39" l="1"/>
  <c r="I50" i="39"/>
  <c r="H51" i="39"/>
  <c r="J49" i="37"/>
  <c r="I50" i="37"/>
  <c r="H51" i="37"/>
  <c r="I50" i="35"/>
  <c r="H51" i="35" s="1"/>
  <c r="J49" i="35"/>
  <c r="I50" i="38"/>
  <c r="H51" i="38" s="1"/>
  <c r="J49" i="38"/>
  <c r="J49" i="40"/>
  <c r="I50" i="40"/>
  <c r="H51" i="40" s="1"/>
  <c r="J49" i="42"/>
  <c r="I50" i="42"/>
  <c r="H51" i="42" s="1"/>
  <c r="I50" i="34"/>
  <c r="H51" i="34" s="1"/>
  <c r="J49" i="34"/>
  <c r="I50" i="41"/>
  <c r="J49" i="41"/>
  <c r="H51" i="41"/>
  <c r="J49" i="26"/>
  <c r="I50" i="26"/>
  <c r="H51" i="26" s="1"/>
  <c r="J49" i="33"/>
  <c r="I50" i="33"/>
  <c r="H51" i="33" s="1"/>
  <c r="J49" i="28"/>
  <c r="I50" i="28"/>
  <c r="H51" i="28" s="1"/>
  <c r="I50" i="30"/>
  <c r="H51" i="30" s="1"/>
  <c r="J49" i="30"/>
  <c r="I50" i="27"/>
  <c r="H51" i="27"/>
  <c r="J49" i="27"/>
  <c r="I50" i="29"/>
  <c r="H51" i="29" s="1"/>
  <c r="J49" i="29"/>
  <c r="J50" i="40" l="1"/>
  <c r="I51" i="40"/>
  <c r="H52" i="40" s="1"/>
  <c r="I51" i="34"/>
  <c r="H52" i="34" s="1"/>
  <c r="J50" i="34"/>
  <c r="I51" i="35"/>
  <c r="H52" i="35"/>
  <c r="J50" i="35"/>
  <c r="J50" i="42"/>
  <c r="I51" i="42"/>
  <c r="H52" i="42" s="1"/>
  <c r="J50" i="38"/>
  <c r="I51" i="38"/>
  <c r="H52" i="38" s="1"/>
  <c r="I51" i="39"/>
  <c r="H52" i="39" s="1"/>
  <c r="J50" i="39"/>
  <c r="J50" i="37"/>
  <c r="I51" i="37"/>
  <c r="H52" i="37" s="1"/>
  <c r="I51" i="41"/>
  <c r="H52" i="41"/>
  <c r="J50" i="41"/>
  <c r="I51" i="33"/>
  <c r="H52" i="33"/>
  <c r="J50" i="33"/>
  <c r="J50" i="28"/>
  <c r="I51" i="28"/>
  <c r="H52" i="28"/>
  <c r="I51" i="26"/>
  <c r="H52" i="26" s="1"/>
  <c r="J50" i="26"/>
  <c r="I51" i="29"/>
  <c r="H52" i="29" s="1"/>
  <c r="J50" i="29"/>
  <c r="I51" i="30"/>
  <c r="H52" i="30" s="1"/>
  <c r="J50" i="30"/>
  <c r="I51" i="27"/>
  <c r="H52" i="27" s="1"/>
  <c r="J50" i="27"/>
  <c r="I52" i="39" l="1"/>
  <c r="H53" i="39"/>
  <c r="J51" i="39"/>
  <c r="I52" i="38"/>
  <c r="H53" i="38" s="1"/>
  <c r="J51" i="38"/>
  <c r="H53" i="34"/>
  <c r="J51" i="34"/>
  <c r="I52" i="34"/>
  <c r="J51" i="40"/>
  <c r="I52" i="40"/>
  <c r="H53" i="40" s="1"/>
  <c r="I52" i="42"/>
  <c r="H53" i="42" s="1"/>
  <c r="J51" i="42"/>
  <c r="I52" i="41"/>
  <c r="H53" i="41" s="1"/>
  <c r="J51" i="41"/>
  <c r="I52" i="35"/>
  <c r="H53" i="35" s="1"/>
  <c r="J51" i="35"/>
  <c r="I52" i="37"/>
  <c r="H53" i="37" s="1"/>
  <c r="J51" i="37"/>
  <c r="J51" i="27"/>
  <c r="I52" i="27"/>
  <c r="H53" i="27"/>
  <c r="I52" i="26"/>
  <c r="H53" i="26" s="1"/>
  <c r="J51" i="26"/>
  <c r="I52" i="29"/>
  <c r="H53" i="29" s="1"/>
  <c r="J51" i="29"/>
  <c r="J51" i="30"/>
  <c r="I52" i="30"/>
  <c r="H53" i="30" s="1"/>
  <c r="I52" i="28"/>
  <c r="H53" i="28" s="1"/>
  <c r="J51" i="28"/>
  <c r="I52" i="33"/>
  <c r="H53" i="33" s="1"/>
  <c r="J51" i="33"/>
  <c r="I53" i="35" l="1"/>
  <c r="H54" i="35" s="1"/>
  <c r="J52" i="35"/>
  <c r="H54" i="42"/>
  <c r="I53" i="42"/>
  <c r="J52" i="42"/>
  <c r="J52" i="40"/>
  <c r="I53" i="40"/>
  <c r="H54" i="40" s="1"/>
  <c r="J52" i="37"/>
  <c r="I53" i="37"/>
  <c r="H54" i="37"/>
  <c r="I53" i="41"/>
  <c r="H54" i="41" s="1"/>
  <c r="J52" i="41"/>
  <c r="J52" i="38"/>
  <c r="I53" i="38"/>
  <c r="H54" i="38" s="1"/>
  <c r="I53" i="34"/>
  <c r="J52" i="34"/>
  <c r="H54" i="34"/>
  <c r="I53" i="39"/>
  <c r="J52" i="39"/>
  <c r="H54" i="39"/>
  <c r="I53" i="33"/>
  <c r="H54" i="33" s="1"/>
  <c r="J52" i="33"/>
  <c r="H54" i="26"/>
  <c r="J52" i="26"/>
  <c r="I53" i="26"/>
  <c r="J52" i="28"/>
  <c r="I53" i="28"/>
  <c r="H54" i="28" s="1"/>
  <c r="I53" i="29"/>
  <c r="H54" i="29" s="1"/>
  <c r="J52" i="29"/>
  <c r="I53" i="30"/>
  <c r="H54" i="30" s="1"/>
  <c r="J52" i="30"/>
  <c r="J52" i="27"/>
  <c r="I53" i="27"/>
  <c r="H54" i="27" s="1"/>
  <c r="I54" i="41" l="1"/>
  <c r="J53" i="41"/>
  <c r="H55" i="41"/>
  <c r="H55" i="40"/>
  <c r="I54" i="40"/>
  <c r="J53" i="40"/>
  <c r="J53" i="39"/>
  <c r="I54" i="39"/>
  <c r="H55" i="39" s="1"/>
  <c r="I54" i="37"/>
  <c r="H55" i="37" s="1"/>
  <c r="J53" i="37"/>
  <c r="I54" i="42"/>
  <c r="J53" i="42"/>
  <c r="H55" i="42"/>
  <c r="J53" i="34"/>
  <c r="I54" i="34"/>
  <c r="H55" i="34" s="1"/>
  <c r="I54" i="38"/>
  <c r="H55" i="38"/>
  <c r="J53" i="38"/>
  <c r="I54" i="35"/>
  <c r="H55" i="35" s="1"/>
  <c r="J53" i="35"/>
  <c r="I54" i="28"/>
  <c r="J53" i="28"/>
  <c r="H55" i="28"/>
  <c r="H55" i="30"/>
  <c r="I54" i="30"/>
  <c r="J53" i="30"/>
  <c r="H55" i="29"/>
  <c r="J53" i="29"/>
  <c r="I54" i="29"/>
  <c r="I54" i="27"/>
  <c r="J53" i="27"/>
  <c r="H55" i="27"/>
  <c r="J53" i="26"/>
  <c r="I54" i="26"/>
  <c r="H55" i="26"/>
  <c r="I54" i="33"/>
  <c r="H55" i="33" s="1"/>
  <c r="J53" i="33"/>
  <c r="J54" i="35" l="1"/>
  <c r="I55" i="35"/>
  <c r="H56" i="35" s="1"/>
  <c r="I55" i="39"/>
  <c r="H56" i="39" s="1"/>
  <c r="J54" i="39"/>
  <c r="J54" i="34"/>
  <c r="I55" i="34"/>
  <c r="H56" i="34" s="1"/>
  <c r="J54" i="37"/>
  <c r="I55" i="37"/>
  <c r="H56" i="37" s="1"/>
  <c r="I55" i="42"/>
  <c r="H56" i="42" s="1"/>
  <c r="J54" i="42"/>
  <c r="I55" i="38"/>
  <c r="H56" i="38" s="1"/>
  <c r="J54" i="38"/>
  <c r="J54" i="40"/>
  <c r="I55" i="40"/>
  <c r="H56" i="40" s="1"/>
  <c r="I55" i="41"/>
  <c r="H56" i="41"/>
  <c r="J54" i="41"/>
  <c r="J54" i="33"/>
  <c r="I55" i="33"/>
  <c r="H56" i="33" s="1"/>
  <c r="J54" i="27"/>
  <c r="I55" i="27"/>
  <c r="H56" i="27" s="1"/>
  <c r="I55" i="30"/>
  <c r="H56" i="30" s="1"/>
  <c r="J54" i="30"/>
  <c r="I55" i="26"/>
  <c r="H56" i="26" s="1"/>
  <c r="J54" i="26"/>
  <c r="J54" i="29"/>
  <c r="I55" i="29"/>
  <c r="H56" i="29" s="1"/>
  <c r="I55" i="28"/>
  <c r="H56" i="28" s="1"/>
  <c r="J54" i="28"/>
  <c r="I56" i="38" l="1"/>
  <c r="H57" i="38" s="1"/>
  <c r="J55" i="38"/>
  <c r="H57" i="40"/>
  <c r="J55" i="40"/>
  <c r="I56" i="40"/>
  <c r="I56" i="39"/>
  <c r="H57" i="39"/>
  <c r="J55" i="39"/>
  <c r="J55" i="42"/>
  <c r="I56" i="42"/>
  <c r="H57" i="42"/>
  <c r="I56" i="34"/>
  <c r="H57" i="34" s="1"/>
  <c r="J55" i="34"/>
  <c r="I56" i="35"/>
  <c r="H57" i="35" s="1"/>
  <c r="J55" i="35"/>
  <c r="H57" i="37"/>
  <c r="J55" i="37"/>
  <c r="I56" i="37"/>
  <c r="I56" i="41"/>
  <c r="H57" i="41"/>
  <c r="J55" i="41"/>
  <c r="J55" i="29"/>
  <c r="I56" i="29"/>
  <c r="H57" i="29" s="1"/>
  <c r="J55" i="30"/>
  <c r="I56" i="30"/>
  <c r="H57" i="30"/>
  <c r="I56" i="33"/>
  <c r="H57" i="33"/>
  <c r="J55" i="33"/>
  <c r="I56" i="28"/>
  <c r="J55" i="28"/>
  <c r="H57" i="28"/>
  <c r="J55" i="27"/>
  <c r="I56" i="27"/>
  <c r="H57" i="27" s="1"/>
  <c r="I56" i="26"/>
  <c r="H57" i="26" s="1"/>
  <c r="J55" i="26"/>
  <c r="J56" i="35" l="1"/>
  <c r="I57" i="35"/>
  <c r="H58" i="35" s="1"/>
  <c r="I57" i="34"/>
  <c r="H58" i="34" s="1"/>
  <c r="J56" i="34"/>
  <c r="I57" i="42"/>
  <c r="H58" i="42" s="1"/>
  <c r="J56" i="42"/>
  <c r="I57" i="37"/>
  <c r="H58" i="37" s="1"/>
  <c r="J56" i="37"/>
  <c r="J56" i="38"/>
  <c r="I57" i="38"/>
  <c r="H58" i="38"/>
  <c r="I57" i="39"/>
  <c r="H58" i="39" s="1"/>
  <c r="J56" i="39"/>
  <c r="J56" i="40"/>
  <c r="I57" i="40"/>
  <c r="H58" i="40" s="1"/>
  <c r="I57" i="41"/>
  <c r="H58" i="41"/>
  <c r="J56" i="41"/>
  <c r="J56" i="26"/>
  <c r="I57" i="26"/>
  <c r="H58" i="26" s="1"/>
  <c r="H58" i="27"/>
  <c r="J56" i="27"/>
  <c r="I57" i="27"/>
  <c r="J56" i="33"/>
  <c r="I57" i="33"/>
  <c r="H58" i="33" s="1"/>
  <c r="I57" i="28"/>
  <c r="H58" i="28" s="1"/>
  <c r="J56" i="28"/>
  <c r="I57" i="29"/>
  <c r="H58" i="29" s="1"/>
  <c r="J56" i="29"/>
  <c r="J56" i="30"/>
  <c r="I57" i="30"/>
  <c r="H58" i="30" s="1"/>
  <c r="J57" i="34" l="1"/>
  <c r="I58" i="34"/>
  <c r="H59" i="34" s="1"/>
  <c r="J57" i="39"/>
  <c r="I58" i="39"/>
  <c r="H59" i="39"/>
  <c r="J57" i="42"/>
  <c r="H59" i="42"/>
  <c r="I58" i="42"/>
  <c r="I58" i="41"/>
  <c r="J57" i="41"/>
  <c r="H59" i="41"/>
  <c r="J57" i="38"/>
  <c r="I58" i="38"/>
  <c r="H59" i="38" s="1"/>
  <c r="I58" i="37"/>
  <c r="H59" i="37" s="1"/>
  <c r="J57" i="37"/>
  <c r="I58" i="40"/>
  <c r="H59" i="40" s="1"/>
  <c r="J57" i="40"/>
  <c r="I58" i="35"/>
  <c r="H59" i="35" s="1"/>
  <c r="J57" i="35"/>
  <c r="J57" i="33"/>
  <c r="I58" i="33"/>
  <c r="H59" i="33"/>
  <c r="J57" i="26"/>
  <c r="I58" i="26"/>
  <c r="H59" i="26"/>
  <c r="J57" i="30"/>
  <c r="I58" i="30"/>
  <c r="H59" i="30" s="1"/>
  <c r="I58" i="27"/>
  <c r="H59" i="27"/>
  <c r="J57" i="27"/>
  <c r="J57" i="29"/>
  <c r="I58" i="29"/>
  <c r="H59" i="29" s="1"/>
  <c r="J57" i="28"/>
  <c r="I58" i="28"/>
  <c r="H59" i="28" s="1"/>
  <c r="I59" i="35" l="1"/>
  <c r="H60" i="35"/>
  <c r="J58" i="35"/>
  <c r="J58" i="40"/>
  <c r="I59" i="40"/>
  <c r="H60" i="40" s="1"/>
  <c r="J58" i="37"/>
  <c r="I59" i="37"/>
  <c r="H60" i="37" s="1"/>
  <c r="I59" i="34"/>
  <c r="H60" i="34"/>
  <c r="J58" i="34"/>
  <c r="I59" i="38"/>
  <c r="H60" i="38" s="1"/>
  <c r="J58" i="38"/>
  <c r="I59" i="41"/>
  <c r="H60" i="41" s="1"/>
  <c r="J58" i="41"/>
  <c r="I59" i="42"/>
  <c r="H60" i="42"/>
  <c r="J58" i="42"/>
  <c r="I59" i="39"/>
  <c r="J58" i="39"/>
  <c r="H60" i="39"/>
  <c r="J58" i="30"/>
  <c r="I59" i="30"/>
  <c r="H60" i="30" s="1"/>
  <c r="J58" i="29"/>
  <c r="I59" i="29"/>
  <c r="H60" i="29" s="1"/>
  <c r="I59" i="27"/>
  <c r="H60" i="27" s="1"/>
  <c r="J58" i="27"/>
  <c r="J58" i="33"/>
  <c r="I59" i="33"/>
  <c r="H60" i="33" s="1"/>
  <c r="J58" i="28"/>
  <c r="I59" i="28"/>
  <c r="H60" i="28"/>
  <c r="I59" i="26"/>
  <c r="H60" i="26" s="1"/>
  <c r="J58" i="26"/>
  <c r="I60" i="41" l="1"/>
  <c r="H61" i="41"/>
  <c r="J59" i="41"/>
  <c r="I60" i="38"/>
  <c r="H61" i="38" s="1"/>
  <c r="J59" i="38"/>
  <c r="H61" i="42"/>
  <c r="J59" i="42"/>
  <c r="I60" i="42"/>
  <c r="J59" i="40"/>
  <c r="I60" i="40"/>
  <c r="H61" i="40" s="1"/>
  <c r="I60" i="35"/>
  <c r="H61" i="35" s="1"/>
  <c r="J59" i="35"/>
  <c r="I60" i="39"/>
  <c r="H61" i="39" s="1"/>
  <c r="J59" i="39"/>
  <c r="I60" i="37"/>
  <c r="H61" i="37" s="1"/>
  <c r="J59" i="37"/>
  <c r="I60" i="34"/>
  <c r="H61" i="34" s="1"/>
  <c r="J59" i="34"/>
  <c r="I60" i="29"/>
  <c r="H61" i="29" s="1"/>
  <c r="J59" i="29"/>
  <c r="J59" i="30"/>
  <c r="I60" i="30"/>
  <c r="H61" i="30"/>
  <c r="I60" i="26"/>
  <c r="H61" i="26"/>
  <c r="J59" i="26"/>
  <c r="I60" i="27"/>
  <c r="H61" i="27" s="1"/>
  <c r="J59" i="27"/>
  <c r="I60" i="33"/>
  <c r="H61" i="33" s="1"/>
  <c r="J59" i="33"/>
  <c r="I60" i="28"/>
  <c r="H61" i="28" s="1"/>
  <c r="J59" i="28"/>
  <c r="J60" i="37" l="1"/>
  <c r="I61" i="37"/>
  <c r="H62" i="37"/>
  <c r="J60" i="38"/>
  <c r="H62" i="38"/>
  <c r="I61" i="38"/>
  <c r="I61" i="35"/>
  <c r="H62" i="35"/>
  <c r="J60" i="35"/>
  <c r="J60" i="40"/>
  <c r="I61" i="40"/>
  <c r="H62" i="40" s="1"/>
  <c r="H62" i="34"/>
  <c r="J60" i="34"/>
  <c r="I61" i="34"/>
  <c r="I61" i="39"/>
  <c r="H62" i="39" s="1"/>
  <c r="J60" i="39"/>
  <c r="I61" i="42"/>
  <c r="H62" i="42" s="1"/>
  <c r="J60" i="42"/>
  <c r="I61" i="41"/>
  <c r="H62" i="41"/>
  <c r="J60" i="41"/>
  <c r="J60" i="27"/>
  <c r="I61" i="27"/>
  <c r="H62" i="27"/>
  <c r="I61" i="28"/>
  <c r="H62" i="28" s="1"/>
  <c r="J60" i="28"/>
  <c r="I61" i="26"/>
  <c r="H62" i="26" s="1"/>
  <c r="J60" i="26"/>
  <c r="I61" i="33"/>
  <c r="H62" i="33" s="1"/>
  <c r="J60" i="33"/>
  <c r="J60" i="29"/>
  <c r="I61" i="29"/>
  <c r="H62" i="29" s="1"/>
  <c r="J60" i="30"/>
  <c r="I61" i="30"/>
  <c r="H62" i="30" s="1"/>
  <c r="J61" i="39" l="1"/>
  <c r="I62" i="39"/>
  <c r="H63" i="39"/>
  <c r="I62" i="40"/>
  <c r="H63" i="40" s="1"/>
  <c r="J61" i="40"/>
  <c r="I62" i="42"/>
  <c r="H63" i="42" s="1"/>
  <c r="J61" i="42"/>
  <c r="I62" i="35"/>
  <c r="H63" i="35" s="1"/>
  <c r="J61" i="35"/>
  <c r="I62" i="41"/>
  <c r="J61" i="41"/>
  <c r="H63" i="41"/>
  <c r="J61" i="37"/>
  <c r="I62" i="37"/>
  <c r="H63" i="37"/>
  <c r="I62" i="34"/>
  <c r="H63" i="34" s="1"/>
  <c r="J61" i="34"/>
  <c r="J61" i="38"/>
  <c r="I62" i="38"/>
  <c r="H63" i="38" s="1"/>
  <c r="J61" i="33"/>
  <c r="I62" i="33"/>
  <c r="H63" i="33" s="1"/>
  <c r="J61" i="28"/>
  <c r="I62" i="28"/>
  <c r="H63" i="28" s="1"/>
  <c r="J61" i="29"/>
  <c r="I62" i="29"/>
  <c r="H63" i="29" s="1"/>
  <c r="J61" i="26"/>
  <c r="I62" i="26"/>
  <c r="H63" i="26" s="1"/>
  <c r="J61" i="27"/>
  <c r="I62" i="27"/>
  <c r="H63" i="27" s="1"/>
  <c r="I62" i="30"/>
  <c r="H63" i="30" s="1"/>
  <c r="J61" i="30"/>
  <c r="I63" i="38" l="1"/>
  <c r="H64" i="38" s="1"/>
  <c r="J62" i="38"/>
  <c r="I63" i="42"/>
  <c r="H64" i="42" s="1"/>
  <c r="J62" i="42"/>
  <c r="H64" i="34"/>
  <c r="J62" i="34"/>
  <c r="I63" i="34"/>
  <c r="J62" i="35"/>
  <c r="I63" i="35"/>
  <c r="H64" i="35" s="1"/>
  <c r="J62" i="40"/>
  <c r="I63" i="40"/>
  <c r="H64" i="40" s="1"/>
  <c r="I63" i="41"/>
  <c r="H64" i="41" s="1"/>
  <c r="J62" i="41"/>
  <c r="I63" i="39"/>
  <c r="H64" i="39"/>
  <c r="J62" i="39"/>
  <c r="J62" i="37"/>
  <c r="I63" i="37"/>
  <c r="H64" i="37"/>
  <c r="I63" i="26"/>
  <c r="J62" i="26"/>
  <c r="H64" i="26"/>
  <c r="J62" i="28"/>
  <c r="I63" i="28"/>
  <c r="H64" i="28"/>
  <c r="I63" i="30"/>
  <c r="H64" i="30"/>
  <c r="J62" i="30"/>
  <c r="I63" i="27"/>
  <c r="J62" i="27"/>
  <c r="H64" i="27"/>
  <c r="I63" i="29"/>
  <c r="H64" i="29" s="1"/>
  <c r="J62" i="29"/>
  <c r="J62" i="33"/>
  <c r="I63" i="33"/>
  <c r="H64" i="33"/>
  <c r="I64" i="41" l="1"/>
  <c r="H65" i="41" s="1"/>
  <c r="J63" i="41"/>
  <c r="H65" i="40"/>
  <c r="J63" i="40"/>
  <c r="I64" i="40"/>
  <c r="J63" i="42"/>
  <c r="I64" i="42"/>
  <c r="H65" i="42" s="1"/>
  <c r="I64" i="35"/>
  <c r="H65" i="35" s="1"/>
  <c r="J63" i="35"/>
  <c r="I64" i="39"/>
  <c r="J63" i="39"/>
  <c r="H65" i="39"/>
  <c r="J63" i="34"/>
  <c r="I64" i="34"/>
  <c r="H65" i="34" s="1"/>
  <c r="H65" i="38"/>
  <c r="J63" i="38"/>
  <c r="I64" i="38"/>
  <c r="I64" i="37"/>
  <c r="J63" i="37"/>
  <c r="H65" i="37"/>
  <c r="I64" i="27"/>
  <c r="H65" i="27" s="1"/>
  <c r="J63" i="27"/>
  <c r="J63" i="30"/>
  <c r="I64" i="30"/>
  <c r="H65" i="30" s="1"/>
  <c r="I64" i="26"/>
  <c r="H65" i="26"/>
  <c r="J63" i="26"/>
  <c r="I64" i="33"/>
  <c r="H65" i="33" s="1"/>
  <c r="J63" i="33"/>
  <c r="J63" i="29"/>
  <c r="I64" i="29"/>
  <c r="H65" i="29" s="1"/>
  <c r="J63" i="28"/>
  <c r="I64" i="28"/>
  <c r="H65" i="28" s="1"/>
  <c r="J64" i="35" l="1"/>
  <c r="I65" i="35"/>
  <c r="H66" i="35" s="1"/>
  <c r="H66" i="42"/>
  <c r="I65" i="42"/>
  <c r="J64" i="42"/>
  <c r="H66" i="34"/>
  <c r="J64" i="34"/>
  <c r="I65" i="34"/>
  <c r="I65" i="41"/>
  <c r="H66" i="41"/>
  <c r="J64" i="41"/>
  <c r="J64" i="37"/>
  <c r="I65" i="37"/>
  <c r="H66" i="37" s="1"/>
  <c r="J64" i="38"/>
  <c r="I65" i="38"/>
  <c r="H66" i="38" s="1"/>
  <c r="I65" i="39"/>
  <c r="H66" i="39"/>
  <c r="J64" i="39"/>
  <c r="J64" i="40"/>
  <c r="I65" i="40"/>
  <c r="H66" i="40" s="1"/>
  <c r="J64" i="28"/>
  <c r="I65" i="28"/>
  <c r="H66" i="28" s="1"/>
  <c r="I65" i="33"/>
  <c r="H66" i="33" s="1"/>
  <c r="J64" i="33"/>
  <c r="J64" i="27"/>
  <c r="I65" i="27"/>
  <c r="H66" i="27" s="1"/>
  <c r="I65" i="26"/>
  <c r="H66" i="26" s="1"/>
  <c r="J64" i="26"/>
  <c r="J64" i="29"/>
  <c r="I65" i="29"/>
  <c r="H66" i="29"/>
  <c r="J64" i="30"/>
  <c r="I65" i="30"/>
  <c r="H66" i="30"/>
  <c r="J65" i="40" l="1"/>
  <c r="I66" i="40"/>
  <c r="H67" i="40" s="1"/>
  <c r="I66" i="35"/>
  <c r="H67" i="35" s="1"/>
  <c r="J65" i="35"/>
  <c r="I66" i="37"/>
  <c r="H67" i="37" s="1"/>
  <c r="J65" i="37"/>
  <c r="J65" i="39"/>
  <c r="I66" i="39"/>
  <c r="H67" i="39"/>
  <c r="J65" i="42"/>
  <c r="I66" i="42"/>
  <c r="H67" i="42" s="1"/>
  <c r="J65" i="34"/>
  <c r="I66" i="34"/>
  <c r="H67" i="34" s="1"/>
  <c r="I66" i="38"/>
  <c r="H67" i="38" s="1"/>
  <c r="J65" i="38"/>
  <c r="I66" i="41"/>
  <c r="J65" i="41"/>
  <c r="H67" i="41"/>
  <c r="J65" i="33"/>
  <c r="I66" i="33"/>
  <c r="H67" i="33" s="1"/>
  <c r="I66" i="28"/>
  <c r="H67" i="28" s="1"/>
  <c r="J65" i="28"/>
  <c r="J65" i="27"/>
  <c r="I66" i="27"/>
  <c r="H67" i="27" s="1"/>
  <c r="I66" i="29"/>
  <c r="H67" i="29" s="1"/>
  <c r="J65" i="29"/>
  <c r="J65" i="26"/>
  <c r="I66" i="26"/>
  <c r="H67" i="26" s="1"/>
  <c r="J65" i="30"/>
  <c r="I66" i="30"/>
  <c r="H67" i="30" s="1"/>
  <c r="I67" i="42" l="1"/>
  <c r="J66" i="42"/>
  <c r="H68" i="42"/>
  <c r="I67" i="35"/>
  <c r="H68" i="35" s="1"/>
  <c r="J66" i="35"/>
  <c r="J66" i="34"/>
  <c r="H68" i="34"/>
  <c r="I67" i="34"/>
  <c r="J66" i="40"/>
  <c r="I67" i="40"/>
  <c r="H68" i="40" s="1"/>
  <c r="I67" i="41"/>
  <c r="H68" i="41"/>
  <c r="J66" i="41"/>
  <c r="I67" i="39"/>
  <c r="H68" i="39" s="1"/>
  <c r="J66" i="39"/>
  <c r="I67" i="38"/>
  <c r="H68" i="38" s="1"/>
  <c r="J66" i="38"/>
  <c r="I67" i="37"/>
  <c r="H68" i="37"/>
  <c r="J66" i="37"/>
  <c r="J66" i="26"/>
  <c r="I67" i="26"/>
  <c r="H68" i="26"/>
  <c r="J66" i="28"/>
  <c r="I67" i="28"/>
  <c r="H68" i="28" s="1"/>
  <c r="I67" i="27"/>
  <c r="H68" i="27" s="1"/>
  <c r="J66" i="27"/>
  <c r="I67" i="33"/>
  <c r="H68" i="33" s="1"/>
  <c r="J66" i="33"/>
  <c r="J66" i="30"/>
  <c r="I67" i="30"/>
  <c r="H68" i="30" s="1"/>
  <c r="J66" i="29"/>
  <c r="I67" i="29"/>
  <c r="H68" i="29"/>
  <c r="J67" i="38" l="1"/>
  <c r="I68" i="38"/>
  <c r="H69" i="38" s="1"/>
  <c r="I68" i="35"/>
  <c r="H69" i="35" s="1"/>
  <c r="J67" i="35"/>
  <c r="I68" i="39"/>
  <c r="H69" i="39"/>
  <c r="J67" i="39"/>
  <c r="J67" i="40"/>
  <c r="I68" i="40"/>
  <c r="H69" i="40" s="1"/>
  <c r="I68" i="34"/>
  <c r="H69" i="34" s="1"/>
  <c r="J67" i="34"/>
  <c r="I68" i="41"/>
  <c r="H69" i="41" s="1"/>
  <c r="J67" i="41"/>
  <c r="I68" i="37"/>
  <c r="H69" i="37"/>
  <c r="J67" i="37"/>
  <c r="J67" i="42"/>
  <c r="I68" i="42"/>
  <c r="H69" i="42" s="1"/>
  <c r="J67" i="30"/>
  <c r="I68" i="30"/>
  <c r="H69" i="30" s="1"/>
  <c r="H69" i="27"/>
  <c r="I68" i="27"/>
  <c r="J67" i="27"/>
  <c r="I68" i="33"/>
  <c r="H69" i="33" s="1"/>
  <c r="J67" i="33"/>
  <c r="J67" i="26"/>
  <c r="I68" i="26"/>
  <c r="H69" i="26" s="1"/>
  <c r="I68" i="29"/>
  <c r="H69" i="29" s="1"/>
  <c r="J67" i="29"/>
  <c r="J67" i="28"/>
  <c r="I68" i="28"/>
  <c r="H69" i="28"/>
  <c r="I69" i="42" l="1"/>
  <c r="H70" i="42" s="1"/>
  <c r="J68" i="42"/>
  <c r="I69" i="34"/>
  <c r="H70" i="34" s="1"/>
  <c r="J68" i="34"/>
  <c r="J68" i="40"/>
  <c r="I69" i="40"/>
  <c r="H70" i="40" s="1"/>
  <c r="I69" i="41"/>
  <c r="H70" i="41"/>
  <c r="J68" i="41"/>
  <c r="J68" i="37"/>
  <c r="I69" i="37"/>
  <c r="H70" i="37" s="1"/>
  <c r="I69" i="39"/>
  <c r="H70" i="39" s="1"/>
  <c r="J68" i="39"/>
  <c r="J68" i="35"/>
  <c r="I69" i="35"/>
  <c r="H70" i="35" s="1"/>
  <c r="I69" i="38"/>
  <c r="H70" i="38" s="1"/>
  <c r="J68" i="38"/>
  <c r="J68" i="29"/>
  <c r="I69" i="29"/>
  <c r="H70" i="29" s="1"/>
  <c r="I69" i="33"/>
  <c r="H70" i="33" s="1"/>
  <c r="J68" i="33"/>
  <c r="I69" i="26"/>
  <c r="H70" i="26" s="1"/>
  <c r="J68" i="26"/>
  <c r="I69" i="27"/>
  <c r="H70" i="27" s="1"/>
  <c r="J68" i="27"/>
  <c r="I69" i="30"/>
  <c r="J68" i="30"/>
  <c r="H70" i="30"/>
  <c r="I69" i="28"/>
  <c r="H70" i="28" s="1"/>
  <c r="J68" i="28"/>
  <c r="I70" i="35" l="1"/>
  <c r="H71" i="35" s="1"/>
  <c r="J69" i="35"/>
  <c r="H71" i="37"/>
  <c r="J69" i="37"/>
  <c r="I70" i="37"/>
  <c r="I70" i="34"/>
  <c r="J69" i="34"/>
  <c r="H71" i="34"/>
  <c r="J69" i="39"/>
  <c r="I70" i="39"/>
  <c r="H71" i="39"/>
  <c r="I70" i="42"/>
  <c r="H71" i="42" s="1"/>
  <c r="J69" i="42"/>
  <c r="I70" i="41"/>
  <c r="H71" i="41" s="1"/>
  <c r="J69" i="41"/>
  <c r="I70" i="40"/>
  <c r="H71" i="40" s="1"/>
  <c r="J69" i="40"/>
  <c r="I70" i="38"/>
  <c r="H71" i="38"/>
  <c r="J69" i="38"/>
  <c r="J69" i="33"/>
  <c r="I70" i="33"/>
  <c r="H71" i="33" s="1"/>
  <c r="I70" i="28"/>
  <c r="H71" i="28" s="1"/>
  <c r="J69" i="28"/>
  <c r="I70" i="26"/>
  <c r="H71" i="26" s="1"/>
  <c r="J69" i="26"/>
  <c r="J69" i="30"/>
  <c r="I70" i="30"/>
  <c r="H71" i="30" s="1"/>
  <c r="J69" i="27"/>
  <c r="I70" i="27"/>
  <c r="H71" i="27" s="1"/>
  <c r="I70" i="29"/>
  <c r="H71" i="29" s="1"/>
  <c r="J69" i="29"/>
  <c r="I71" i="35" l="1"/>
  <c r="H72" i="35" s="1"/>
  <c r="J70" i="35"/>
  <c r="H72" i="40"/>
  <c r="J70" i="40"/>
  <c r="I71" i="40"/>
  <c r="I71" i="42"/>
  <c r="H72" i="42"/>
  <c r="J70" i="42"/>
  <c r="I71" i="41"/>
  <c r="H72" i="41"/>
  <c r="J70" i="41"/>
  <c r="I71" i="37"/>
  <c r="H72" i="37" s="1"/>
  <c r="J70" i="37"/>
  <c r="H72" i="38"/>
  <c r="J70" i="38"/>
  <c r="I71" i="38"/>
  <c r="I71" i="39"/>
  <c r="H72" i="39"/>
  <c r="J70" i="39"/>
  <c r="J70" i="34"/>
  <c r="I71" i="34"/>
  <c r="H72" i="34" s="1"/>
  <c r="I71" i="28"/>
  <c r="H72" i="28"/>
  <c r="J70" i="28"/>
  <c r="J70" i="29"/>
  <c r="I71" i="29"/>
  <c r="H72" i="29"/>
  <c r="I71" i="33"/>
  <c r="H72" i="33"/>
  <c r="J70" i="33"/>
  <c r="I71" i="30"/>
  <c r="H72" i="30"/>
  <c r="J70" i="30"/>
  <c r="I71" i="26"/>
  <c r="J70" i="26"/>
  <c r="H72" i="26"/>
  <c r="J70" i="27"/>
  <c r="I71" i="27"/>
  <c r="H72" i="27" s="1"/>
  <c r="J71" i="34" l="1"/>
  <c r="I72" i="34"/>
  <c r="H73" i="34"/>
  <c r="J71" i="35"/>
  <c r="I72" i="35"/>
  <c r="H73" i="35" s="1"/>
  <c r="I72" i="39"/>
  <c r="H73" i="39"/>
  <c r="J71" i="39"/>
  <c r="J71" i="40"/>
  <c r="I72" i="40"/>
  <c r="H73" i="40" s="1"/>
  <c r="I72" i="37"/>
  <c r="J71" i="37"/>
  <c r="H73" i="37"/>
  <c r="J71" i="38"/>
  <c r="I72" i="38"/>
  <c r="H73" i="38"/>
  <c r="J71" i="42"/>
  <c r="I72" i="42"/>
  <c r="H73" i="42" s="1"/>
  <c r="I72" i="41"/>
  <c r="H73" i="41"/>
  <c r="J71" i="41"/>
  <c r="J71" i="27"/>
  <c r="I72" i="27"/>
  <c r="H73" i="27" s="1"/>
  <c r="I72" i="33"/>
  <c r="H73" i="33" s="1"/>
  <c r="J71" i="33"/>
  <c r="J71" i="26"/>
  <c r="I72" i="26"/>
  <c r="H73" i="26" s="1"/>
  <c r="J71" i="30"/>
  <c r="I72" i="30"/>
  <c r="H73" i="30" s="1"/>
  <c r="I72" i="29"/>
  <c r="H73" i="29"/>
  <c r="J71" i="29"/>
  <c r="I72" i="28"/>
  <c r="H73" i="28" s="1"/>
  <c r="J71" i="28"/>
  <c r="I73" i="35" l="1"/>
  <c r="H74" i="35"/>
  <c r="J72" i="35"/>
  <c r="J72" i="42"/>
  <c r="I73" i="42"/>
  <c r="H74" i="42"/>
  <c r="H74" i="40"/>
  <c r="J72" i="40"/>
  <c r="I73" i="40"/>
  <c r="I73" i="39"/>
  <c r="H74" i="39"/>
  <c r="J72" i="39"/>
  <c r="I73" i="41"/>
  <c r="H74" i="41"/>
  <c r="J72" i="41"/>
  <c r="J72" i="37"/>
  <c r="I73" i="37"/>
  <c r="H74" i="37" s="1"/>
  <c r="I73" i="38"/>
  <c r="H74" i="38" s="1"/>
  <c r="J72" i="38"/>
  <c r="J72" i="34"/>
  <c r="I73" i="34"/>
  <c r="H74" i="34"/>
  <c r="I73" i="33"/>
  <c r="H74" i="33"/>
  <c r="J72" i="33"/>
  <c r="J72" i="27"/>
  <c r="I73" i="27"/>
  <c r="H74" i="27" s="1"/>
  <c r="I73" i="28"/>
  <c r="H74" i="28"/>
  <c r="J72" i="28"/>
  <c r="I73" i="30"/>
  <c r="H74" i="30" s="1"/>
  <c r="J72" i="30"/>
  <c r="I73" i="26"/>
  <c r="H74" i="26" s="1"/>
  <c r="J72" i="26"/>
  <c r="J72" i="29"/>
  <c r="I73" i="29"/>
  <c r="H74" i="29" s="1"/>
  <c r="J73" i="38" l="1"/>
  <c r="I74" i="38"/>
  <c r="H75" i="38" s="1"/>
  <c r="I74" i="37"/>
  <c r="H75" i="37" s="1"/>
  <c r="J73" i="37"/>
  <c r="I74" i="41"/>
  <c r="H75" i="41" s="1"/>
  <c r="J73" i="41"/>
  <c r="J73" i="42"/>
  <c r="I74" i="42"/>
  <c r="H75" i="42" s="1"/>
  <c r="I74" i="35"/>
  <c r="H75" i="35" s="1"/>
  <c r="J73" i="35"/>
  <c r="H75" i="34"/>
  <c r="I74" i="34"/>
  <c r="J73" i="34"/>
  <c r="J73" i="39"/>
  <c r="I74" i="39"/>
  <c r="H75" i="39" s="1"/>
  <c r="I74" i="40"/>
  <c r="H75" i="40" s="1"/>
  <c r="J73" i="40"/>
  <c r="I74" i="30"/>
  <c r="H75" i="30"/>
  <c r="J73" i="30"/>
  <c r="J73" i="29"/>
  <c r="I74" i="29"/>
  <c r="H75" i="29" s="1"/>
  <c r="I74" i="28"/>
  <c r="H75" i="28" s="1"/>
  <c r="J73" i="28"/>
  <c r="J73" i="27"/>
  <c r="I74" i="27"/>
  <c r="H75" i="27" s="1"/>
  <c r="J73" i="26"/>
  <c r="I74" i="26"/>
  <c r="H75" i="26" s="1"/>
  <c r="J73" i="33"/>
  <c r="I74" i="33"/>
  <c r="H75" i="33"/>
  <c r="I75" i="41" l="1"/>
  <c r="H76" i="41"/>
  <c r="J74" i="41"/>
  <c r="J74" i="35"/>
  <c r="I75" i="35"/>
  <c r="H76" i="35" s="1"/>
  <c r="J74" i="40"/>
  <c r="I75" i="40"/>
  <c r="H76" i="40" s="1"/>
  <c r="I75" i="42"/>
  <c r="H76" i="42"/>
  <c r="J74" i="42"/>
  <c r="I75" i="39"/>
  <c r="J74" i="39"/>
  <c r="H76" i="39"/>
  <c r="J74" i="37"/>
  <c r="I75" i="37"/>
  <c r="H76" i="37" s="1"/>
  <c r="J74" i="38"/>
  <c r="I75" i="38"/>
  <c r="H76" i="38" s="1"/>
  <c r="I75" i="34"/>
  <c r="H76" i="34"/>
  <c r="J74" i="34"/>
  <c r="I75" i="26"/>
  <c r="H76" i="26" s="1"/>
  <c r="J74" i="26"/>
  <c r="J74" i="28"/>
  <c r="I75" i="28"/>
  <c r="H76" i="28" s="1"/>
  <c r="I75" i="27"/>
  <c r="H76" i="27" s="1"/>
  <c r="J74" i="27"/>
  <c r="I75" i="29"/>
  <c r="H76" i="29" s="1"/>
  <c r="J74" i="29"/>
  <c r="J74" i="33"/>
  <c r="I75" i="33"/>
  <c r="H76" i="33" s="1"/>
  <c r="J74" i="30"/>
  <c r="I75" i="30"/>
  <c r="H76" i="30" s="1"/>
  <c r="I76" i="37" l="1"/>
  <c r="J75" i="37"/>
  <c r="H77" i="37"/>
  <c r="H77" i="38"/>
  <c r="I76" i="38"/>
  <c r="J75" i="38"/>
  <c r="I76" i="35"/>
  <c r="H77" i="35" s="1"/>
  <c r="J75" i="35"/>
  <c r="I76" i="34"/>
  <c r="J75" i="34"/>
  <c r="H77" i="34"/>
  <c r="I76" i="39"/>
  <c r="H77" i="39"/>
  <c r="J75" i="39"/>
  <c r="H77" i="40"/>
  <c r="J75" i="40"/>
  <c r="I76" i="40"/>
  <c r="I76" i="41"/>
  <c r="H77" i="41"/>
  <c r="J75" i="41"/>
  <c r="J75" i="42"/>
  <c r="I76" i="42"/>
  <c r="H77" i="42" s="1"/>
  <c r="J75" i="33"/>
  <c r="I76" i="33"/>
  <c r="H77" i="33"/>
  <c r="J75" i="26"/>
  <c r="I76" i="26"/>
  <c r="H77" i="26"/>
  <c r="I76" i="27"/>
  <c r="H77" i="27"/>
  <c r="J75" i="27"/>
  <c r="J75" i="29"/>
  <c r="I76" i="29"/>
  <c r="H77" i="29"/>
  <c r="J75" i="30"/>
  <c r="I76" i="30"/>
  <c r="H77" i="30" s="1"/>
  <c r="H77" i="28"/>
  <c r="J75" i="28"/>
  <c r="I76" i="28"/>
  <c r="I77" i="35" l="1"/>
  <c r="H78" i="35" s="1"/>
  <c r="J76" i="35"/>
  <c r="H78" i="42"/>
  <c r="I77" i="42"/>
  <c r="J76" i="42"/>
  <c r="J76" i="40"/>
  <c r="I77" i="40"/>
  <c r="H78" i="40" s="1"/>
  <c r="I77" i="34"/>
  <c r="H78" i="34"/>
  <c r="J76" i="34"/>
  <c r="I77" i="37"/>
  <c r="H78" i="37"/>
  <c r="J76" i="37"/>
  <c r="I77" i="41"/>
  <c r="H78" i="41" s="1"/>
  <c r="J76" i="41"/>
  <c r="J76" i="38"/>
  <c r="I77" i="38"/>
  <c r="H78" i="38" s="1"/>
  <c r="I77" i="39"/>
  <c r="H78" i="39"/>
  <c r="J76" i="39"/>
  <c r="I77" i="30"/>
  <c r="H78" i="30" s="1"/>
  <c r="J76" i="30"/>
  <c r="J76" i="28"/>
  <c r="I77" i="28"/>
  <c r="H78" i="28" s="1"/>
  <c r="I77" i="29"/>
  <c r="H78" i="29" s="1"/>
  <c r="J76" i="29"/>
  <c r="J76" i="27"/>
  <c r="I77" i="27"/>
  <c r="H78" i="27" s="1"/>
  <c r="J76" i="33"/>
  <c r="I77" i="33"/>
  <c r="H78" i="33" s="1"/>
  <c r="I77" i="26"/>
  <c r="H78" i="26" s="1"/>
  <c r="J76" i="26"/>
  <c r="I78" i="41" l="1"/>
  <c r="J77" i="41"/>
  <c r="H79" i="41"/>
  <c r="H79" i="35"/>
  <c r="I78" i="35"/>
  <c r="J77" i="35"/>
  <c r="I78" i="38"/>
  <c r="H79" i="38" s="1"/>
  <c r="J77" i="38"/>
  <c r="J77" i="39"/>
  <c r="I78" i="39"/>
  <c r="H79" i="39"/>
  <c r="I78" i="34"/>
  <c r="J77" i="34"/>
  <c r="H79" i="34"/>
  <c r="I78" i="40"/>
  <c r="H79" i="40" s="1"/>
  <c r="J77" i="40"/>
  <c r="I78" i="42"/>
  <c r="H79" i="42" s="1"/>
  <c r="J77" i="42"/>
  <c r="J77" i="37"/>
  <c r="I78" i="37"/>
  <c r="H79" i="37" s="1"/>
  <c r="J77" i="26"/>
  <c r="I78" i="26"/>
  <c r="H79" i="26" s="1"/>
  <c r="J77" i="29"/>
  <c r="I78" i="29"/>
  <c r="H79" i="29" s="1"/>
  <c r="I78" i="28"/>
  <c r="H79" i="28"/>
  <c r="J77" i="28"/>
  <c r="I78" i="27"/>
  <c r="H79" i="27" s="1"/>
  <c r="J77" i="27"/>
  <c r="J77" i="33"/>
  <c r="I78" i="33"/>
  <c r="H79" i="33" s="1"/>
  <c r="J77" i="30"/>
  <c r="I78" i="30"/>
  <c r="H79" i="30"/>
  <c r="J78" i="38" l="1"/>
  <c r="I79" i="38"/>
  <c r="H80" i="38" s="1"/>
  <c r="I79" i="42"/>
  <c r="H80" i="42" s="1"/>
  <c r="J78" i="42"/>
  <c r="I79" i="34"/>
  <c r="H80" i="34"/>
  <c r="J78" i="34"/>
  <c r="J78" i="37"/>
  <c r="I79" i="37"/>
  <c r="H80" i="37" s="1"/>
  <c r="J78" i="40"/>
  <c r="I79" i="40"/>
  <c r="H80" i="40" s="1"/>
  <c r="I79" i="39"/>
  <c r="H80" i="39" s="1"/>
  <c r="J78" i="39"/>
  <c r="J78" i="35"/>
  <c r="I79" i="35"/>
  <c r="H80" i="35" s="1"/>
  <c r="I79" i="41"/>
  <c r="H80" i="41" s="1"/>
  <c r="J78" i="41"/>
  <c r="I79" i="27"/>
  <c r="H80" i="27"/>
  <c r="J78" i="27"/>
  <c r="J78" i="29"/>
  <c r="I79" i="29"/>
  <c r="H80" i="29" s="1"/>
  <c r="I79" i="33"/>
  <c r="H80" i="33" s="1"/>
  <c r="J78" i="33"/>
  <c r="I79" i="26"/>
  <c r="H80" i="26" s="1"/>
  <c r="J78" i="26"/>
  <c r="J78" i="28"/>
  <c r="I79" i="28"/>
  <c r="H80" i="28" s="1"/>
  <c r="J78" i="30"/>
  <c r="I79" i="30"/>
  <c r="H80" i="30" s="1"/>
  <c r="I80" i="41" l="1"/>
  <c r="H81" i="41" s="1"/>
  <c r="J79" i="41"/>
  <c r="J79" i="35"/>
  <c r="I80" i="35"/>
  <c r="H81" i="35" s="1"/>
  <c r="J79" i="40"/>
  <c r="I80" i="40"/>
  <c r="H81" i="40" s="1"/>
  <c r="J79" i="42"/>
  <c r="I80" i="42"/>
  <c r="H81" i="42"/>
  <c r="J79" i="38"/>
  <c r="I80" i="38"/>
  <c r="H81" i="38" s="1"/>
  <c r="I80" i="39"/>
  <c r="H81" i="39" s="1"/>
  <c r="J79" i="39"/>
  <c r="J79" i="37"/>
  <c r="I80" i="37"/>
  <c r="H81" i="37" s="1"/>
  <c r="J79" i="34"/>
  <c r="I80" i="34"/>
  <c r="H81" i="34" s="1"/>
  <c r="I80" i="28"/>
  <c r="H81" i="28" s="1"/>
  <c r="J79" i="28"/>
  <c r="H81" i="33"/>
  <c r="J79" i="33"/>
  <c r="I80" i="33"/>
  <c r="I80" i="26"/>
  <c r="H81" i="26"/>
  <c r="J79" i="26"/>
  <c r="J79" i="30"/>
  <c r="I80" i="30"/>
  <c r="H81" i="30" s="1"/>
  <c r="I80" i="29"/>
  <c r="H81" i="29" s="1"/>
  <c r="J79" i="29"/>
  <c r="I80" i="27"/>
  <c r="H81" i="27" s="1"/>
  <c r="J79" i="27"/>
  <c r="J80" i="37" l="1"/>
  <c r="I81" i="37"/>
  <c r="H82" i="37" s="1"/>
  <c r="I81" i="35"/>
  <c r="H82" i="35" s="1"/>
  <c r="J80" i="35"/>
  <c r="J80" i="34"/>
  <c r="H82" i="34"/>
  <c r="I81" i="34"/>
  <c r="J80" i="40"/>
  <c r="I81" i="40"/>
  <c r="H82" i="40" s="1"/>
  <c r="I81" i="39"/>
  <c r="H82" i="39"/>
  <c r="J80" i="39"/>
  <c r="I81" i="41"/>
  <c r="H82" i="41" s="1"/>
  <c r="J80" i="41"/>
  <c r="H82" i="42"/>
  <c r="J80" i="42"/>
  <c r="I81" i="42"/>
  <c r="I81" i="38"/>
  <c r="J80" i="38"/>
  <c r="H82" i="38"/>
  <c r="I81" i="29"/>
  <c r="H82" i="29" s="1"/>
  <c r="J80" i="29"/>
  <c r="I81" i="30"/>
  <c r="H82" i="30" s="1"/>
  <c r="J80" i="30"/>
  <c r="I81" i="27"/>
  <c r="H82" i="27" s="1"/>
  <c r="J80" i="27"/>
  <c r="J80" i="26"/>
  <c r="I81" i="26"/>
  <c r="H82" i="26" s="1"/>
  <c r="I81" i="33"/>
  <c r="H82" i="33"/>
  <c r="J80" i="33"/>
  <c r="J80" i="28"/>
  <c r="I81" i="28"/>
  <c r="H82" i="28"/>
  <c r="I82" i="41" l="1"/>
  <c r="H83" i="41" s="1"/>
  <c r="J81" i="41"/>
  <c r="J81" i="40"/>
  <c r="I82" i="40"/>
  <c r="H83" i="40" s="1"/>
  <c r="J81" i="35"/>
  <c r="I82" i="35"/>
  <c r="H83" i="35" s="1"/>
  <c r="I82" i="37"/>
  <c r="H83" i="37" s="1"/>
  <c r="J81" i="37"/>
  <c r="J81" i="42"/>
  <c r="H83" i="42"/>
  <c r="I82" i="42"/>
  <c r="J81" i="39"/>
  <c r="I82" i="39"/>
  <c r="H83" i="39"/>
  <c r="J81" i="38"/>
  <c r="I82" i="38"/>
  <c r="H83" i="38" s="1"/>
  <c r="J81" i="34"/>
  <c r="I82" i="34"/>
  <c r="H83" i="34" s="1"/>
  <c r="J81" i="30"/>
  <c r="I82" i="30"/>
  <c r="H83" i="30" s="1"/>
  <c r="I82" i="26"/>
  <c r="H83" i="26" s="1"/>
  <c r="J81" i="26"/>
  <c r="I82" i="27"/>
  <c r="H83" i="27" s="1"/>
  <c r="J81" i="27"/>
  <c r="J81" i="28"/>
  <c r="I82" i="28"/>
  <c r="H83" i="28" s="1"/>
  <c r="I82" i="33"/>
  <c r="H83" i="33" s="1"/>
  <c r="J81" i="33"/>
  <c r="J81" i="29"/>
  <c r="I82" i="29"/>
  <c r="H83" i="29"/>
  <c r="I83" i="38" l="1"/>
  <c r="H84" i="38" s="1"/>
  <c r="J82" i="38"/>
  <c r="I83" i="41"/>
  <c r="H84" i="41" s="1"/>
  <c r="J82" i="41"/>
  <c r="J82" i="40"/>
  <c r="I83" i="40"/>
  <c r="H84" i="40" s="1"/>
  <c r="I83" i="34"/>
  <c r="H84" i="34" s="1"/>
  <c r="J82" i="34"/>
  <c r="J82" i="35"/>
  <c r="I83" i="35"/>
  <c r="H84" i="35" s="1"/>
  <c r="I83" i="39"/>
  <c r="H84" i="39" s="1"/>
  <c r="J82" i="39"/>
  <c r="J82" i="37"/>
  <c r="I83" i="37"/>
  <c r="H84" i="37" s="1"/>
  <c r="I83" i="42"/>
  <c r="H84" i="42"/>
  <c r="J82" i="42"/>
  <c r="I83" i="27"/>
  <c r="H84" i="27" s="1"/>
  <c r="J82" i="27"/>
  <c r="H84" i="30"/>
  <c r="J82" i="30"/>
  <c r="I83" i="30"/>
  <c r="I83" i="28"/>
  <c r="H84" i="28" s="1"/>
  <c r="J82" i="28"/>
  <c r="J82" i="26"/>
  <c r="I83" i="26"/>
  <c r="H84" i="26" s="1"/>
  <c r="J82" i="33"/>
  <c r="I83" i="33"/>
  <c r="H84" i="33" s="1"/>
  <c r="I83" i="29"/>
  <c r="H84" i="29" s="1"/>
  <c r="J82" i="29"/>
  <c r="I84" i="39" l="1"/>
  <c r="H85" i="39"/>
  <c r="J83" i="39"/>
  <c r="J83" i="34"/>
  <c r="I84" i="34"/>
  <c r="H85" i="34" s="1"/>
  <c r="I84" i="41"/>
  <c r="H85" i="41"/>
  <c r="J83" i="41"/>
  <c r="I84" i="37"/>
  <c r="H85" i="37" s="1"/>
  <c r="J83" i="37"/>
  <c r="I84" i="35"/>
  <c r="J83" i="35"/>
  <c r="H85" i="35"/>
  <c r="J83" i="40"/>
  <c r="I84" i="40"/>
  <c r="H85" i="40" s="1"/>
  <c r="H85" i="42"/>
  <c r="J83" i="42"/>
  <c r="I84" i="42"/>
  <c r="J83" i="38"/>
  <c r="I84" i="38"/>
  <c r="H85" i="38" s="1"/>
  <c r="I84" i="28"/>
  <c r="H85" i="28" s="1"/>
  <c r="J83" i="28"/>
  <c r="J83" i="29"/>
  <c r="I84" i="29"/>
  <c r="H85" i="29" s="1"/>
  <c r="J83" i="26"/>
  <c r="I84" i="26"/>
  <c r="H85" i="26" s="1"/>
  <c r="I84" i="30"/>
  <c r="H85" i="30" s="1"/>
  <c r="J83" i="30"/>
  <c r="I84" i="33"/>
  <c r="H85" i="33"/>
  <c r="J83" i="33"/>
  <c r="I84" i="27"/>
  <c r="H85" i="27" s="1"/>
  <c r="J83" i="27"/>
  <c r="J84" i="38" l="1"/>
  <c r="I85" i="38"/>
  <c r="H86" i="38" s="1"/>
  <c r="H86" i="37"/>
  <c r="J84" i="37"/>
  <c r="I85" i="37"/>
  <c r="I85" i="34"/>
  <c r="H86" i="34" s="1"/>
  <c r="J84" i="34"/>
  <c r="J84" i="40"/>
  <c r="I85" i="40"/>
  <c r="H86" i="40" s="1"/>
  <c r="I85" i="42"/>
  <c r="H86" i="42" s="1"/>
  <c r="J84" i="42"/>
  <c r="J84" i="35"/>
  <c r="I85" i="35"/>
  <c r="H86" i="35" s="1"/>
  <c r="I85" i="39"/>
  <c r="H86" i="39" s="1"/>
  <c r="J84" i="39"/>
  <c r="I85" i="41"/>
  <c r="H86" i="41"/>
  <c r="J84" i="41"/>
  <c r="I85" i="27"/>
  <c r="H86" i="27"/>
  <c r="J84" i="27"/>
  <c r="H86" i="28"/>
  <c r="J84" i="28"/>
  <c r="I85" i="28"/>
  <c r="J84" i="26"/>
  <c r="H86" i="26"/>
  <c r="I85" i="26"/>
  <c r="I85" i="30"/>
  <c r="H86" i="30" s="1"/>
  <c r="J84" i="30"/>
  <c r="I85" i="33"/>
  <c r="J84" i="33"/>
  <c r="H86" i="33"/>
  <c r="J84" i="29"/>
  <c r="I85" i="29"/>
  <c r="H86" i="29" s="1"/>
  <c r="J85" i="39" l="1"/>
  <c r="I86" i="39"/>
  <c r="H87" i="39" s="1"/>
  <c r="I86" i="42"/>
  <c r="J85" i="42"/>
  <c r="H87" i="42"/>
  <c r="J85" i="34"/>
  <c r="I86" i="34"/>
  <c r="H87" i="34" s="1"/>
  <c r="J85" i="38"/>
  <c r="I86" i="38"/>
  <c r="H87" i="38"/>
  <c r="I86" i="35"/>
  <c r="H87" i="35" s="1"/>
  <c r="J85" i="35"/>
  <c r="I86" i="40"/>
  <c r="H87" i="40" s="1"/>
  <c r="J85" i="40"/>
  <c r="I86" i="37"/>
  <c r="H87" i="37" s="1"/>
  <c r="J85" i="37"/>
  <c r="I86" i="41"/>
  <c r="H87" i="41" s="1"/>
  <c r="J85" i="41"/>
  <c r="I86" i="26"/>
  <c r="H87" i="26" s="1"/>
  <c r="J85" i="26"/>
  <c r="I86" i="28"/>
  <c r="H87" i="28" s="1"/>
  <c r="J85" i="28"/>
  <c r="J85" i="33"/>
  <c r="I86" i="33"/>
  <c r="H87" i="33" s="1"/>
  <c r="I86" i="30"/>
  <c r="H87" i="30" s="1"/>
  <c r="J85" i="30"/>
  <c r="J85" i="29"/>
  <c r="I86" i="29"/>
  <c r="H87" i="29" s="1"/>
  <c r="I86" i="27"/>
  <c r="H87" i="27" s="1"/>
  <c r="J85" i="27"/>
  <c r="J86" i="35" l="1"/>
  <c r="I87" i="35"/>
  <c r="H88" i="35"/>
  <c r="I87" i="39"/>
  <c r="H88" i="39" s="1"/>
  <c r="J86" i="39"/>
  <c r="I87" i="37"/>
  <c r="H88" i="37"/>
  <c r="J86" i="37"/>
  <c r="I87" i="34"/>
  <c r="J86" i="34"/>
  <c r="H88" i="34"/>
  <c r="I87" i="41"/>
  <c r="H88" i="41"/>
  <c r="J86" i="41"/>
  <c r="H88" i="40"/>
  <c r="J86" i="40"/>
  <c r="I87" i="40"/>
  <c r="I87" i="38"/>
  <c r="H88" i="38" s="1"/>
  <c r="J86" i="38"/>
  <c r="I87" i="42"/>
  <c r="H88" i="42"/>
  <c r="J86" i="42"/>
  <c r="J86" i="27"/>
  <c r="I87" i="27"/>
  <c r="H88" i="27"/>
  <c r="J86" i="30"/>
  <c r="I87" i="30"/>
  <c r="H88" i="30"/>
  <c r="I87" i="28"/>
  <c r="H88" i="28" s="1"/>
  <c r="J86" i="28"/>
  <c r="J86" i="29"/>
  <c r="I87" i="29"/>
  <c r="H88" i="29" s="1"/>
  <c r="I87" i="33"/>
  <c r="H88" i="33"/>
  <c r="J86" i="33"/>
  <c r="J86" i="26"/>
  <c r="I87" i="26"/>
  <c r="H88" i="26"/>
  <c r="I88" i="39" l="1"/>
  <c r="H89" i="39" s="1"/>
  <c r="J87" i="39"/>
  <c r="H89" i="38"/>
  <c r="J87" i="38"/>
  <c r="I88" i="38"/>
  <c r="J87" i="40"/>
  <c r="I88" i="40"/>
  <c r="H89" i="40" s="1"/>
  <c r="J87" i="37"/>
  <c r="I88" i="37"/>
  <c r="H89" i="37" s="1"/>
  <c r="J87" i="42"/>
  <c r="I88" i="42"/>
  <c r="H89" i="42"/>
  <c r="J87" i="35"/>
  <c r="I88" i="35"/>
  <c r="H89" i="35" s="1"/>
  <c r="I88" i="41"/>
  <c r="H89" i="41"/>
  <c r="J87" i="41"/>
  <c r="J87" i="34"/>
  <c r="I88" i="34"/>
  <c r="H89" i="34" s="1"/>
  <c r="I88" i="28"/>
  <c r="H89" i="28" s="1"/>
  <c r="J87" i="28"/>
  <c r="I88" i="29"/>
  <c r="H89" i="29" s="1"/>
  <c r="J87" i="29"/>
  <c r="J87" i="27"/>
  <c r="I88" i="27"/>
  <c r="H89" i="27" s="1"/>
  <c r="I88" i="26"/>
  <c r="H89" i="26" s="1"/>
  <c r="J87" i="26"/>
  <c r="J87" i="33"/>
  <c r="I88" i="33"/>
  <c r="H89" i="33" s="1"/>
  <c r="J87" i="30"/>
  <c r="I88" i="30"/>
  <c r="H89" i="30" s="1"/>
  <c r="H90" i="34" l="1"/>
  <c r="I89" i="34"/>
  <c r="J88" i="34"/>
  <c r="J88" i="35"/>
  <c r="I89" i="35"/>
  <c r="H90" i="35" s="1"/>
  <c r="J88" i="40"/>
  <c r="I89" i="40"/>
  <c r="H90" i="40" s="1"/>
  <c r="I89" i="37"/>
  <c r="J88" i="37"/>
  <c r="H90" i="37"/>
  <c r="I89" i="39"/>
  <c r="H90" i="39" s="1"/>
  <c r="J88" i="39"/>
  <c r="I89" i="41"/>
  <c r="H90" i="41" s="1"/>
  <c r="J88" i="41"/>
  <c r="I89" i="38"/>
  <c r="H90" i="38" s="1"/>
  <c r="J88" i="38"/>
  <c r="I89" i="42"/>
  <c r="H90" i="42" s="1"/>
  <c r="J88" i="42"/>
  <c r="J88" i="33"/>
  <c r="I89" i="33"/>
  <c r="H90" i="33"/>
  <c r="J88" i="29"/>
  <c r="I89" i="29"/>
  <c r="H90" i="29" s="1"/>
  <c r="J88" i="27"/>
  <c r="I89" i="27"/>
  <c r="H90" i="27" s="1"/>
  <c r="I89" i="30"/>
  <c r="H90" i="30" s="1"/>
  <c r="J88" i="30"/>
  <c r="I89" i="26"/>
  <c r="H90" i="26"/>
  <c r="J88" i="26"/>
  <c r="I89" i="28"/>
  <c r="H90" i="28" s="1"/>
  <c r="J88" i="28"/>
  <c r="I90" i="38" l="1"/>
  <c r="H91" i="38" s="1"/>
  <c r="J89" i="38"/>
  <c r="J89" i="42"/>
  <c r="H91" i="42"/>
  <c r="I90" i="42"/>
  <c r="J89" i="39"/>
  <c r="I90" i="39"/>
  <c r="H91" i="39" s="1"/>
  <c r="I90" i="40"/>
  <c r="H91" i="40" s="1"/>
  <c r="J89" i="40"/>
  <c r="I90" i="41"/>
  <c r="H91" i="41" s="1"/>
  <c r="J89" i="41"/>
  <c r="I90" i="37"/>
  <c r="H91" i="37" s="1"/>
  <c r="J89" i="37"/>
  <c r="I90" i="35"/>
  <c r="H91" i="35" s="1"/>
  <c r="J89" i="35"/>
  <c r="I90" i="34"/>
  <c r="J89" i="34"/>
  <c r="H91" i="34"/>
  <c r="J89" i="29"/>
  <c r="I90" i="29"/>
  <c r="H91" i="29" s="1"/>
  <c r="J89" i="28"/>
  <c r="I90" i="28"/>
  <c r="H91" i="28" s="1"/>
  <c r="J89" i="27"/>
  <c r="I90" i="27"/>
  <c r="H91" i="27" s="1"/>
  <c r="I90" i="30"/>
  <c r="H91" i="30" s="1"/>
  <c r="J89" i="30"/>
  <c r="I90" i="33"/>
  <c r="J89" i="33"/>
  <c r="H91" i="33"/>
  <c r="I90" i="26"/>
  <c r="H91" i="26" s="1"/>
  <c r="J89" i="26"/>
  <c r="I91" i="39" l="1"/>
  <c r="J90" i="39"/>
  <c r="H92" i="39"/>
  <c r="H92" i="35"/>
  <c r="J90" i="35"/>
  <c r="I91" i="35"/>
  <c r="I91" i="41"/>
  <c r="H92" i="41"/>
  <c r="J90" i="41"/>
  <c r="I91" i="37"/>
  <c r="H92" i="37"/>
  <c r="J90" i="37"/>
  <c r="J90" i="40"/>
  <c r="I91" i="40"/>
  <c r="H92" i="40" s="1"/>
  <c r="H92" i="34"/>
  <c r="J90" i="34"/>
  <c r="I91" i="34"/>
  <c r="I91" i="42"/>
  <c r="H92" i="42"/>
  <c r="J90" i="42"/>
  <c r="I91" i="38"/>
  <c r="H92" i="38" s="1"/>
  <c r="J90" i="38"/>
  <c r="I91" i="26"/>
  <c r="H92" i="26" s="1"/>
  <c r="J90" i="26"/>
  <c r="I91" i="29"/>
  <c r="H92" i="29" s="1"/>
  <c r="J90" i="29"/>
  <c r="I91" i="33"/>
  <c r="H92" i="33" s="1"/>
  <c r="J90" i="33"/>
  <c r="J90" i="30"/>
  <c r="I91" i="30"/>
  <c r="H92" i="30" s="1"/>
  <c r="I91" i="27"/>
  <c r="H92" i="27"/>
  <c r="J90" i="27"/>
  <c r="I91" i="28"/>
  <c r="H92" i="28" s="1"/>
  <c r="J90" i="28"/>
  <c r="J91" i="40" l="1"/>
  <c r="I92" i="40"/>
  <c r="H93" i="40" s="1"/>
  <c r="I92" i="38"/>
  <c r="H93" i="38" s="1"/>
  <c r="J91" i="38"/>
  <c r="H93" i="42"/>
  <c r="J91" i="42"/>
  <c r="I92" i="42"/>
  <c r="J91" i="37"/>
  <c r="I92" i="37"/>
  <c r="H93" i="37"/>
  <c r="I92" i="39"/>
  <c r="H93" i="39"/>
  <c r="J91" i="39"/>
  <c r="I92" i="41"/>
  <c r="H93" i="41" s="1"/>
  <c r="J91" i="41"/>
  <c r="H93" i="34"/>
  <c r="J91" i="34"/>
  <c r="I92" i="34"/>
  <c r="I92" i="35"/>
  <c r="H93" i="35" s="1"/>
  <c r="J91" i="35"/>
  <c r="J91" i="29"/>
  <c r="I92" i="29"/>
  <c r="H93" i="29" s="1"/>
  <c r="I92" i="28"/>
  <c r="H93" i="28" s="1"/>
  <c r="J91" i="28"/>
  <c r="J91" i="33"/>
  <c r="I92" i="33"/>
  <c r="H93" i="33" s="1"/>
  <c r="I92" i="30"/>
  <c r="H93" i="30" s="1"/>
  <c r="J91" i="30"/>
  <c r="I92" i="26"/>
  <c r="H93" i="26" s="1"/>
  <c r="J91" i="26"/>
  <c r="J91" i="27"/>
  <c r="I92" i="27"/>
  <c r="H93" i="27"/>
  <c r="I93" i="41" l="1"/>
  <c r="H94" i="41" s="1"/>
  <c r="J92" i="41"/>
  <c r="J92" i="40"/>
  <c r="I93" i="40"/>
  <c r="H94" i="40" s="1"/>
  <c r="I93" i="35"/>
  <c r="H94" i="35" s="1"/>
  <c r="J92" i="35"/>
  <c r="J92" i="37"/>
  <c r="I93" i="37"/>
  <c r="H94" i="37" s="1"/>
  <c r="I93" i="38"/>
  <c r="H94" i="38" s="1"/>
  <c r="J92" i="38"/>
  <c r="H94" i="34"/>
  <c r="J92" i="34"/>
  <c r="I93" i="34"/>
  <c r="I93" i="42"/>
  <c r="H94" i="42" s="1"/>
  <c r="J92" i="42"/>
  <c r="I93" i="39"/>
  <c r="H94" i="39"/>
  <c r="J92" i="39"/>
  <c r="I93" i="26"/>
  <c r="H94" i="26" s="1"/>
  <c r="J92" i="26"/>
  <c r="J92" i="29"/>
  <c r="I93" i="29"/>
  <c r="H94" i="29" s="1"/>
  <c r="J92" i="30"/>
  <c r="I93" i="30"/>
  <c r="H94" i="30" s="1"/>
  <c r="I93" i="33"/>
  <c r="H94" i="33" s="1"/>
  <c r="J92" i="33"/>
  <c r="J92" i="28"/>
  <c r="I93" i="28"/>
  <c r="H94" i="28" s="1"/>
  <c r="I93" i="27"/>
  <c r="H94" i="27" s="1"/>
  <c r="J92" i="27"/>
  <c r="I94" i="41" l="1"/>
  <c r="H95" i="41" s="1"/>
  <c r="J93" i="41"/>
  <c r="J93" i="37"/>
  <c r="I94" i="37"/>
  <c r="H95" i="37" s="1"/>
  <c r="I94" i="42"/>
  <c r="J93" i="42"/>
  <c r="H95" i="42"/>
  <c r="I94" i="38"/>
  <c r="H95" i="38" s="1"/>
  <c r="J93" i="38"/>
  <c r="J93" i="35"/>
  <c r="I94" i="35"/>
  <c r="H95" i="35" s="1"/>
  <c r="I94" i="40"/>
  <c r="H95" i="40" s="1"/>
  <c r="J93" i="40"/>
  <c r="J93" i="34"/>
  <c r="I94" i="34"/>
  <c r="H95" i="34" s="1"/>
  <c r="J93" i="39"/>
  <c r="I94" i="39"/>
  <c r="H95" i="39"/>
  <c r="J93" i="27"/>
  <c r="I94" i="27"/>
  <c r="H95" i="27" s="1"/>
  <c r="I94" i="33"/>
  <c r="H95" i="33" s="1"/>
  <c r="J93" i="33"/>
  <c r="I94" i="30"/>
  <c r="H95" i="30" s="1"/>
  <c r="J93" i="30"/>
  <c r="J93" i="28"/>
  <c r="I94" i="28"/>
  <c r="H95" i="28" s="1"/>
  <c r="I94" i="29"/>
  <c r="H95" i="29" s="1"/>
  <c r="J93" i="29"/>
  <c r="I94" i="26"/>
  <c r="H95" i="26" s="1"/>
  <c r="J93" i="26"/>
  <c r="J94" i="35" l="1"/>
  <c r="I95" i="35"/>
  <c r="H96" i="35"/>
  <c r="I95" i="34"/>
  <c r="H96" i="34" s="1"/>
  <c r="J94" i="34"/>
  <c r="H96" i="40"/>
  <c r="J94" i="40"/>
  <c r="I95" i="40"/>
  <c r="I95" i="38"/>
  <c r="J94" i="38"/>
  <c r="H96" i="38"/>
  <c r="I95" i="41"/>
  <c r="H96" i="41"/>
  <c r="J94" i="41"/>
  <c r="I95" i="42"/>
  <c r="H96" i="42" s="1"/>
  <c r="J94" i="42"/>
  <c r="I95" i="39"/>
  <c r="H96" i="39"/>
  <c r="J94" i="39"/>
  <c r="J94" i="37"/>
  <c r="I95" i="37"/>
  <c r="H96" i="37" s="1"/>
  <c r="J94" i="29"/>
  <c r="I95" i="29"/>
  <c r="H96" i="29"/>
  <c r="I95" i="26"/>
  <c r="H96" i="26" s="1"/>
  <c r="J94" i="26"/>
  <c r="I95" i="27"/>
  <c r="H96" i="27"/>
  <c r="J94" i="27"/>
  <c r="J94" i="28"/>
  <c r="I95" i="28"/>
  <c r="H96" i="28"/>
  <c r="I95" i="30"/>
  <c r="H96" i="30" s="1"/>
  <c r="J94" i="30"/>
  <c r="I95" i="33"/>
  <c r="H96" i="33" s="1"/>
  <c r="J94" i="33"/>
  <c r="J95" i="42" l="1"/>
  <c r="I96" i="42"/>
  <c r="H97" i="42"/>
  <c r="I96" i="34"/>
  <c r="H97" i="34" s="1"/>
  <c r="J95" i="34"/>
  <c r="I96" i="37"/>
  <c r="J95" i="37"/>
  <c r="H97" i="37"/>
  <c r="J95" i="40"/>
  <c r="I96" i="40"/>
  <c r="H97" i="40" s="1"/>
  <c r="I96" i="35"/>
  <c r="H97" i="35" s="1"/>
  <c r="J95" i="35"/>
  <c r="J95" i="38"/>
  <c r="I96" i="38"/>
  <c r="H97" i="38" s="1"/>
  <c r="I96" i="41"/>
  <c r="H97" i="41"/>
  <c r="J95" i="41"/>
  <c r="I96" i="39"/>
  <c r="J95" i="39"/>
  <c r="H97" i="39"/>
  <c r="I96" i="26"/>
  <c r="H97" i="26" s="1"/>
  <c r="J95" i="26"/>
  <c r="J95" i="33"/>
  <c r="I96" i="33"/>
  <c r="H97" i="33"/>
  <c r="I96" i="28"/>
  <c r="H97" i="28" s="1"/>
  <c r="J95" i="28"/>
  <c r="J95" i="27"/>
  <c r="I96" i="27"/>
  <c r="H97" i="27" s="1"/>
  <c r="J95" i="30"/>
  <c r="I96" i="30"/>
  <c r="H97" i="30"/>
  <c r="J95" i="29"/>
  <c r="I96" i="29"/>
  <c r="H97" i="29" s="1"/>
  <c r="J96" i="34" l="1"/>
  <c r="I97" i="34"/>
  <c r="H98" i="34" s="1"/>
  <c r="J96" i="35"/>
  <c r="I97" i="35"/>
  <c r="H98" i="35" s="1"/>
  <c r="J96" i="40"/>
  <c r="I97" i="40"/>
  <c r="H98" i="40" s="1"/>
  <c r="I97" i="39"/>
  <c r="H98" i="39"/>
  <c r="J96" i="39"/>
  <c r="I97" i="41"/>
  <c r="H98" i="41"/>
  <c r="J96" i="41"/>
  <c r="J96" i="38"/>
  <c r="I97" i="38"/>
  <c r="H98" i="38" s="1"/>
  <c r="I97" i="42"/>
  <c r="H98" i="42" s="1"/>
  <c r="J96" i="42"/>
  <c r="I97" i="37"/>
  <c r="H98" i="37" s="1"/>
  <c r="J96" i="37"/>
  <c r="I97" i="27"/>
  <c r="H98" i="27" s="1"/>
  <c r="J96" i="27"/>
  <c r="I97" i="26"/>
  <c r="H98" i="26" s="1"/>
  <c r="J96" i="26"/>
  <c r="J96" i="29"/>
  <c r="I97" i="29"/>
  <c r="H98" i="29" s="1"/>
  <c r="I97" i="28"/>
  <c r="H98" i="28" s="1"/>
  <c r="J96" i="28"/>
  <c r="J96" i="30"/>
  <c r="I97" i="30"/>
  <c r="H98" i="30" s="1"/>
  <c r="J96" i="33"/>
  <c r="I97" i="33"/>
  <c r="H98" i="33"/>
  <c r="J97" i="37" l="1"/>
  <c r="I98" i="37"/>
  <c r="H99" i="37" s="1"/>
  <c r="J97" i="42"/>
  <c r="H99" i="42"/>
  <c r="I98" i="42"/>
  <c r="J97" i="34"/>
  <c r="I98" i="34"/>
  <c r="H99" i="34" s="1"/>
  <c r="I98" i="38"/>
  <c r="H99" i="38" s="1"/>
  <c r="J97" i="38"/>
  <c r="J97" i="35"/>
  <c r="I98" i="35"/>
  <c r="H99" i="35" s="1"/>
  <c r="J97" i="39"/>
  <c r="I98" i="39"/>
  <c r="H99" i="39" s="1"/>
  <c r="J97" i="40"/>
  <c r="I98" i="40"/>
  <c r="H99" i="40" s="1"/>
  <c r="I98" i="41"/>
  <c r="J97" i="41"/>
  <c r="H99" i="41"/>
  <c r="I98" i="26"/>
  <c r="H99" i="26" s="1"/>
  <c r="J97" i="26"/>
  <c r="J97" i="28"/>
  <c r="I98" i="28"/>
  <c r="H99" i="28" s="1"/>
  <c r="J97" i="29"/>
  <c r="I98" i="29"/>
  <c r="H99" i="29" s="1"/>
  <c r="I98" i="30"/>
  <c r="H99" i="30" s="1"/>
  <c r="J97" i="30"/>
  <c r="I98" i="33"/>
  <c r="H99" i="33"/>
  <c r="J97" i="33"/>
  <c r="I98" i="27"/>
  <c r="H99" i="27" s="1"/>
  <c r="J97" i="27"/>
  <c r="J98" i="37" l="1"/>
  <c r="I99" i="37"/>
  <c r="H100" i="37" s="1"/>
  <c r="I99" i="39"/>
  <c r="H100" i="39" s="1"/>
  <c r="J98" i="39"/>
  <c r="I99" i="34"/>
  <c r="H100" i="34"/>
  <c r="J98" i="34"/>
  <c r="J98" i="40"/>
  <c r="I99" i="40"/>
  <c r="H100" i="40" s="1"/>
  <c r="I99" i="41"/>
  <c r="H100" i="41"/>
  <c r="J98" i="41"/>
  <c r="J98" i="38"/>
  <c r="I99" i="38"/>
  <c r="H100" i="38" s="1"/>
  <c r="H100" i="35"/>
  <c r="J98" i="35"/>
  <c r="I99" i="35"/>
  <c r="I99" i="42"/>
  <c r="J98" i="42"/>
  <c r="H100" i="42"/>
  <c r="J98" i="30"/>
  <c r="I99" i="30"/>
  <c r="H100" i="30"/>
  <c r="J98" i="29"/>
  <c r="I99" i="29"/>
  <c r="H100" i="29" s="1"/>
  <c r="I99" i="27"/>
  <c r="H100" i="27"/>
  <c r="J98" i="27"/>
  <c r="J98" i="28"/>
  <c r="I99" i="28"/>
  <c r="H100" i="28" s="1"/>
  <c r="I99" i="33"/>
  <c r="H100" i="33" s="1"/>
  <c r="J98" i="33"/>
  <c r="I99" i="26"/>
  <c r="H100" i="26" s="1"/>
  <c r="J98" i="26"/>
  <c r="I100" i="39" l="1"/>
  <c r="H101" i="39"/>
  <c r="J99" i="39"/>
  <c r="H101" i="37"/>
  <c r="I100" i="37"/>
  <c r="J99" i="37"/>
  <c r="J99" i="40"/>
  <c r="I100" i="40"/>
  <c r="H101" i="40" s="1"/>
  <c r="J99" i="42"/>
  <c r="I100" i="42"/>
  <c r="H101" i="42" s="1"/>
  <c r="I100" i="35"/>
  <c r="H101" i="35" s="1"/>
  <c r="J99" i="35"/>
  <c r="H101" i="34"/>
  <c r="J99" i="34"/>
  <c r="I100" i="34"/>
  <c r="I100" i="41"/>
  <c r="H101" i="41" s="1"/>
  <c r="J99" i="41"/>
  <c r="I100" i="38"/>
  <c r="H101" i="38"/>
  <c r="J99" i="38"/>
  <c r="J99" i="33"/>
  <c r="I100" i="33"/>
  <c r="H101" i="33" s="1"/>
  <c r="I100" i="28"/>
  <c r="H101" i="28" s="1"/>
  <c r="J99" i="28"/>
  <c r="J99" i="26"/>
  <c r="I100" i="26"/>
  <c r="H101" i="26" s="1"/>
  <c r="J99" i="29"/>
  <c r="I100" i="29"/>
  <c r="H101" i="29" s="1"/>
  <c r="I100" i="27"/>
  <c r="J99" i="27"/>
  <c r="H101" i="27"/>
  <c r="J99" i="30"/>
  <c r="I100" i="30"/>
  <c r="H101" i="30" s="1"/>
  <c r="J100" i="42" l="1"/>
  <c r="I101" i="42"/>
  <c r="H102" i="42"/>
  <c r="I101" i="41"/>
  <c r="H102" i="41"/>
  <c r="J100" i="41"/>
  <c r="J100" i="34"/>
  <c r="I101" i="34"/>
  <c r="H102" i="34"/>
  <c r="I101" i="37"/>
  <c r="H102" i="37"/>
  <c r="J100" i="37"/>
  <c r="I101" i="38"/>
  <c r="H102" i="38" s="1"/>
  <c r="J100" i="38"/>
  <c r="I101" i="35"/>
  <c r="H102" i="35" s="1"/>
  <c r="J100" i="35"/>
  <c r="J100" i="40"/>
  <c r="I101" i="40"/>
  <c r="H102" i="40" s="1"/>
  <c r="I101" i="39"/>
  <c r="J100" i="39"/>
  <c r="H102" i="39"/>
  <c r="I101" i="30"/>
  <c r="H102" i="30" s="1"/>
  <c r="J100" i="30"/>
  <c r="J100" i="29"/>
  <c r="I101" i="29"/>
  <c r="H102" i="29" s="1"/>
  <c r="J100" i="33"/>
  <c r="I101" i="33"/>
  <c r="H102" i="33" s="1"/>
  <c r="I101" i="28"/>
  <c r="H102" i="28" s="1"/>
  <c r="J100" i="28"/>
  <c r="J100" i="27"/>
  <c r="I101" i="27"/>
  <c r="H102" i="27" s="1"/>
  <c r="J100" i="26"/>
  <c r="I101" i="26"/>
  <c r="H102" i="26"/>
  <c r="I102" i="38" l="1"/>
  <c r="H103" i="38" s="1"/>
  <c r="J101" i="38"/>
  <c r="I102" i="35"/>
  <c r="H103" i="35" s="1"/>
  <c r="J101" i="35"/>
  <c r="I102" i="40"/>
  <c r="H103" i="40" s="1"/>
  <c r="J101" i="40"/>
  <c r="J101" i="39"/>
  <c r="I102" i="39"/>
  <c r="H103" i="39"/>
  <c r="J101" i="37"/>
  <c r="I102" i="37"/>
  <c r="H103" i="37" s="1"/>
  <c r="I102" i="42"/>
  <c r="H103" i="42" s="1"/>
  <c r="J101" i="42"/>
  <c r="J101" i="34"/>
  <c r="H103" i="34"/>
  <c r="I102" i="34"/>
  <c r="I102" i="41"/>
  <c r="J101" i="41"/>
  <c r="H103" i="41"/>
  <c r="I102" i="33"/>
  <c r="J101" i="33"/>
  <c r="H103" i="33"/>
  <c r="I102" i="28"/>
  <c r="H103" i="28" s="1"/>
  <c r="J101" i="28"/>
  <c r="I102" i="29"/>
  <c r="H103" i="29" s="1"/>
  <c r="J101" i="29"/>
  <c r="J101" i="27"/>
  <c r="I102" i="27"/>
  <c r="H103" i="27" s="1"/>
  <c r="J101" i="26"/>
  <c r="I102" i="26"/>
  <c r="H103" i="26" s="1"/>
  <c r="H103" i="30"/>
  <c r="J101" i="30"/>
  <c r="I102" i="30"/>
  <c r="I103" i="35" l="1"/>
  <c r="H104" i="35" s="1"/>
  <c r="J102" i="35"/>
  <c r="H104" i="42"/>
  <c r="I103" i="42"/>
  <c r="J102" i="42"/>
  <c r="I103" i="37"/>
  <c r="H104" i="37"/>
  <c r="J102" i="37"/>
  <c r="J102" i="40"/>
  <c r="I103" i="40"/>
  <c r="H104" i="40" s="1"/>
  <c r="I103" i="38"/>
  <c r="H104" i="38" s="1"/>
  <c r="J102" i="38"/>
  <c r="I103" i="41"/>
  <c r="H104" i="41" s="1"/>
  <c r="J102" i="41"/>
  <c r="I103" i="39"/>
  <c r="H104" i="39"/>
  <c r="J102" i="39"/>
  <c r="J102" i="34"/>
  <c r="I103" i="34"/>
  <c r="H104" i="34"/>
  <c r="I103" i="26"/>
  <c r="H104" i="26" s="1"/>
  <c r="J102" i="26"/>
  <c r="J102" i="28"/>
  <c r="I103" i="28"/>
  <c r="H104" i="28" s="1"/>
  <c r="J102" i="29"/>
  <c r="I103" i="29"/>
  <c r="H104" i="29" s="1"/>
  <c r="I103" i="30"/>
  <c r="H104" i="30" s="1"/>
  <c r="J102" i="30"/>
  <c r="I103" i="27"/>
  <c r="H104" i="27" s="1"/>
  <c r="J102" i="27"/>
  <c r="I103" i="33"/>
  <c r="H104" i="33" s="1"/>
  <c r="J102" i="33"/>
  <c r="I104" i="41" l="1"/>
  <c r="H105" i="41" s="1"/>
  <c r="J103" i="41"/>
  <c r="J103" i="40"/>
  <c r="I104" i="40"/>
  <c r="H105" i="40" s="1"/>
  <c r="J103" i="34"/>
  <c r="I104" i="34"/>
  <c r="H105" i="34" s="1"/>
  <c r="I104" i="39"/>
  <c r="H105" i="39"/>
  <c r="J103" i="39"/>
  <c r="J103" i="37"/>
  <c r="I104" i="37"/>
  <c r="H105" i="37" s="1"/>
  <c r="J103" i="42"/>
  <c r="I104" i="42"/>
  <c r="H105" i="42" s="1"/>
  <c r="I104" i="38"/>
  <c r="H105" i="38" s="1"/>
  <c r="J103" i="38"/>
  <c r="I104" i="35"/>
  <c r="H105" i="35" s="1"/>
  <c r="J103" i="35"/>
  <c r="I104" i="33"/>
  <c r="H105" i="33" s="1"/>
  <c r="J103" i="33"/>
  <c r="I104" i="28"/>
  <c r="H105" i="28" s="1"/>
  <c r="J103" i="28"/>
  <c r="J103" i="30"/>
  <c r="I104" i="30"/>
  <c r="H105" i="30" s="1"/>
  <c r="J103" i="29"/>
  <c r="I104" i="29"/>
  <c r="H105" i="29" s="1"/>
  <c r="I104" i="26"/>
  <c r="H105" i="26" s="1"/>
  <c r="J103" i="26"/>
  <c r="J103" i="27"/>
  <c r="I104" i="27"/>
  <c r="H105" i="27" s="1"/>
  <c r="I105" i="42" l="1"/>
  <c r="H106" i="42" s="1"/>
  <c r="J104" i="42"/>
  <c r="J104" i="34"/>
  <c r="H106" i="34"/>
  <c r="I105" i="34"/>
  <c r="I105" i="41"/>
  <c r="H106" i="41"/>
  <c r="J104" i="41"/>
  <c r="J104" i="40"/>
  <c r="I105" i="40"/>
  <c r="H106" i="40" s="1"/>
  <c r="J104" i="35"/>
  <c r="I105" i="35"/>
  <c r="H106" i="35" s="1"/>
  <c r="I105" i="39"/>
  <c r="H106" i="39" s="1"/>
  <c r="J104" i="39"/>
  <c r="I105" i="38"/>
  <c r="H106" i="38" s="1"/>
  <c r="J104" i="38"/>
  <c r="I105" i="37"/>
  <c r="H106" i="37" s="1"/>
  <c r="J104" i="37"/>
  <c r="I105" i="26"/>
  <c r="H106" i="26"/>
  <c r="J104" i="26"/>
  <c r="J104" i="29"/>
  <c r="I105" i="29"/>
  <c r="H106" i="29"/>
  <c r="H106" i="28"/>
  <c r="J104" i="28"/>
  <c r="I105" i="28"/>
  <c r="I105" i="30"/>
  <c r="H106" i="30" s="1"/>
  <c r="J104" i="30"/>
  <c r="J104" i="27"/>
  <c r="I105" i="27"/>
  <c r="H106" i="27" s="1"/>
  <c r="I105" i="33"/>
  <c r="H106" i="33" s="1"/>
  <c r="J104" i="33"/>
  <c r="I106" i="37" l="1"/>
  <c r="J105" i="37"/>
  <c r="H107" i="37"/>
  <c r="I106" i="40"/>
  <c r="H107" i="40" s="1"/>
  <c r="J105" i="40"/>
  <c r="J105" i="39"/>
  <c r="I106" i="39"/>
  <c r="H107" i="39" s="1"/>
  <c r="I106" i="42"/>
  <c r="J105" i="42"/>
  <c r="H107" i="42"/>
  <c r="I106" i="41"/>
  <c r="J105" i="41"/>
  <c r="H107" i="41"/>
  <c r="J105" i="38"/>
  <c r="I106" i="38"/>
  <c r="H107" i="38" s="1"/>
  <c r="J105" i="35"/>
  <c r="H107" i="35"/>
  <c r="I106" i="35"/>
  <c r="J105" i="34"/>
  <c r="I106" i="34"/>
  <c r="H107" i="34" s="1"/>
  <c r="J105" i="33"/>
  <c r="I106" i="33"/>
  <c r="H107" i="33" s="1"/>
  <c r="I106" i="27"/>
  <c r="H107" i="27" s="1"/>
  <c r="J105" i="27"/>
  <c r="J105" i="30"/>
  <c r="I106" i="30"/>
  <c r="H107" i="30" s="1"/>
  <c r="I106" i="28"/>
  <c r="H107" i="28" s="1"/>
  <c r="J105" i="28"/>
  <c r="I106" i="29"/>
  <c r="H107" i="29" s="1"/>
  <c r="J105" i="29"/>
  <c r="J105" i="26"/>
  <c r="I106" i="26"/>
  <c r="H107" i="26" s="1"/>
  <c r="I107" i="34" l="1"/>
  <c r="J106" i="34"/>
  <c r="H108" i="34"/>
  <c r="J106" i="38"/>
  <c r="I107" i="38"/>
  <c r="H108" i="38"/>
  <c r="I107" i="39"/>
  <c r="H108" i="39" s="1"/>
  <c r="J106" i="39"/>
  <c r="J106" i="40"/>
  <c r="I107" i="40"/>
  <c r="H108" i="40" s="1"/>
  <c r="I107" i="41"/>
  <c r="H108" i="41"/>
  <c r="J106" i="41"/>
  <c r="I107" i="37"/>
  <c r="H108" i="37" s="1"/>
  <c r="J106" i="37"/>
  <c r="H108" i="35"/>
  <c r="J106" i="35"/>
  <c r="I107" i="35"/>
  <c r="I107" i="42"/>
  <c r="H108" i="42" s="1"/>
  <c r="J106" i="42"/>
  <c r="I107" i="28"/>
  <c r="H108" i="28" s="1"/>
  <c r="J106" i="28"/>
  <c r="I107" i="27"/>
  <c r="H108" i="27" s="1"/>
  <c r="J106" i="27"/>
  <c r="I107" i="30"/>
  <c r="H108" i="30" s="1"/>
  <c r="J106" i="30"/>
  <c r="I107" i="33"/>
  <c r="H108" i="33" s="1"/>
  <c r="J106" i="33"/>
  <c r="J106" i="29"/>
  <c r="I107" i="29"/>
  <c r="H108" i="29" s="1"/>
  <c r="I107" i="26"/>
  <c r="H108" i="26" s="1"/>
  <c r="J106" i="26"/>
  <c r="I108" i="37" l="1"/>
  <c r="H109" i="37" s="1"/>
  <c r="J107" i="37"/>
  <c r="J107" i="42"/>
  <c r="I108" i="42"/>
  <c r="H109" i="42" s="1"/>
  <c r="I108" i="39"/>
  <c r="H109" i="39"/>
  <c r="J107" i="39"/>
  <c r="J107" i="40"/>
  <c r="I108" i="40"/>
  <c r="H109" i="40" s="1"/>
  <c r="I108" i="35"/>
  <c r="J107" i="35"/>
  <c r="H109" i="35"/>
  <c r="I108" i="34"/>
  <c r="H109" i="34" s="1"/>
  <c r="J107" i="34"/>
  <c r="I108" i="41"/>
  <c r="H109" i="41"/>
  <c r="J107" i="41"/>
  <c r="I108" i="38"/>
  <c r="J107" i="38"/>
  <c r="H109" i="38"/>
  <c r="J107" i="33"/>
  <c r="I108" i="33"/>
  <c r="H109" i="33" s="1"/>
  <c r="J109" i="33" s="1"/>
  <c r="I108" i="27"/>
  <c r="H109" i="27" s="1"/>
  <c r="J109" i="27" s="1"/>
  <c r="J107" i="27"/>
  <c r="I108" i="29"/>
  <c r="H109" i="29" s="1"/>
  <c r="J109" i="29" s="1"/>
  <c r="J107" i="29"/>
  <c r="I108" i="30"/>
  <c r="H109" i="30" s="1"/>
  <c r="J109" i="30" s="1"/>
  <c r="J107" i="30"/>
  <c r="J107" i="28"/>
  <c r="I108" i="28"/>
  <c r="H109" i="28"/>
  <c r="J109" i="28" s="1"/>
  <c r="I108" i="26"/>
  <c r="H109" i="26" s="1"/>
  <c r="J109" i="26" s="1"/>
  <c r="J107" i="26"/>
  <c r="J109" i="42" l="1"/>
  <c r="K109" i="42" s="1"/>
  <c r="I109" i="42"/>
  <c r="J108" i="42"/>
  <c r="J109" i="34"/>
  <c r="K109" i="34" s="1"/>
  <c r="I109" i="34"/>
  <c r="J108" i="34"/>
  <c r="J109" i="40"/>
  <c r="K109" i="40" s="1"/>
  <c r="J108" i="40"/>
  <c r="I109" i="40"/>
  <c r="J109" i="37"/>
  <c r="K109" i="37" s="1"/>
  <c r="I109" i="37"/>
  <c r="J108" i="37"/>
  <c r="J109" i="41"/>
  <c r="K109" i="41" s="1"/>
  <c r="I109" i="41"/>
  <c r="J108" i="41"/>
  <c r="J109" i="35"/>
  <c r="K109" i="35" s="1"/>
  <c r="J108" i="35"/>
  <c r="I109" i="35"/>
  <c r="J109" i="38"/>
  <c r="K109" i="38" s="1"/>
  <c r="I109" i="38"/>
  <c r="J108" i="38"/>
  <c r="J109" i="39"/>
  <c r="K109" i="39" s="1"/>
  <c r="I109" i="39"/>
  <c r="J108" i="39"/>
  <c r="K109" i="27"/>
  <c r="J108" i="27"/>
  <c r="I109" i="27"/>
  <c r="I109" i="33"/>
  <c r="J108" i="33"/>
  <c r="K109" i="33"/>
  <c r="K109" i="26"/>
  <c r="I109" i="26"/>
  <c r="J108" i="26"/>
  <c r="J108" i="29"/>
  <c r="I109" i="29"/>
  <c r="K109" i="29"/>
  <c r="K109" i="30"/>
  <c r="J108" i="30"/>
  <c r="I109" i="30"/>
  <c r="J108" i="28"/>
  <c r="I109" i="28"/>
  <c r="K109" i="28" s="1"/>
  <c r="K108" i="35" l="1"/>
  <c r="L109" i="35"/>
  <c r="H108" i="32" s="1"/>
  <c r="K108" i="34"/>
  <c r="L109" i="34"/>
  <c r="I108" i="32" s="1"/>
  <c r="K108" i="38"/>
  <c r="L109" i="38"/>
  <c r="F108" i="32" s="1"/>
  <c r="L109" i="40"/>
  <c r="D108" i="32" s="1"/>
  <c r="K108" i="40"/>
  <c r="L109" i="39"/>
  <c r="E108" i="32" s="1"/>
  <c r="K108" i="39"/>
  <c r="L109" i="37"/>
  <c r="G108" i="32" s="1"/>
  <c r="K108" i="37"/>
  <c r="L109" i="41"/>
  <c r="C108" i="32" s="1"/>
  <c r="K108" i="41"/>
  <c r="L109" i="42"/>
  <c r="B108" i="32" s="1"/>
  <c r="K108" i="42"/>
  <c r="L109" i="29"/>
  <c r="L108" i="32" s="1"/>
  <c r="K108" i="29"/>
  <c r="L109" i="26"/>
  <c r="O108" i="32" s="1"/>
  <c r="K108" i="26"/>
  <c r="K108" i="33"/>
  <c r="L109" i="33"/>
  <c r="J108" i="32" s="1"/>
  <c r="L109" i="28"/>
  <c r="M108" i="32" s="1"/>
  <c r="K108" i="28"/>
  <c r="K108" i="30"/>
  <c r="L109" i="30"/>
  <c r="K108" i="32" s="1"/>
  <c r="L109" i="27"/>
  <c r="N108" i="32" s="1"/>
  <c r="K108" i="27"/>
  <c r="L108" i="42" l="1"/>
  <c r="B107" i="32" s="1"/>
  <c r="K107" i="42"/>
  <c r="K107" i="37"/>
  <c r="L108" i="37"/>
  <c r="G107" i="32" s="1"/>
  <c r="L108" i="40"/>
  <c r="D107" i="32" s="1"/>
  <c r="K107" i="40"/>
  <c r="K107" i="34"/>
  <c r="L108" i="34"/>
  <c r="I107" i="32" s="1"/>
  <c r="K107" i="41"/>
  <c r="L108" i="41"/>
  <c r="C107" i="32" s="1"/>
  <c r="L108" i="39"/>
  <c r="E107" i="32" s="1"/>
  <c r="K107" i="39"/>
  <c r="K107" i="38"/>
  <c r="L108" i="38"/>
  <c r="F107" i="32" s="1"/>
  <c r="L108" i="35"/>
  <c r="H107" i="32" s="1"/>
  <c r="K107" i="35"/>
  <c r="L108" i="27"/>
  <c r="N107" i="32" s="1"/>
  <c r="K107" i="27"/>
  <c r="K107" i="28"/>
  <c r="L108" i="28"/>
  <c r="M107" i="32" s="1"/>
  <c r="L108" i="26"/>
  <c r="O107" i="32" s="1"/>
  <c r="K107" i="26"/>
  <c r="K107" i="29"/>
  <c r="L108" i="29"/>
  <c r="L107" i="32" s="1"/>
  <c r="L108" i="30"/>
  <c r="K107" i="32" s="1"/>
  <c r="K107" i="30"/>
  <c r="K107" i="33"/>
  <c r="L108" i="33"/>
  <c r="J107" i="32" s="1"/>
  <c r="L107" i="34" l="1"/>
  <c r="I106" i="32" s="1"/>
  <c r="K106" i="34"/>
  <c r="K106" i="37"/>
  <c r="L107" i="37"/>
  <c r="G106" i="32" s="1"/>
  <c r="K106" i="39"/>
  <c r="L107" i="39"/>
  <c r="E106" i="32" s="1"/>
  <c r="K106" i="40"/>
  <c r="L107" i="40"/>
  <c r="D106" i="32" s="1"/>
  <c r="L107" i="42"/>
  <c r="B106" i="32" s="1"/>
  <c r="K106" i="42"/>
  <c r="L107" i="35"/>
  <c r="H106" i="32" s="1"/>
  <c r="K106" i="35"/>
  <c r="L107" i="38"/>
  <c r="F106" i="32" s="1"/>
  <c r="K106" i="38"/>
  <c r="K106" i="41"/>
  <c r="L107" i="41"/>
  <c r="C106" i="32" s="1"/>
  <c r="K106" i="33"/>
  <c r="L107" i="33"/>
  <c r="J106" i="32" s="1"/>
  <c r="L107" i="29"/>
  <c r="L106" i="32" s="1"/>
  <c r="K106" i="29"/>
  <c r="K106" i="28"/>
  <c r="L107" i="28"/>
  <c r="M106" i="32" s="1"/>
  <c r="L107" i="30"/>
  <c r="K106" i="32" s="1"/>
  <c r="K106" i="30"/>
  <c r="K106" i="26"/>
  <c r="L107" i="26"/>
  <c r="O106" i="32" s="1"/>
  <c r="K106" i="27"/>
  <c r="L107" i="27"/>
  <c r="N106" i="32" s="1"/>
  <c r="K105" i="35" l="1"/>
  <c r="L106" i="35"/>
  <c r="H105" i="32" s="1"/>
  <c r="K105" i="42"/>
  <c r="L106" i="42"/>
  <c r="B105" i="32" s="1"/>
  <c r="L106" i="34"/>
  <c r="I105" i="32" s="1"/>
  <c r="K105" i="34"/>
  <c r="K105" i="41"/>
  <c r="L106" i="41"/>
  <c r="C105" i="32" s="1"/>
  <c r="L106" i="40"/>
  <c r="D105" i="32" s="1"/>
  <c r="K105" i="40"/>
  <c r="K105" i="37"/>
  <c r="L106" i="37"/>
  <c r="G105" i="32" s="1"/>
  <c r="L106" i="38"/>
  <c r="F105" i="32" s="1"/>
  <c r="K105" i="38"/>
  <c r="K105" i="39"/>
  <c r="L106" i="39"/>
  <c r="E105" i="32" s="1"/>
  <c r="K105" i="30"/>
  <c r="L106" i="30"/>
  <c r="K105" i="32" s="1"/>
  <c r="L106" i="29"/>
  <c r="L105" i="32" s="1"/>
  <c r="K105" i="29"/>
  <c r="K105" i="27"/>
  <c r="L106" i="27"/>
  <c r="N105" i="32" s="1"/>
  <c r="L106" i="26"/>
  <c r="O105" i="32" s="1"/>
  <c r="K105" i="26"/>
  <c r="K105" i="28"/>
  <c r="L106" i="28"/>
  <c r="M105" i="32" s="1"/>
  <c r="L106" i="33"/>
  <c r="J105" i="32" s="1"/>
  <c r="K105" i="33"/>
  <c r="L105" i="39" l="1"/>
  <c r="E104" i="32" s="1"/>
  <c r="K104" i="39"/>
  <c r="K104" i="37"/>
  <c r="L105" i="37"/>
  <c r="G104" i="32" s="1"/>
  <c r="L105" i="41"/>
  <c r="C104" i="32" s="1"/>
  <c r="K104" i="41"/>
  <c r="L105" i="42"/>
  <c r="B104" i="32" s="1"/>
  <c r="K104" i="42"/>
  <c r="K104" i="38"/>
  <c r="L105" i="38"/>
  <c r="F104" i="32" s="1"/>
  <c r="L105" i="40"/>
  <c r="D104" i="32" s="1"/>
  <c r="K104" i="40"/>
  <c r="L105" i="34"/>
  <c r="I104" i="32" s="1"/>
  <c r="K104" i="34"/>
  <c r="L105" i="35"/>
  <c r="H104" i="32" s="1"/>
  <c r="K104" i="35"/>
  <c r="K104" i="33"/>
  <c r="L105" i="33"/>
  <c r="J104" i="32" s="1"/>
  <c r="K104" i="26"/>
  <c r="L105" i="26"/>
  <c r="O104" i="32" s="1"/>
  <c r="K104" i="29"/>
  <c r="L105" i="29"/>
  <c r="L104" i="32" s="1"/>
  <c r="L105" i="28"/>
  <c r="M104" i="32" s="1"/>
  <c r="K104" i="28"/>
  <c r="L105" i="27"/>
  <c r="N104" i="32" s="1"/>
  <c r="K104" i="27"/>
  <c r="L105" i="30"/>
  <c r="K104" i="32" s="1"/>
  <c r="K104" i="30"/>
  <c r="L104" i="35" l="1"/>
  <c r="H103" i="32" s="1"/>
  <c r="K103" i="35"/>
  <c r="L104" i="40"/>
  <c r="D103" i="32" s="1"/>
  <c r="K103" i="40"/>
  <c r="L104" i="42"/>
  <c r="B103" i="32" s="1"/>
  <c r="K103" i="42"/>
  <c r="K103" i="37"/>
  <c r="L104" i="37"/>
  <c r="G103" i="32" s="1"/>
  <c r="K103" i="34"/>
  <c r="L104" i="34"/>
  <c r="I103" i="32" s="1"/>
  <c r="L104" i="41"/>
  <c r="C103" i="32" s="1"/>
  <c r="K103" i="41"/>
  <c r="K103" i="39"/>
  <c r="L104" i="39"/>
  <c r="E103" i="32" s="1"/>
  <c r="K103" i="38"/>
  <c r="L104" i="38"/>
  <c r="F103" i="32" s="1"/>
  <c r="L104" i="30"/>
  <c r="K103" i="32" s="1"/>
  <c r="K103" i="30"/>
  <c r="L104" i="28"/>
  <c r="M103" i="32" s="1"/>
  <c r="K103" i="28"/>
  <c r="L104" i="26"/>
  <c r="O103" i="32" s="1"/>
  <c r="K103" i="26"/>
  <c r="L104" i="27"/>
  <c r="N103" i="32" s="1"/>
  <c r="K103" i="27"/>
  <c r="K103" i="29"/>
  <c r="L104" i="29"/>
  <c r="L103" i="32" s="1"/>
  <c r="L104" i="33"/>
  <c r="J103" i="32" s="1"/>
  <c r="K103" i="33"/>
  <c r="L103" i="41" l="1"/>
  <c r="C102" i="32" s="1"/>
  <c r="K102" i="41"/>
  <c r="K102" i="40"/>
  <c r="L103" i="40"/>
  <c r="D102" i="32" s="1"/>
  <c r="K102" i="38"/>
  <c r="L103" i="38"/>
  <c r="F102" i="32" s="1"/>
  <c r="K102" i="37"/>
  <c r="L103" i="37"/>
  <c r="G102" i="32" s="1"/>
  <c r="K102" i="39"/>
  <c r="L103" i="39"/>
  <c r="E102" i="32" s="1"/>
  <c r="K102" i="42"/>
  <c r="L103" i="42"/>
  <c r="B102" i="32" s="1"/>
  <c r="K102" i="35"/>
  <c r="L103" i="35"/>
  <c r="H102" i="32" s="1"/>
  <c r="K102" i="34"/>
  <c r="L103" i="34"/>
  <c r="I102" i="32" s="1"/>
  <c r="L103" i="33"/>
  <c r="J102" i="32" s="1"/>
  <c r="K102" i="33"/>
  <c r="L103" i="27"/>
  <c r="N102" i="32" s="1"/>
  <c r="K102" i="27"/>
  <c r="K102" i="28"/>
  <c r="L103" i="28"/>
  <c r="M102" i="32" s="1"/>
  <c r="L103" i="26"/>
  <c r="O102" i="32" s="1"/>
  <c r="K102" i="26"/>
  <c r="K102" i="30"/>
  <c r="L103" i="30"/>
  <c r="K102" i="32" s="1"/>
  <c r="K102" i="29"/>
  <c r="L103" i="29"/>
  <c r="L102" i="32" s="1"/>
  <c r="K101" i="34" l="1"/>
  <c r="L102" i="34"/>
  <c r="I101" i="32" s="1"/>
  <c r="L102" i="42"/>
  <c r="B101" i="32" s="1"/>
  <c r="K101" i="42"/>
  <c r="L102" i="37"/>
  <c r="G101" i="32" s="1"/>
  <c r="K101" i="37"/>
  <c r="K101" i="40"/>
  <c r="L102" i="40"/>
  <c r="D101" i="32" s="1"/>
  <c r="K101" i="41"/>
  <c r="L102" i="41"/>
  <c r="C101" i="32" s="1"/>
  <c r="L102" i="35"/>
  <c r="H101" i="32" s="1"/>
  <c r="K101" i="35"/>
  <c r="L102" i="39"/>
  <c r="E101" i="32" s="1"/>
  <c r="K101" i="39"/>
  <c r="L102" i="38"/>
  <c r="F101" i="32" s="1"/>
  <c r="K101" i="38"/>
  <c r="K101" i="26"/>
  <c r="L102" i="26"/>
  <c r="O101" i="32" s="1"/>
  <c r="L102" i="27"/>
  <c r="N101" i="32" s="1"/>
  <c r="K101" i="27"/>
  <c r="K101" i="29"/>
  <c r="L102" i="29"/>
  <c r="L101" i="32" s="1"/>
  <c r="L102" i="33"/>
  <c r="J101" i="32" s="1"/>
  <c r="K101" i="33"/>
  <c r="K101" i="30"/>
  <c r="L102" i="30"/>
  <c r="K101" i="32" s="1"/>
  <c r="K101" i="28"/>
  <c r="L102" i="28"/>
  <c r="M101" i="32" s="1"/>
  <c r="L101" i="42" l="1"/>
  <c r="B100" i="32" s="1"/>
  <c r="K100" i="42"/>
  <c r="L101" i="35"/>
  <c r="H100" i="32" s="1"/>
  <c r="K100" i="35"/>
  <c r="L101" i="40"/>
  <c r="D100" i="32" s="1"/>
  <c r="K100" i="40"/>
  <c r="L101" i="39"/>
  <c r="E100" i="32" s="1"/>
  <c r="K100" i="39"/>
  <c r="K100" i="37"/>
  <c r="L101" i="37"/>
  <c r="G100" i="32" s="1"/>
  <c r="L101" i="38"/>
  <c r="F100" i="32" s="1"/>
  <c r="K100" i="38"/>
  <c r="K100" i="41"/>
  <c r="L101" i="41"/>
  <c r="C100" i="32" s="1"/>
  <c r="L101" i="34"/>
  <c r="I100" i="32" s="1"/>
  <c r="K100" i="34"/>
  <c r="K100" i="33"/>
  <c r="L101" i="33"/>
  <c r="J100" i="32" s="1"/>
  <c r="K100" i="27"/>
  <c r="L101" i="27"/>
  <c r="N100" i="32" s="1"/>
  <c r="K100" i="28"/>
  <c r="L101" i="28"/>
  <c r="M100" i="32" s="1"/>
  <c r="K100" i="30"/>
  <c r="L101" i="30"/>
  <c r="K100" i="32" s="1"/>
  <c r="K100" i="29"/>
  <c r="L101" i="29"/>
  <c r="L100" i="32" s="1"/>
  <c r="K100" i="26"/>
  <c r="L101" i="26"/>
  <c r="O100" i="32" s="1"/>
  <c r="K99" i="34" l="1"/>
  <c r="L100" i="34"/>
  <c r="I99" i="32" s="1"/>
  <c r="L100" i="39"/>
  <c r="E99" i="32" s="1"/>
  <c r="K99" i="39"/>
  <c r="L100" i="40"/>
  <c r="D99" i="32" s="1"/>
  <c r="K99" i="40"/>
  <c r="L100" i="42"/>
  <c r="B99" i="32" s="1"/>
  <c r="K99" i="42"/>
  <c r="K99" i="38"/>
  <c r="L100" i="38"/>
  <c r="F99" i="32" s="1"/>
  <c r="L100" i="35"/>
  <c r="H99" i="32" s="1"/>
  <c r="K99" i="35"/>
  <c r="K99" i="41"/>
  <c r="L100" i="41"/>
  <c r="C99" i="32" s="1"/>
  <c r="L100" i="37"/>
  <c r="G99" i="32" s="1"/>
  <c r="K99" i="37"/>
  <c r="L100" i="26"/>
  <c r="O99" i="32" s="1"/>
  <c r="K99" i="26"/>
  <c r="L100" i="30"/>
  <c r="K99" i="32" s="1"/>
  <c r="K99" i="30"/>
  <c r="K99" i="27"/>
  <c r="L100" i="27"/>
  <c r="N99" i="32" s="1"/>
  <c r="K99" i="29"/>
  <c r="L100" i="29"/>
  <c r="L99" i="32" s="1"/>
  <c r="K99" i="28"/>
  <c r="L100" i="28"/>
  <c r="M99" i="32" s="1"/>
  <c r="K99" i="33"/>
  <c r="L100" i="33"/>
  <c r="J99" i="32" s="1"/>
  <c r="K98" i="35" l="1"/>
  <c r="L99" i="35"/>
  <c r="H98" i="32" s="1"/>
  <c r="H17" i="36" s="1"/>
  <c r="L99" i="39"/>
  <c r="E98" i="32" s="1"/>
  <c r="E17" i="36" s="1"/>
  <c r="K98" i="39"/>
  <c r="K98" i="40"/>
  <c r="L99" i="40"/>
  <c r="D98" i="32" s="1"/>
  <c r="D17" i="36" s="1"/>
  <c r="L99" i="37"/>
  <c r="G98" i="32" s="1"/>
  <c r="G17" i="36" s="1"/>
  <c r="K98" i="37"/>
  <c r="K98" i="42"/>
  <c r="L99" i="42"/>
  <c r="B98" i="32" s="1"/>
  <c r="B17" i="36" s="1"/>
  <c r="K98" i="41"/>
  <c r="L99" i="41"/>
  <c r="C98" i="32" s="1"/>
  <c r="C17" i="36" s="1"/>
  <c r="K98" i="38"/>
  <c r="L99" i="38"/>
  <c r="F98" i="32" s="1"/>
  <c r="F17" i="36" s="1"/>
  <c r="K98" i="34"/>
  <c r="L99" i="34"/>
  <c r="I98" i="32" s="1"/>
  <c r="I17" i="36" s="1"/>
  <c r="K98" i="30"/>
  <c r="L99" i="30"/>
  <c r="K98" i="32" s="1"/>
  <c r="K17" i="36" s="1"/>
  <c r="K98" i="33"/>
  <c r="L99" i="33"/>
  <c r="J98" i="32" s="1"/>
  <c r="J17" i="36" s="1"/>
  <c r="K98" i="29"/>
  <c r="L99" i="29"/>
  <c r="L98" i="32" s="1"/>
  <c r="L17" i="36" s="1"/>
  <c r="L99" i="26"/>
  <c r="O98" i="32" s="1"/>
  <c r="O17" i="36" s="1"/>
  <c r="K98" i="26"/>
  <c r="L99" i="28"/>
  <c r="M98" i="32" s="1"/>
  <c r="M17" i="36" s="1"/>
  <c r="K98" i="28"/>
  <c r="L99" i="27"/>
  <c r="N98" i="32" s="1"/>
  <c r="N17" i="36" s="1"/>
  <c r="K98" i="27"/>
  <c r="L98" i="37" l="1"/>
  <c r="G97" i="32" s="1"/>
  <c r="K97" i="37"/>
  <c r="K97" i="39"/>
  <c r="L98" i="39"/>
  <c r="E97" i="32" s="1"/>
  <c r="K97" i="34"/>
  <c r="L98" i="34"/>
  <c r="I97" i="32" s="1"/>
  <c r="K97" i="41"/>
  <c r="L98" i="41"/>
  <c r="C97" i="32" s="1"/>
  <c r="L98" i="38"/>
  <c r="F97" i="32" s="1"/>
  <c r="K97" i="38"/>
  <c r="L98" i="42"/>
  <c r="B97" i="32" s="1"/>
  <c r="K97" i="42"/>
  <c r="K97" i="40"/>
  <c r="L98" i="40"/>
  <c r="D97" i="32" s="1"/>
  <c r="K97" i="35"/>
  <c r="L98" i="35"/>
  <c r="H97" i="32" s="1"/>
  <c r="K97" i="27"/>
  <c r="L98" i="27"/>
  <c r="N97" i="32" s="1"/>
  <c r="K97" i="26"/>
  <c r="L98" i="26"/>
  <c r="O97" i="32" s="1"/>
  <c r="L98" i="33"/>
  <c r="J97" i="32" s="1"/>
  <c r="K97" i="33"/>
  <c r="K97" i="28"/>
  <c r="L98" i="28"/>
  <c r="M97" i="32" s="1"/>
  <c r="L98" i="29"/>
  <c r="L97" i="32" s="1"/>
  <c r="K97" i="29"/>
  <c r="L98" i="30"/>
  <c r="K97" i="32" s="1"/>
  <c r="K97" i="30"/>
  <c r="L97" i="42" l="1"/>
  <c r="B96" i="32" s="1"/>
  <c r="K96" i="42"/>
  <c r="L97" i="35"/>
  <c r="H96" i="32" s="1"/>
  <c r="K96" i="35"/>
  <c r="L97" i="41"/>
  <c r="C96" i="32" s="1"/>
  <c r="K96" i="41"/>
  <c r="K96" i="39"/>
  <c r="L97" i="39"/>
  <c r="E96" i="32" s="1"/>
  <c r="K96" i="38"/>
  <c r="L97" i="38"/>
  <c r="F96" i="32" s="1"/>
  <c r="L97" i="37"/>
  <c r="G96" i="32" s="1"/>
  <c r="K96" i="37"/>
  <c r="L97" i="40"/>
  <c r="D96" i="32" s="1"/>
  <c r="K96" i="40"/>
  <c r="K96" i="34"/>
  <c r="L97" i="34"/>
  <c r="I96" i="32" s="1"/>
  <c r="K96" i="30"/>
  <c r="L97" i="30"/>
  <c r="K96" i="32" s="1"/>
  <c r="L97" i="28"/>
  <c r="M96" i="32" s="1"/>
  <c r="K96" i="28"/>
  <c r="K96" i="26"/>
  <c r="L97" i="26"/>
  <c r="O96" i="32" s="1"/>
  <c r="K96" i="29"/>
  <c r="L97" i="29"/>
  <c r="L96" i="32" s="1"/>
  <c r="K96" i="33"/>
  <c r="L97" i="33"/>
  <c r="J96" i="32" s="1"/>
  <c r="K96" i="27"/>
  <c r="L97" i="27"/>
  <c r="N96" i="32" s="1"/>
  <c r="K95" i="37" l="1"/>
  <c r="L96" i="37"/>
  <c r="G95" i="32" s="1"/>
  <c r="L96" i="35"/>
  <c r="H95" i="32" s="1"/>
  <c r="K95" i="35"/>
  <c r="K95" i="39"/>
  <c r="L96" i="39"/>
  <c r="E95" i="32" s="1"/>
  <c r="L96" i="34"/>
  <c r="I95" i="32" s="1"/>
  <c r="K95" i="34"/>
  <c r="L96" i="40"/>
  <c r="D95" i="32" s="1"/>
  <c r="K95" i="40"/>
  <c r="L96" i="41"/>
  <c r="C95" i="32" s="1"/>
  <c r="K95" i="41"/>
  <c r="L96" i="42"/>
  <c r="B95" i="32" s="1"/>
  <c r="K95" i="42"/>
  <c r="L96" i="38"/>
  <c r="F95" i="32" s="1"/>
  <c r="K95" i="38"/>
  <c r="K95" i="28"/>
  <c r="L96" i="28"/>
  <c r="M95" i="32" s="1"/>
  <c r="L96" i="27"/>
  <c r="N95" i="32" s="1"/>
  <c r="K95" i="27"/>
  <c r="L96" i="29"/>
  <c r="L95" i="32" s="1"/>
  <c r="K95" i="29"/>
  <c r="L96" i="33"/>
  <c r="J95" i="32" s="1"/>
  <c r="K95" i="33"/>
  <c r="K95" i="26"/>
  <c r="L96" i="26"/>
  <c r="O95" i="32" s="1"/>
  <c r="K95" i="30"/>
  <c r="L96" i="30"/>
  <c r="K95" i="32" s="1"/>
  <c r="L95" i="38" l="1"/>
  <c r="F94" i="32" s="1"/>
  <c r="K94" i="38"/>
  <c r="K94" i="41"/>
  <c r="L95" i="41"/>
  <c r="C94" i="32" s="1"/>
  <c r="L95" i="34"/>
  <c r="I94" i="32" s="1"/>
  <c r="K94" i="34"/>
  <c r="K94" i="35"/>
  <c r="L95" i="35"/>
  <c r="H94" i="32" s="1"/>
  <c r="L95" i="42"/>
  <c r="B94" i="32" s="1"/>
  <c r="K94" i="42"/>
  <c r="K94" i="40"/>
  <c r="L95" i="40"/>
  <c r="D94" i="32" s="1"/>
  <c r="L95" i="39"/>
  <c r="E94" i="32" s="1"/>
  <c r="K94" i="39"/>
  <c r="L95" i="37"/>
  <c r="G94" i="32" s="1"/>
  <c r="K94" i="37"/>
  <c r="K94" i="33"/>
  <c r="L95" i="33"/>
  <c r="J94" i="32" s="1"/>
  <c r="K94" i="27"/>
  <c r="L95" i="27"/>
  <c r="N94" i="32" s="1"/>
  <c r="L95" i="30"/>
  <c r="K94" i="32" s="1"/>
  <c r="K94" i="30"/>
  <c r="L95" i="29"/>
  <c r="L94" i="32" s="1"/>
  <c r="K94" i="29"/>
  <c r="K94" i="26"/>
  <c r="L95" i="26"/>
  <c r="O94" i="32" s="1"/>
  <c r="L95" i="28"/>
  <c r="M94" i="32" s="1"/>
  <c r="K94" i="28"/>
  <c r="L94" i="37" l="1"/>
  <c r="G93" i="32" s="1"/>
  <c r="K93" i="37"/>
  <c r="L94" i="35"/>
  <c r="H93" i="32" s="1"/>
  <c r="K93" i="35"/>
  <c r="L94" i="41"/>
  <c r="C93" i="32" s="1"/>
  <c r="K93" i="41"/>
  <c r="K93" i="40"/>
  <c r="L94" i="40"/>
  <c r="D93" i="32" s="1"/>
  <c r="L94" i="39"/>
  <c r="E93" i="32" s="1"/>
  <c r="K93" i="39"/>
  <c r="K93" i="42"/>
  <c r="L94" i="42"/>
  <c r="B93" i="32" s="1"/>
  <c r="K93" i="34"/>
  <c r="L94" i="34"/>
  <c r="I93" i="32" s="1"/>
  <c r="L94" i="38"/>
  <c r="F93" i="32" s="1"/>
  <c r="K93" i="38"/>
  <c r="K93" i="28"/>
  <c r="L94" i="28"/>
  <c r="M93" i="32" s="1"/>
  <c r="L94" i="29"/>
  <c r="L93" i="32" s="1"/>
  <c r="K93" i="29"/>
  <c r="L94" i="27"/>
  <c r="N93" i="32" s="1"/>
  <c r="K93" i="27"/>
  <c r="K93" i="30"/>
  <c r="L94" i="30"/>
  <c r="K93" i="32" s="1"/>
  <c r="K93" i="26"/>
  <c r="L94" i="26"/>
  <c r="O93" i="32" s="1"/>
  <c r="K93" i="33"/>
  <c r="L94" i="33"/>
  <c r="J93" i="32" s="1"/>
  <c r="L93" i="42" l="1"/>
  <c r="B92" i="32" s="1"/>
  <c r="K92" i="42"/>
  <c r="L93" i="40"/>
  <c r="D92" i="32" s="1"/>
  <c r="K92" i="40"/>
  <c r="K92" i="38"/>
  <c r="L93" i="38"/>
  <c r="F92" i="32" s="1"/>
  <c r="K92" i="35"/>
  <c r="L93" i="35"/>
  <c r="H92" i="32" s="1"/>
  <c r="L93" i="39"/>
  <c r="E92" i="32" s="1"/>
  <c r="K92" i="39"/>
  <c r="L93" i="41"/>
  <c r="C92" i="32" s="1"/>
  <c r="K92" i="41"/>
  <c r="K92" i="37"/>
  <c r="L93" i="37"/>
  <c r="G92" i="32" s="1"/>
  <c r="K92" i="34"/>
  <c r="L93" i="34"/>
  <c r="I92" i="32" s="1"/>
  <c r="L93" i="29"/>
  <c r="L92" i="32" s="1"/>
  <c r="K92" i="29"/>
  <c r="L93" i="33"/>
  <c r="J92" i="32" s="1"/>
  <c r="K92" i="33"/>
  <c r="K92" i="30"/>
  <c r="L93" i="30"/>
  <c r="K92" i="32" s="1"/>
  <c r="L93" i="27"/>
  <c r="N92" i="32" s="1"/>
  <c r="K92" i="27"/>
  <c r="K92" i="26"/>
  <c r="L93" i="26"/>
  <c r="O92" i="32" s="1"/>
  <c r="K92" i="28"/>
  <c r="L93" i="28"/>
  <c r="M92" i="32" s="1"/>
  <c r="L92" i="41" l="1"/>
  <c r="C91" i="32" s="1"/>
  <c r="K91" i="41"/>
  <c r="K91" i="34"/>
  <c r="L92" i="34"/>
  <c r="I91" i="32" s="1"/>
  <c r="L92" i="35"/>
  <c r="H91" i="32" s="1"/>
  <c r="K91" i="35"/>
  <c r="L92" i="40"/>
  <c r="D91" i="32" s="1"/>
  <c r="K91" i="40"/>
  <c r="K91" i="39"/>
  <c r="L92" i="39"/>
  <c r="E91" i="32" s="1"/>
  <c r="L92" i="42"/>
  <c r="B91" i="32" s="1"/>
  <c r="K91" i="42"/>
  <c r="L92" i="37"/>
  <c r="G91" i="32" s="1"/>
  <c r="K91" i="37"/>
  <c r="L92" i="38"/>
  <c r="F91" i="32" s="1"/>
  <c r="K91" i="38"/>
  <c r="K91" i="27"/>
  <c r="L92" i="27"/>
  <c r="N91" i="32" s="1"/>
  <c r="L92" i="33"/>
  <c r="J91" i="32" s="1"/>
  <c r="K91" i="33"/>
  <c r="K91" i="28"/>
  <c r="L92" i="28"/>
  <c r="M91" i="32" s="1"/>
  <c r="K91" i="29"/>
  <c r="L92" i="29"/>
  <c r="L91" i="32" s="1"/>
  <c r="L92" i="26"/>
  <c r="O91" i="32" s="1"/>
  <c r="K91" i="26"/>
  <c r="K91" i="30"/>
  <c r="L92" i="30"/>
  <c r="K91" i="32" s="1"/>
  <c r="K90" i="42" l="1"/>
  <c r="L91" i="42"/>
  <c r="B90" i="32" s="1"/>
  <c r="K90" i="34"/>
  <c r="L91" i="34"/>
  <c r="I90" i="32" s="1"/>
  <c r="L91" i="37"/>
  <c r="G90" i="32" s="1"/>
  <c r="K90" i="37"/>
  <c r="K90" i="35"/>
  <c r="L91" i="35"/>
  <c r="H90" i="32" s="1"/>
  <c r="K90" i="41"/>
  <c r="L91" i="41"/>
  <c r="C90" i="32" s="1"/>
  <c r="K90" i="38"/>
  <c r="L91" i="38"/>
  <c r="F90" i="32" s="1"/>
  <c r="K90" i="40"/>
  <c r="L91" i="40"/>
  <c r="D90" i="32" s="1"/>
  <c r="L91" i="39"/>
  <c r="E90" i="32" s="1"/>
  <c r="K90" i="39"/>
  <c r="L91" i="33"/>
  <c r="J90" i="32" s="1"/>
  <c r="K90" i="33"/>
  <c r="L91" i="30"/>
  <c r="K90" i="32" s="1"/>
  <c r="K90" i="30"/>
  <c r="K90" i="29"/>
  <c r="L91" i="29"/>
  <c r="L90" i="32" s="1"/>
  <c r="K90" i="26"/>
  <c r="L91" i="26"/>
  <c r="O90" i="32" s="1"/>
  <c r="L91" i="28"/>
  <c r="M90" i="32" s="1"/>
  <c r="K90" i="28"/>
  <c r="K90" i="27"/>
  <c r="L91" i="27"/>
  <c r="N90" i="32" s="1"/>
  <c r="K89" i="39" l="1"/>
  <c r="L90" i="39"/>
  <c r="E89" i="32" s="1"/>
  <c r="K89" i="38"/>
  <c r="L90" i="38"/>
  <c r="F89" i="32" s="1"/>
  <c r="K89" i="35"/>
  <c r="L90" i="35"/>
  <c r="H89" i="32" s="1"/>
  <c r="L90" i="34"/>
  <c r="I89" i="32" s="1"/>
  <c r="K89" i="34"/>
  <c r="L90" i="37"/>
  <c r="G89" i="32" s="1"/>
  <c r="K89" i="37"/>
  <c r="K89" i="40"/>
  <c r="L90" i="40"/>
  <c r="D89" i="32" s="1"/>
  <c r="K89" i="41"/>
  <c r="L90" i="41"/>
  <c r="C89" i="32" s="1"/>
  <c r="L90" i="42"/>
  <c r="B89" i="32" s="1"/>
  <c r="K89" i="42"/>
  <c r="K89" i="30"/>
  <c r="L90" i="30"/>
  <c r="K89" i="32" s="1"/>
  <c r="L90" i="27"/>
  <c r="N89" i="32" s="1"/>
  <c r="K89" i="27"/>
  <c r="K89" i="26"/>
  <c r="L90" i="26"/>
  <c r="O89" i="32" s="1"/>
  <c r="L90" i="28"/>
  <c r="M89" i="32" s="1"/>
  <c r="K89" i="28"/>
  <c r="K89" i="33"/>
  <c r="L90" i="33"/>
  <c r="J89" i="32" s="1"/>
  <c r="L90" i="29"/>
  <c r="L89" i="32" s="1"/>
  <c r="K89" i="29"/>
  <c r="K88" i="41" l="1"/>
  <c r="L89" i="41"/>
  <c r="C88" i="32" s="1"/>
  <c r="C16" i="36" s="1"/>
  <c r="L89" i="35"/>
  <c r="H88" i="32" s="1"/>
  <c r="H16" i="36" s="1"/>
  <c r="K88" i="35"/>
  <c r="L89" i="42"/>
  <c r="B88" i="32" s="1"/>
  <c r="B16" i="36" s="1"/>
  <c r="K88" i="42"/>
  <c r="L89" i="34"/>
  <c r="I88" i="32" s="1"/>
  <c r="I16" i="36" s="1"/>
  <c r="K88" i="34"/>
  <c r="L89" i="39"/>
  <c r="E88" i="32" s="1"/>
  <c r="E16" i="36" s="1"/>
  <c r="K88" i="39"/>
  <c r="L89" i="40"/>
  <c r="D88" i="32" s="1"/>
  <c r="D16" i="36" s="1"/>
  <c r="K88" i="40"/>
  <c r="L89" i="38"/>
  <c r="F88" i="32" s="1"/>
  <c r="F16" i="36" s="1"/>
  <c r="K88" i="38"/>
  <c r="K88" i="37"/>
  <c r="L89" i="37"/>
  <c r="G88" i="32" s="1"/>
  <c r="G16" i="36" s="1"/>
  <c r="K88" i="29"/>
  <c r="L89" i="29"/>
  <c r="L88" i="32" s="1"/>
  <c r="L16" i="36" s="1"/>
  <c r="K88" i="28"/>
  <c r="L89" i="28"/>
  <c r="M88" i="32" s="1"/>
  <c r="M16" i="36" s="1"/>
  <c r="L89" i="27"/>
  <c r="N88" i="32" s="1"/>
  <c r="N16" i="36" s="1"/>
  <c r="K88" i="27"/>
  <c r="K88" i="33"/>
  <c r="L89" i="33"/>
  <c r="J88" i="32" s="1"/>
  <c r="J16" i="36" s="1"/>
  <c r="L89" i="26"/>
  <c r="O88" i="32" s="1"/>
  <c r="O16" i="36" s="1"/>
  <c r="K88" i="26"/>
  <c r="K88" i="30"/>
  <c r="L89" i="30"/>
  <c r="K88" i="32" s="1"/>
  <c r="K16" i="36" s="1"/>
  <c r="L88" i="41" l="1"/>
  <c r="C87" i="32" s="1"/>
  <c r="K87" i="41"/>
  <c r="L88" i="40"/>
  <c r="D87" i="32" s="1"/>
  <c r="K87" i="40"/>
  <c r="L88" i="34"/>
  <c r="I87" i="32" s="1"/>
  <c r="K87" i="34"/>
  <c r="K87" i="35"/>
  <c r="L88" i="35"/>
  <c r="H87" i="32" s="1"/>
  <c r="K87" i="37"/>
  <c r="L88" i="37"/>
  <c r="G87" i="32" s="1"/>
  <c r="L88" i="38"/>
  <c r="F87" i="32" s="1"/>
  <c r="K87" i="38"/>
  <c r="K87" i="39"/>
  <c r="L88" i="39"/>
  <c r="E87" i="32" s="1"/>
  <c r="L88" i="42"/>
  <c r="B87" i="32" s="1"/>
  <c r="K87" i="42"/>
  <c r="L88" i="30"/>
  <c r="K87" i="32" s="1"/>
  <c r="K87" i="30"/>
  <c r="K87" i="33"/>
  <c r="L88" i="33"/>
  <c r="J87" i="32" s="1"/>
  <c r="K87" i="28"/>
  <c r="L88" i="28"/>
  <c r="M87" i="32" s="1"/>
  <c r="K87" i="26"/>
  <c r="L88" i="26"/>
  <c r="O87" i="32" s="1"/>
  <c r="L88" i="27"/>
  <c r="N87" i="32" s="1"/>
  <c r="K87" i="27"/>
  <c r="K87" i="29"/>
  <c r="L88" i="29"/>
  <c r="L87" i="32" s="1"/>
  <c r="L87" i="42" l="1"/>
  <c r="B86" i="32" s="1"/>
  <c r="K86" i="42"/>
  <c r="K86" i="38"/>
  <c r="L87" i="38"/>
  <c r="F86" i="32" s="1"/>
  <c r="K86" i="40"/>
  <c r="L87" i="40"/>
  <c r="D86" i="32" s="1"/>
  <c r="K86" i="35"/>
  <c r="L87" i="35"/>
  <c r="H86" i="32" s="1"/>
  <c r="K86" i="34"/>
  <c r="L87" i="34"/>
  <c r="I86" i="32" s="1"/>
  <c r="K86" i="41"/>
  <c r="L87" i="41"/>
  <c r="C86" i="32" s="1"/>
  <c r="L87" i="39"/>
  <c r="E86" i="32" s="1"/>
  <c r="K86" i="39"/>
  <c r="K86" i="37"/>
  <c r="L87" i="37"/>
  <c r="G86" i="32" s="1"/>
  <c r="L87" i="29"/>
  <c r="L86" i="32" s="1"/>
  <c r="K86" i="29"/>
  <c r="K86" i="26"/>
  <c r="L87" i="26"/>
  <c r="O86" i="32" s="1"/>
  <c r="L87" i="33"/>
  <c r="J86" i="32" s="1"/>
  <c r="K86" i="33"/>
  <c r="K86" i="27"/>
  <c r="L87" i="27"/>
  <c r="N86" i="32" s="1"/>
  <c r="L87" i="30"/>
  <c r="K86" i="32" s="1"/>
  <c r="K86" i="30"/>
  <c r="K86" i="28"/>
  <c r="L87" i="28"/>
  <c r="M86" i="32" s="1"/>
  <c r="K85" i="37" l="1"/>
  <c r="L86" i="37"/>
  <c r="G85" i="32" s="1"/>
  <c r="K85" i="41"/>
  <c r="L86" i="41"/>
  <c r="C85" i="32" s="1"/>
  <c r="K85" i="35"/>
  <c r="L86" i="35"/>
  <c r="H85" i="32" s="1"/>
  <c r="L86" i="38"/>
  <c r="F85" i="32" s="1"/>
  <c r="K85" i="38"/>
  <c r="K85" i="42"/>
  <c r="L86" i="42"/>
  <c r="B85" i="32" s="1"/>
  <c r="L86" i="39"/>
  <c r="E85" i="32" s="1"/>
  <c r="K85" i="39"/>
  <c r="K85" i="34"/>
  <c r="L86" i="34"/>
  <c r="I85" i="32" s="1"/>
  <c r="L86" i="40"/>
  <c r="D85" i="32" s="1"/>
  <c r="K85" i="40"/>
  <c r="L86" i="28"/>
  <c r="M85" i="32" s="1"/>
  <c r="K85" i="28"/>
  <c r="K85" i="27"/>
  <c r="L86" i="27"/>
  <c r="N85" i="32" s="1"/>
  <c r="K85" i="26"/>
  <c r="L86" i="26"/>
  <c r="O85" i="32" s="1"/>
  <c r="K85" i="30"/>
  <c r="L86" i="30"/>
  <c r="K85" i="32" s="1"/>
  <c r="K85" i="33"/>
  <c r="L86" i="33"/>
  <c r="J85" i="32" s="1"/>
  <c r="L86" i="29"/>
  <c r="L85" i="32" s="1"/>
  <c r="K85" i="29"/>
  <c r="L85" i="40" l="1"/>
  <c r="D84" i="32" s="1"/>
  <c r="K84" i="40"/>
  <c r="L85" i="39"/>
  <c r="E84" i="32" s="1"/>
  <c r="K84" i="39"/>
  <c r="L85" i="38"/>
  <c r="F84" i="32" s="1"/>
  <c r="K84" i="38"/>
  <c r="L85" i="41"/>
  <c r="C84" i="32" s="1"/>
  <c r="K84" i="41"/>
  <c r="L85" i="34"/>
  <c r="I84" i="32" s="1"/>
  <c r="K84" i="34"/>
  <c r="L85" i="42"/>
  <c r="B84" i="32" s="1"/>
  <c r="K84" i="42"/>
  <c r="L85" i="35"/>
  <c r="H84" i="32" s="1"/>
  <c r="K84" i="35"/>
  <c r="K84" i="37"/>
  <c r="L85" i="37"/>
  <c r="G84" i="32" s="1"/>
  <c r="K84" i="29"/>
  <c r="L85" i="29"/>
  <c r="L84" i="32" s="1"/>
  <c r="L85" i="30"/>
  <c r="K84" i="32" s="1"/>
  <c r="K84" i="30"/>
  <c r="L85" i="27"/>
  <c r="N84" i="32" s="1"/>
  <c r="K84" i="27"/>
  <c r="K84" i="28"/>
  <c r="L85" i="28"/>
  <c r="M84" i="32" s="1"/>
  <c r="L85" i="33"/>
  <c r="J84" i="32" s="1"/>
  <c r="K84" i="33"/>
  <c r="K84" i="26"/>
  <c r="L85" i="26"/>
  <c r="O84" i="32" s="1"/>
  <c r="L84" i="42" l="1"/>
  <c r="B83" i="32" s="1"/>
  <c r="K83" i="42"/>
  <c r="L84" i="41"/>
  <c r="C83" i="32" s="1"/>
  <c r="K83" i="41"/>
  <c r="L84" i="39"/>
  <c r="E83" i="32" s="1"/>
  <c r="K83" i="39"/>
  <c r="K83" i="35"/>
  <c r="L84" i="35"/>
  <c r="H83" i="32" s="1"/>
  <c r="L84" i="37"/>
  <c r="G83" i="32" s="1"/>
  <c r="K83" i="37"/>
  <c r="K83" i="34"/>
  <c r="L84" i="34"/>
  <c r="I83" i="32" s="1"/>
  <c r="K83" i="38"/>
  <c r="L84" i="38"/>
  <c r="F83" i="32" s="1"/>
  <c r="L84" i="40"/>
  <c r="D83" i="32" s="1"/>
  <c r="K83" i="40"/>
  <c r="K83" i="30"/>
  <c r="L84" i="30"/>
  <c r="K83" i="32" s="1"/>
  <c r="L84" i="26"/>
  <c r="O83" i="32" s="1"/>
  <c r="K83" i="26"/>
  <c r="K83" i="28"/>
  <c r="L84" i="28"/>
  <c r="M83" i="32" s="1"/>
  <c r="L84" i="33"/>
  <c r="J83" i="32" s="1"/>
  <c r="K83" i="33"/>
  <c r="K83" i="27"/>
  <c r="L84" i="27"/>
  <c r="N83" i="32" s="1"/>
  <c r="L84" i="29"/>
  <c r="L83" i="32" s="1"/>
  <c r="K83" i="29"/>
  <c r="L83" i="40" l="1"/>
  <c r="D82" i="32" s="1"/>
  <c r="K82" i="40"/>
  <c r="K82" i="34"/>
  <c r="L83" i="34"/>
  <c r="I82" i="32" s="1"/>
  <c r="K82" i="35"/>
  <c r="L83" i="35"/>
  <c r="H82" i="32" s="1"/>
  <c r="K82" i="37"/>
  <c r="L83" i="37"/>
  <c r="G82" i="32" s="1"/>
  <c r="K82" i="39"/>
  <c r="L83" i="39"/>
  <c r="E82" i="32" s="1"/>
  <c r="K82" i="42"/>
  <c r="L83" i="42"/>
  <c r="B82" i="32" s="1"/>
  <c r="K82" i="41"/>
  <c r="L83" i="41"/>
  <c r="C82" i="32" s="1"/>
  <c r="K82" i="38"/>
  <c r="L83" i="38"/>
  <c r="F82" i="32" s="1"/>
  <c r="L83" i="29"/>
  <c r="L82" i="32" s="1"/>
  <c r="K82" i="29"/>
  <c r="K82" i="33"/>
  <c r="L83" i="33"/>
  <c r="J82" i="32" s="1"/>
  <c r="L83" i="26"/>
  <c r="O82" i="32" s="1"/>
  <c r="K82" i="26"/>
  <c r="K82" i="27"/>
  <c r="L83" i="27"/>
  <c r="N82" i="32" s="1"/>
  <c r="L83" i="28"/>
  <c r="M82" i="32" s="1"/>
  <c r="K82" i="28"/>
  <c r="K82" i="30"/>
  <c r="L83" i="30"/>
  <c r="K82" i="32" s="1"/>
  <c r="K81" i="42" l="1"/>
  <c r="L82" i="42"/>
  <c r="B81" i="32" s="1"/>
  <c r="K81" i="37"/>
  <c r="L82" i="37"/>
  <c r="G81" i="32" s="1"/>
  <c r="K81" i="34"/>
  <c r="L82" i="34"/>
  <c r="I81" i="32" s="1"/>
  <c r="L82" i="38"/>
  <c r="F81" i="32" s="1"/>
  <c r="K81" i="38"/>
  <c r="K81" i="40"/>
  <c r="L82" i="40"/>
  <c r="D81" i="32" s="1"/>
  <c r="K81" i="41"/>
  <c r="L82" i="41"/>
  <c r="C81" i="32" s="1"/>
  <c r="K81" i="39"/>
  <c r="L82" i="39"/>
  <c r="E81" i="32" s="1"/>
  <c r="L82" i="35"/>
  <c r="H81" i="32" s="1"/>
  <c r="K81" i="35"/>
  <c r="K81" i="30"/>
  <c r="L82" i="30"/>
  <c r="K81" i="32" s="1"/>
  <c r="K81" i="27"/>
  <c r="L82" i="27"/>
  <c r="N81" i="32" s="1"/>
  <c r="L82" i="33"/>
  <c r="J81" i="32" s="1"/>
  <c r="K81" i="33"/>
  <c r="K81" i="28"/>
  <c r="L82" i="28"/>
  <c r="M81" i="32" s="1"/>
  <c r="L82" i="26"/>
  <c r="O81" i="32" s="1"/>
  <c r="K81" i="26"/>
  <c r="K81" i="29"/>
  <c r="L82" i="29"/>
  <c r="L81" i="32" s="1"/>
  <c r="K80" i="40" l="1"/>
  <c r="L81" i="40"/>
  <c r="D80" i="32" s="1"/>
  <c r="K80" i="38"/>
  <c r="L81" i="38"/>
  <c r="F80" i="32" s="1"/>
  <c r="L81" i="42"/>
  <c r="B80" i="32" s="1"/>
  <c r="K80" i="42"/>
  <c r="L81" i="41"/>
  <c r="C80" i="32" s="1"/>
  <c r="K80" i="41"/>
  <c r="L81" i="37"/>
  <c r="G80" i="32" s="1"/>
  <c r="K80" i="37"/>
  <c r="K80" i="39"/>
  <c r="L81" i="39"/>
  <c r="E80" i="32" s="1"/>
  <c r="K80" i="34"/>
  <c r="L81" i="34"/>
  <c r="I80" i="32" s="1"/>
  <c r="L81" i="35"/>
  <c r="H80" i="32" s="1"/>
  <c r="K80" i="35"/>
  <c r="L81" i="29"/>
  <c r="L80" i="32" s="1"/>
  <c r="K80" i="29"/>
  <c r="L81" i="28"/>
  <c r="M80" i="32" s="1"/>
  <c r="K80" i="28"/>
  <c r="L81" i="27"/>
  <c r="N80" i="32" s="1"/>
  <c r="K80" i="27"/>
  <c r="K80" i="26"/>
  <c r="L81" i="26"/>
  <c r="O80" i="32" s="1"/>
  <c r="K80" i="33"/>
  <c r="L81" i="33"/>
  <c r="J80" i="32" s="1"/>
  <c r="L81" i="30"/>
  <c r="K80" i="32" s="1"/>
  <c r="K80" i="30"/>
  <c r="L80" i="42" l="1"/>
  <c r="B79" i="32" s="1"/>
  <c r="K79" i="42"/>
  <c r="L80" i="34"/>
  <c r="I79" i="32" s="1"/>
  <c r="K79" i="34"/>
  <c r="L80" i="40"/>
  <c r="D79" i="32" s="1"/>
  <c r="K79" i="40"/>
  <c r="L80" i="35"/>
  <c r="H79" i="32" s="1"/>
  <c r="K79" i="35"/>
  <c r="L80" i="41"/>
  <c r="C79" i="32" s="1"/>
  <c r="K79" i="41"/>
  <c r="K79" i="37"/>
  <c r="L80" i="37"/>
  <c r="G79" i="32" s="1"/>
  <c r="K79" i="39"/>
  <c r="L80" i="39"/>
  <c r="E79" i="32" s="1"/>
  <c r="K79" i="38"/>
  <c r="L80" i="38"/>
  <c r="F79" i="32" s="1"/>
  <c r="L80" i="30"/>
  <c r="K79" i="32" s="1"/>
  <c r="K79" i="30"/>
  <c r="K79" i="28"/>
  <c r="L80" i="28"/>
  <c r="M79" i="32" s="1"/>
  <c r="K79" i="26"/>
  <c r="L80" i="26"/>
  <c r="O79" i="32" s="1"/>
  <c r="K79" i="27"/>
  <c r="L80" i="27"/>
  <c r="N79" i="32" s="1"/>
  <c r="L80" i="29"/>
  <c r="L79" i="32" s="1"/>
  <c r="K79" i="29"/>
  <c r="K79" i="33"/>
  <c r="L80" i="33"/>
  <c r="J79" i="32" s="1"/>
  <c r="K78" i="34" l="1"/>
  <c r="L79" i="34"/>
  <c r="I78" i="32" s="1"/>
  <c r="I15" i="36" s="1"/>
  <c r="L79" i="39"/>
  <c r="E78" i="32" s="1"/>
  <c r="E15" i="36" s="1"/>
  <c r="K78" i="39"/>
  <c r="L79" i="37"/>
  <c r="G78" i="32" s="1"/>
  <c r="G15" i="36" s="1"/>
  <c r="K78" i="37"/>
  <c r="K78" i="35"/>
  <c r="L79" i="35"/>
  <c r="H78" i="32" s="1"/>
  <c r="H15" i="36" s="1"/>
  <c r="L79" i="38"/>
  <c r="F78" i="32" s="1"/>
  <c r="F15" i="36" s="1"/>
  <c r="K78" i="38"/>
  <c r="K78" i="41"/>
  <c r="L79" i="41"/>
  <c r="C78" i="32" s="1"/>
  <c r="C15" i="36" s="1"/>
  <c r="K78" i="40"/>
  <c r="L79" i="40"/>
  <c r="D78" i="32" s="1"/>
  <c r="D15" i="36" s="1"/>
  <c r="L79" i="42"/>
  <c r="B78" i="32" s="1"/>
  <c r="B15" i="36" s="1"/>
  <c r="K78" i="42"/>
  <c r="L79" i="33"/>
  <c r="J78" i="32" s="1"/>
  <c r="J15" i="36" s="1"/>
  <c r="K78" i="33"/>
  <c r="K78" i="27"/>
  <c r="L79" i="27"/>
  <c r="N78" i="32" s="1"/>
  <c r="N15" i="36" s="1"/>
  <c r="L79" i="28"/>
  <c r="M78" i="32" s="1"/>
  <c r="M15" i="36" s="1"/>
  <c r="K78" i="28"/>
  <c r="K78" i="29"/>
  <c r="L79" i="29"/>
  <c r="L78" i="32" s="1"/>
  <c r="L15" i="36" s="1"/>
  <c r="K78" i="30"/>
  <c r="L79" i="30"/>
  <c r="K78" i="32" s="1"/>
  <c r="K15" i="36" s="1"/>
  <c r="L79" i="26"/>
  <c r="O78" i="32" s="1"/>
  <c r="O15" i="36" s="1"/>
  <c r="K78" i="26"/>
  <c r="K77" i="42" l="1"/>
  <c r="L78" i="42"/>
  <c r="B77" i="32" s="1"/>
  <c r="L78" i="39"/>
  <c r="E77" i="32" s="1"/>
  <c r="K77" i="39"/>
  <c r="K77" i="41"/>
  <c r="L78" i="41"/>
  <c r="C77" i="32" s="1"/>
  <c r="K77" i="35"/>
  <c r="L78" i="35"/>
  <c r="H77" i="32" s="1"/>
  <c r="K77" i="38"/>
  <c r="L78" i="38"/>
  <c r="F77" i="32" s="1"/>
  <c r="L78" i="37"/>
  <c r="G77" i="32" s="1"/>
  <c r="K77" i="37"/>
  <c r="K77" i="40"/>
  <c r="L78" i="40"/>
  <c r="D77" i="32" s="1"/>
  <c r="L78" i="34"/>
  <c r="I77" i="32" s="1"/>
  <c r="K77" i="34"/>
  <c r="L78" i="26"/>
  <c r="O77" i="32" s="1"/>
  <c r="K77" i="26"/>
  <c r="L78" i="29"/>
  <c r="L77" i="32" s="1"/>
  <c r="K77" i="29"/>
  <c r="L78" i="27"/>
  <c r="N77" i="32" s="1"/>
  <c r="K77" i="27"/>
  <c r="K77" i="28"/>
  <c r="L78" i="28"/>
  <c r="M77" i="32" s="1"/>
  <c r="K77" i="33"/>
  <c r="L78" i="33"/>
  <c r="J77" i="32" s="1"/>
  <c r="K77" i="30"/>
  <c r="L78" i="30"/>
  <c r="K77" i="32" s="1"/>
  <c r="K76" i="38" l="1"/>
  <c r="L77" i="38"/>
  <c r="F76" i="32" s="1"/>
  <c r="L77" i="42"/>
  <c r="B76" i="32" s="1"/>
  <c r="K76" i="42"/>
  <c r="K76" i="34"/>
  <c r="L77" i="34"/>
  <c r="I76" i="32" s="1"/>
  <c r="L77" i="37"/>
  <c r="G76" i="32" s="1"/>
  <c r="K76" i="37"/>
  <c r="K76" i="39"/>
  <c r="L77" i="39"/>
  <c r="E76" i="32" s="1"/>
  <c r="L77" i="40"/>
  <c r="D76" i="32" s="1"/>
  <c r="K76" i="40"/>
  <c r="L77" i="41"/>
  <c r="C76" i="32" s="1"/>
  <c r="K76" i="41"/>
  <c r="K76" i="35"/>
  <c r="L77" i="35"/>
  <c r="H76" i="32" s="1"/>
  <c r="K76" i="29"/>
  <c r="L77" i="29"/>
  <c r="L76" i="32" s="1"/>
  <c r="L77" i="30"/>
  <c r="K76" i="32" s="1"/>
  <c r="K76" i="30"/>
  <c r="L77" i="28"/>
  <c r="M76" i="32" s="1"/>
  <c r="K76" i="28"/>
  <c r="L77" i="27"/>
  <c r="N76" i="32" s="1"/>
  <c r="K76" i="27"/>
  <c r="L77" i="26"/>
  <c r="O76" i="32" s="1"/>
  <c r="K76" i="26"/>
  <c r="K76" i="33"/>
  <c r="L77" i="33"/>
  <c r="J76" i="32" s="1"/>
  <c r="L76" i="40" l="1"/>
  <c r="D75" i="32" s="1"/>
  <c r="K75" i="40"/>
  <c r="L76" i="42"/>
  <c r="B75" i="32" s="1"/>
  <c r="K75" i="42"/>
  <c r="K75" i="37"/>
  <c r="L76" i="37"/>
  <c r="G75" i="32" s="1"/>
  <c r="L76" i="35"/>
  <c r="H75" i="32" s="1"/>
  <c r="K75" i="35"/>
  <c r="L76" i="41"/>
  <c r="C75" i="32" s="1"/>
  <c r="K75" i="41"/>
  <c r="L76" i="39"/>
  <c r="E75" i="32" s="1"/>
  <c r="K75" i="39"/>
  <c r="K75" i="34"/>
  <c r="L76" i="34"/>
  <c r="I75" i="32" s="1"/>
  <c r="K75" i="38"/>
  <c r="L76" i="38"/>
  <c r="F75" i="32" s="1"/>
  <c r="K75" i="27"/>
  <c r="L76" i="27"/>
  <c r="N75" i="32" s="1"/>
  <c r="L76" i="30"/>
  <c r="K75" i="32" s="1"/>
  <c r="K75" i="30"/>
  <c r="K75" i="33"/>
  <c r="L76" i="33"/>
  <c r="J75" i="32" s="1"/>
  <c r="K75" i="26"/>
  <c r="L76" i="26"/>
  <c r="O75" i="32" s="1"/>
  <c r="K75" i="28"/>
  <c r="L76" i="28"/>
  <c r="M75" i="32" s="1"/>
  <c r="L76" i="29"/>
  <c r="L75" i="32" s="1"/>
  <c r="K75" i="29"/>
  <c r="K74" i="39" l="1"/>
  <c r="L75" i="39"/>
  <c r="E74" i="32" s="1"/>
  <c r="K74" i="42"/>
  <c r="L75" i="42"/>
  <c r="B74" i="32" s="1"/>
  <c r="K74" i="38"/>
  <c r="L75" i="38"/>
  <c r="F74" i="32" s="1"/>
  <c r="L75" i="41"/>
  <c r="C74" i="32" s="1"/>
  <c r="K74" i="41"/>
  <c r="K74" i="40"/>
  <c r="L75" i="40"/>
  <c r="D74" i="32" s="1"/>
  <c r="K74" i="35"/>
  <c r="L75" i="35"/>
  <c r="H74" i="32" s="1"/>
  <c r="L75" i="34"/>
  <c r="I74" i="32" s="1"/>
  <c r="K74" i="34"/>
  <c r="K74" i="37"/>
  <c r="L75" i="37"/>
  <c r="G74" i="32" s="1"/>
  <c r="L75" i="29"/>
  <c r="L74" i="32" s="1"/>
  <c r="K74" i="29"/>
  <c r="K74" i="30"/>
  <c r="L75" i="30"/>
  <c r="K74" i="32" s="1"/>
  <c r="K74" i="26"/>
  <c r="L75" i="26"/>
  <c r="O74" i="32" s="1"/>
  <c r="L75" i="28"/>
  <c r="M74" i="32" s="1"/>
  <c r="K74" i="28"/>
  <c r="L75" i="33"/>
  <c r="J74" i="32" s="1"/>
  <c r="K74" i="33"/>
  <c r="K74" i="27"/>
  <c r="L75" i="27"/>
  <c r="N74" i="32" s="1"/>
  <c r="L74" i="37" l="1"/>
  <c r="G73" i="32" s="1"/>
  <c r="K73" i="37"/>
  <c r="K73" i="35"/>
  <c r="L74" i="35"/>
  <c r="H73" i="32" s="1"/>
  <c r="L74" i="42"/>
  <c r="B73" i="32" s="1"/>
  <c r="K73" i="42"/>
  <c r="K73" i="41"/>
  <c r="L74" i="41"/>
  <c r="C73" i="32" s="1"/>
  <c r="K73" i="34"/>
  <c r="L74" i="34"/>
  <c r="I73" i="32" s="1"/>
  <c r="K73" i="40"/>
  <c r="L74" i="40"/>
  <c r="D73" i="32" s="1"/>
  <c r="K73" i="38"/>
  <c r="L74" i="38"/>
  <c r="F73" i="32" s="1"/>
  <c r="K73" i="39"/>
  <c r="L74" i="39"/>
  <c r="E73" i="32" s="1"/>
  <c r="K73" i="28"/>
  <c r="L74" i="28"/>
  <c r="M73" i="32" s="1"/>
  <c r="L74" i="27"/>
  <c r="N73" i="32" s="1"/>
  <c r="K73" i="27"/>
  <c r="K73" i="30"/>
  <c r="L74" i="30"/>
  <c r="K73" i="32" s="1"/>
  <c r="L74" i="33"/>
  <c r="J73" i="32" s="1"/>
  <c r="K73" i="33"/>
  <c r="K73" i="29"/>
  <c r="L74" i="29"/>
  <c r="L73" i="32" s="1"/>
  <c r="K73" i="26"/>
  <c r="L74" i="26"/>
  <c r="O73" i="32" s="1"/>
  <c r="L73" i="37" l="1"/>
  <c r="G72" i="32" s="1"/>
  <c r="K72" i="37"/>
  <c r="L73" i="39"/>
  <c r="E72" i="32" s="1"/>
  <c r="K72" i="39"/>
  <c r="L73" i="40"/>
  <c r="D72" i="32" s="1"/>
  <c r="K72" i="40"/>
  <c r="K72" i="41"/>
  <c r="L73" i="41"/>
  <c r="C72" i="32" s="1"/>
  <c r="L73" i="35"/>
  <c r="H72" i="32" s="1"/>
  <c r="K72" i="35"/>
  <c r="L73" i="42"/>
  <c r="B72" i="32" s="1"/>
  <c r="K72" i="42"/>
  <c r="K72" i="38"/>
  <c r="L73" i="38"/>
  <c r="F72" i="32" s="1"/>
  <c r="L73" i="34"/>
  <c r="I72" i="32" s="1"/>
  <c r="K72" i="34"/>
  <c r="K72" i="33"/>
  <c r="L73" i="33"/>
  <c r="J72" i="32" s="1"/>
  <c r="L73" i="27"/>
  <c r="N72" i="32" s="1"/>
  <c r="K72" i="27"/>
  <c r="L73" i="26"/>
  <c r="O72" i="32" s="1"/>
  <c r="K72" i="26"/>
  <c r="L73" i="29"/>
  <c r="L72" i="32" s="1"/>
  <c r="K72" i="29"/>
  <c r="L73" i="30"/>
  <c r="K72" i="32" s="1"/>
  <c r="K72" i="30"/>
  <c r="K72" i="28"/>
  <c r="L73" i="28"/>
  <c r="M72" i="32" s="1"/>
  <c r="L72" i="42" l="1"/>
  <c r="B71" i="32" s="1"/>
  <c r="K71" i="42"/>
  <c r="L72" i="38"/>
  <c r="F71" i="32" s="1"/>
  <c r="K71" i="38"/>
  <c r="L72" i="34"/>
  <c r="I71" i="32" s="1"/>
  <c r="K71" i="34"/>
  <c r="K71" i="39"/>
  <c r="L72" i="39"/>
  <c r="E71" i="32" s="1"/>
  <c r="L72" i="41"/>
  <c r="C71" i="32" s="1"/>
  <c r="K71" i="41"/>
  <c r="L72" i="35"/>
  <c r="H71" i="32" s="1"/>
  <c r="K71" i="35"/>
  <c r="L72" i="40"/>
  <c r="D71" i="32" s="1"/>
  <c r="K71" i="40"/>
  <c r="K71" i="37"/>
  <c r="L72" i="37"/>
  <c r="G71" i="32" s="1"/>
  <c r="K71" i="29"/>
  <c r="L72" i="29"/>
  <c r="L71" i="32" s="1"/>
  <c r="L72" i="27"/>
  <c r="N71" i="32" s="1"/>
  <c r="K71" i="27"/>
  <c r="K71" i="28"/>
  <c r="L72" i="28"/>
  <c r="M71" i="32" s="1"/>
  <c r="K71" i="30"/>
  <c r="L72" i="30"/>
  <c r="K71" i="32" s="1"/>
  <c r="L72" i="26"/>
  <c r="O71" i="32" s="1"/>
  <c r="K71" i="26"/>
  <c r="K71" i="33"/>
  <c r="L72" i="33"/>
  <c r="J71" i="32" s="1"/>
  <c r="K70" i="37" l="1"/>
  <c r="L71" i="37"/>
  <c r="G70" i="32" s="1"/>
  <c r="K70" i="39"/>
  <c r="L71" i="39"/>
  <c r="E70" i="32" s="1"/>
  <c r="K70" i="35"/>
  <c r="L71" i="35"/>
  <c r="H70" i="32" s="1"/>
  <c r="K70" i="38"/>
  <c r="L71" i="38"/>
  <c r="F70" i="32" s="1"/>
  <c r="K70" i="40"/>
  <c r="L71" i="40"/>
  <c r="D70" i="32" s="1"/>
  <c r="L71" i="41"/>
  <c r="C70" i="32" s="1"/>
  <c r="K70" i="41"/>
  <c r="K70" i="34"/>
  <c r="L71" i="34"/>
  <c r="I70" i="32" s="1"/>
  <c r="L71" i="42"/>
  <c r="B70" i="32" s="1"/>
  <c r="K70" i="42"/>
  <c r="K70" i="27"/>
  <c r="L71" i="27"/>
  <c r="N70" i="32" s="1"/>
  <c r="K70" i="33"/>
  <c r="L71" i="33"/>
  <c r="J70" i="32" s="1"/>
  <c r="K70" i="30"/>
  <c r="L71" i="30"/>
  <c r="K70" i="32" s="1"/>
  <c r="K70" i="26"/>
  <c r="L71" i="26"/>
  <c r="O70" i="32" s="1"/>
  <c r="L71" i="28"/>
  <c r="M70" i="32" s="1"/>
  <c r="K70" i="28"/>
  <c r="K70" i="29"/>
  <c r="L71" i="29"/>
  <c r="L70" i="32" s="1"/>
  <c r="K69" i="41" l="1"/>
  <c r="L70" i="41"/>
  <c r="C69" i="32" s="1"/>
  <c r="L70" i="38"/>
  <c r="F69" i="32" s="1"/>
  <c r="K69" i="38"/>
  <c r="L70" i="39"/>
  <c r="E69" i="32" s="1"/>
  <c r="K69" i="39"/>
  <c r="L70" i="42"/>
  <c r="B69" i="32" s="1"/>
  <c r="K69" i="42"/>
  <c r="L70" i="34"/>
  <c r="I69" i="32" s="1"/>
  <c r="K69" i="34"/>
  <c r="K69" i="40"/>
  <c r="L70" i="40"/>
  <c r="D69" i="32" s="1"/>
  <c r="K69" i="35"/>
  <c r="L70" i="35"/>
  <c r="H69" i="32" s="1"/>
  <c r="L70" i="37"/>
  <c r="G69" i="32" s="1"/>
  <c r="K69" i="37"/>
  <c r="L70" i="29"/>
  <c r="L69" i="32" s="1"/>
  <c r="K69" i="29"/>
  <c r="K69" i="26"/>
  <c r="L70" i="26"/>
  <c r="O69" i="32" s="1"/>
  <c r="L70" i="33"/>
  <c r="J69" i="32" s="1"/>
  <c r="K69" i="33"/>
  <c r="L70" i="28"/>
  <c r="M69" i="32" s="1"/>
  <c r="K69" i="28"/>
  <c r="L70" i="30"/>
  <c r="K69" i="32" s="1"/>
  <c r="K69" i="30"/>
  <c r="L70" i="27"/>
  <c r="N69" i="32" s="1"/>
  <c r="K69" i="27"/>
  <c r="K68" i="35" l="1"/>
  <c r="L69" i="35"/>
  <c r="H68" i="32" s="1"/>
  <c r="H14" i="36" s="1"/>
  <c r="L69" i="41"/>
  <c r="C68" i="32" s="1"/>
  <c r="C14" i="36" s="1"/>
  <c r="K68" i="41"/>
  <c r="L69" i="37"/>
  <c r="G68" i="32" s="1"/>
  <c r="G14" i="36" s="1"/>
  <c r="K68" i="37"/>
  <c r="L69" i="42"/>
  <c r="B68" i="32" s="1"/>
  <c r="B14" i="36" s="1"/>
  <c r="K68" i="42"/>
  <c r="L69" i="38"/>
  <c r="F68" i="32" s="1"/>
  <c r="F14" i="36" s="1"/>
  <c r="K68" i="38"/>
  <c r="K68" i="40"/>
  <c r="L69" i="40"/>
  <c r="D68" i="32" s="1"/>
  <c r="D14" i="36" s="1"/>
  <c r="K68" i="34"/>
  <c r="L69" i="34"/>
  <c r="I68" i="32" s="1"/>
  <c r="I14" i="36" s="1"/>
  <c r="K68" i="39"/>
  <c r="L69" i="39"/>
  <c r="E68" i="32" s="1"/>
  <c r="E14" i="36" s="1"/>
  <c r="L69" i="27"/>
  <c r="N68" i="32" s="1"/>
  <c r="N14" i="36" s="1"/>
  <c r="K68" i="27"/>
  <c r="L69" i="28"/>
  <c r="M68" i="32" s="1"/>
  <c r="M14" i="36" s="1"/>
  <c r="K68" i="28"/>
  <c r="L69" i="26"/>
  <c r="O68" i="32" s="1"/>
  <c r="O14" i="36" s="1"/>
  <c r="K68" i="26"/>
  <c r="L69" i="30"/>
  <c r="K68" i="32" s="1"/>
  <c r="K14" i="36" s="1"/>
  <c r="K68" i="30"/>
  <c r="K68" i="33"/>
  <c r="L69" i="33"/>
  <c r="J68" i="32" s="1"/>
  <c r="J14" i="36" s="1"/>
  <c r="L69" i="29"/>
  <c r="L68" i="32" s="1"/>
  <c r="L14" i="36" s="1"/>
  <c r="K68" i="29"/>
  <c r="L68" i="42" l="1"/>
  <c r="B67" i="32" s="1"/>
  <c r="K67" i="42"/>
  <c r="K67" i="39"/>
  <c r="L68" i="39"/>
  <c r="E67" i="32" s="1"/>
  <c r="L68" i="40"/>
  <c r="D67" i="32" s="1"/>
  <c r="K67" i="40"/>
  <c r="K67" i="34"/>
  <c r="L68" i="34"/>
  <c r="I67" i="32" s="1"/>
  <c r="K67" i="35"/>
  <c r="L68" i="35"/>
  <c r="H67" i="32" s="1"/>
  <c r="L68" i="41"/>
  <c r="C67" i="32" s="1"/>
  <c r="K67" i="41"/>
  <c r="L68" i="38"/>
  <c r="F67" i="32" s="1"/>
  <c r="K67" i="38"/>
  <c r="K67" i="37"/>
  <c r="L68" i="37"/>
  <c r="G67" i="32" s="1"/>
  <c r="K67" i="29"/>
  <c r="L68" i="29"/>
  <c r="L67" i="32" s="1"/>
  <c r="K67" i="30"/>
  <c r="L68" i="30"/>
  <c r="K67" i="32" s="1"/>
  <c r="L68" i="28"/>
  <c r="M67" i="32" s="1"/>
  <c r="K67" i="28"/>
  <c r="L68" i="26"/>
  <c r="O67" i="32" s="1"/>
  <c r="K67" i="26"/>
  <c r="K67" i="27"/>
  <c r="L68" i="27"/>
  <c r="N67" i="32" s="1"/>
  <c r="K67" i="33"/>
  <c r="L68" i="33"/>
  <c r="J67" i="32" s="1"/>
  <c r="K66" i="42" l="1"/>
  <c r="L67" i="42"/>
  <c r="B66" i="32" s="1"/>
  <c r="K66" i="35"/>
  <c r="L67" i="35"/>
  <c r="H66" i="32" s="1"/>
  <c r="L67" i="41"/>
  <c r="C66" i="32" s="1"/>
  <c r="K66" i="41"/>
  <c r="L67" i="38"/>
  <c r="F66" i="32" s="1"/>
  <c r="K66" i="38"/>
  <c r="K66" i="40"/>
  <c r="L67" i="40"/>
  <c r="D66" i="32" s="1"/>
  <c r="L67" i="37"/>
  <c r="G66" i="32" s="1"/>
  <c r="K66" i="37"/>
  <c r="L67" i="34"/>
  <c r="I66" i="32" s="1"/>
  <c r="K66" i="34"/>
  <c r="K66" i="39"/>
  <c r="L67" i="39"/>
  <c r="E66" i="32" s="1"/>
  <c r="L67" i="26"/>
  <c r="O66" i="32" s="1"/>
  <c r="K66" i="26"/>
  <c r="K66" i="33"/>
  <c r="L67" i="33"/>
  <c r="J66" i="32" s="1"/>
  <c r="K66" i="30"/>
  <c r="L67" i="30"/>
  <c r="K66" i="32" s="1"/>
  <c r="K66" i="28"/>
  <c r="L67" i="28"/>
  <c r="M66" i="32" s="1"/>
  <c r="L67" i="27"/>
  <c r="N66" i="32" s="1"/>
  <c r="K66" i="27"/>
  <c r="K66" i="29"/>
  <c r="L67" i="29"/>
  <c r="L66" i="32" s="1"/>
  <c r="K65" i="37" l="1"/>
  <c r="L66" i="37"/>
  <c r="G65" i="32" s="1"/>
  <c r="L66" i="38"/>
  <c r="F65" i="32" s="1"/>
  <c r="K65" i="38"/>
  <c r="L66" i="39"/>
  <c r="E65" i="32" s="1"/>
  <c r="K65" i="39"/>
  <c r="L66" i="35"/>
  <c r="H65" i="32" s="1"/>
  <c r="K65" i="35"/>
  <c r="K65" i="34"/>
  <c r="L66" i="34"/>
  <c r="I65" i="32" s="1"/>
  <c r="L66" i="41"/>
  <c r="C65" i="32" s="1"/>
  <c r="K65" i="41"/>
  <c r="K65" i="40"/>
  <c r="L66" i="40"/>
  <c r="D65" i="32" s="1"/>
  <c r="L66" i="42"/>
  <c r="B65" i="32" s="1"/>
  <c r="K65" i="42"/>
  <c r="K65" i="29"/>
  <c r="L66" i="29"/>
  <c r="L65" i="32" s="1"/>
  <c r="K65" i="28"/>
  <c r="L66" i="28"/>
  <c r="M65" i="32" s="1"/>
  <c r="L66" i="33"/>
  <c r="J65" i="32" s="1"/>
  <c r="K65" i="33"/>
  <c r="K65" i="27"/>
  <c r="L66" i="27"/>
  <c r="N65" i="32" s="1"/>
  <c r="K65" i="26"/>
  <c r="L66" i="26"/>
  <c r="O65" i="32" s="1"/>
  <c r="L66" i="30"/>
  <c r="K65" i="32" s="1"/>
  <c r="K65" i="30"/>
  <c r="L65" i="41" l="1"/>
  <c r="C64" i="32" s="1"/>
  <c r="K64" i="41"/>
  <c r="K64" i="42"/>
  <c r="L65" i="42"/>
  <c r="B64" i="32" s="1"/>
  <c r="L65" i="38"/>
  <c r="F64" i="32" s="1"/>
  <c r="K64" i="38"/>
  <c r="L65" i="39"/>
  <c r="E64" i="32" s="1"/>
  <c r="K64" i="39"/>
  <c r="K64" i="35"/>
  <c r="L65" i="35"/>
  <c r="H64" i="32" s="1"/>
  <c r="L65" i="40"/>
  <c r="D64" i="32" s="1"/>
  <c r="K64" i="40"/>
  <c r="L65" i="34"/>
  <c r="I64" i="32" s="1"/>
  <c r="K64" i="34"/>
  <c r="L65" i="37"/>
  <c r="G64" i="32" s="1"/>
  <c r="K64" i="37"/>
  <c r="K64" i="30"/>
  <c r="L65" i="30"/>
  <c r="K64" i="32" s="1"/>
  <c r="L65" i="27"/>
  <c r="N64" i="32" s="1"/>
  <c r="K64" i="27"/>
  <c r="L65" i="28"/>
  <c r="M64" i="32" s="1"/>
  <c r="K64" i="28"/>
  <c r="K64" i="33"/>
  <c r="L65" i="33"/>
  <c r="J64" i="32" s="1"/>
  <c r="L65" i="26"/>
  <c r="O64" i="32" s="1"/>
  <c r="K64" i="26"/>
  <c r="K64" i="29"/>
  <c r="L65" i="29"/>
  <c r="L64" i="32" s="1"/>
  <c r="L64" i="37" l="1"/>
  <c r="G63" i="32" s="1"/>
  <c r="K63" i="37"/>
  <c r="K63" i="40"/>
  <c r="L64" i="40"/>
  <c r="D63" i="32" s="1"/>
  <c r="K63" i="39"/>
  <c r="L64" i="39"/>
  <c r="E63" i="32" s="1"/>
  <c r="L64" i="42"/>
  <c r="B63" i="32" s="1"/>
  <c r="K63" i="42"/>
  <c r="K63" i="34"/>
  <c r="L64" i="34"/>
  <c r="I63" i="32" s="1"/>
  <c r="L64" i="38"/>
  <c r="F63" i="32" s="1"/>
  <c r="K63" i="38"/>
  <c r="L64" i="41"/>
  <c r="C63" i="32" s="1"/>
  <c r="K63" i="41"/>
  <c r="L64" i="35"/>
  <c r="H63" i="32" s="1"/>
  <c r="K63" i="35"/>
  <c r="L64" i="27"/>
  <c r="N63" i="32" s="1"/>
  <c r="K63" i="27"/>
  <c r="K63" i="29"/>
  <c r="L64" i="29"/>
  <c r="L63" i="32" s="1"/>
  <c r="L64" i="33"/>
  <c r="J63" i="32" s="1"/>
  <c r="K63" i="33"/>
  <c r="K63" i="26"/>
  <c r="L64" i="26"/>
  <c r="O63" i="32" s="1"/>
  <c r="K63" i="28"/>
  <c r="L64" i="28"/>
  <c r="M63" i="32" s="1"/>
  <c r="L64" i="30"/>
  <c r="K63" i="32" s="1"/>
  <c r="K63" i="30"/>
  <c r="K62" i="41" l="1"/>
  <c r="L63" i="41"/>
  <c r="C62" i="32" s="1"/>
  <c r="K62" i="35"/>
  <c r="L63" i="35"/>
  <c r="H62" i="32" s="1"/>
  <c r="K62" i="38"/>
  <c r="L63" i="38"/>
  <c r="F62" i="32" s="1"/>
  <c r="L63" i="42"/>
  <c r="B62" i="32" s="1"/>
  <c r="K62" i="42"/>
  <c r="K62" i="40"/>
  <c r="L63" i="40"/>
  <c r="D62" i="32" s="1"/>
  <c r="L63" i="37"/>
  <c r="G62" i="32" s="1"/>
  <c r="K62" i="37"/>
  <c r="K62" i="34"/>
  <c r="L63" i="34"/>
  <c r="I62" i="32" s="1"/>
  <c r="K62" i="39"/>
  <c r="L63" i="39"/>
  <c r="E62" i="32" s="1"/>
  <c r="L63" i="30"/>
  <c r="K62" i="32" s="1"/>
  <c r="K62" i="30"/>
  <c r="L63" i="26"/>
  <c r="O62" i="32" s="1"/>
  <c r="K62" i="26"/>
  <c r="L63" i="29"/>
  <c r="L62" i="32" s="1"/>
  <c r="K62" i="29"/>
  <c r="K62" i="33"/>
  <c r="L63" i="33"/>
  <c r="J62" i="32" s="1"/>
  <c r="K62" i="27"/>
  <c r="L63" i="27"/>
  <c r="N62" i="32" s="1"/>
  <c r="L63" i="28"/>
  <c r="M62" i="32" s="1"/>
  <c r="K62" i="28"/>
  <c r="K61" i="34" l="1"/>
  <c r="L62" i="34"/>
  <c r="I61" i="32" s="1"/>
  <c r="K61" i="41"/>
  <c r="L62" i="41"/>
  <c r="C61" i="32" s="1"/>
  <c r="K61" i="42"/>
  <c r="L62" i="42"/>
  <c r="B61" i="32" s="1"/>
  <c r="K61" i="39"/>
  <c r="L62" i="39"/>
  <c r="E61" i="32" s="1"/>
  <c r="K61" i="35"/>
  <c r="L62" i="35"/>
  <c r="H61" i="32" s="1"/>
  <c r="K61" i="40"/>
  <c r="L62" i="40"/>
  <c r="D61" i="32" s="1"/>
  <c r="K61" i="38"/>
  <c r="L62" i="38"/>
  <c r="F61" i="32" s="1"/>
  <c r="L62" i="37"/>
  <c r="G61" i="32" s="1"/>
  <c r="K61" i="37"/>
  <c r="L62" i="28"/>
  <c r="M61" i="32" s="1"/>
  <c r="K61" i="28"/>
  <c r="K61" i="26"/>
  <c r="L62" i="26"/>
  <c r="O61" i="32" s="1"/>
  <c r="K61" i="33"/>
  <c r="L62" i="33"/>
  <c r="J61" i="32" s="1"/>
  <c r="K61" i="29"/>
  <c r="L62" i="29"/>
  <c r="L61" i="32" s="1"/>
  <c r="L62" i="30"/>
  <c r="K61" i="32" s="1"/>
  <c r="K61" i="30"/>
  <c r="K61" i="27"/>
  <c r="L62" i="27"/>
  <c r="N61" i="32" s="1"/>
  <c r="L61" i="37" l="1"/>
  <c r="G60" i="32" s="1"/>
  <c r="K60" i="37"/>
  <c r="K60" i="40"/>
  <c r="L61" i="40"/>
  <c r="D60" i="32" s="1"/>
  <c r="L61" i="39"/>
  <c r="E60" i="32" s="1"/>
  <c r="K60" i="39"/>
  <c r="K60" i="41"/>
  <c r="L61" i="41"/>
  <c r="C60" i="32" s="1"/>
  <c r="K60" i="38"/>
  <c r="L61" i="38"/>
  <c r="F60" i="32" s="1"/>
  <c r="L61" i="35"/>
  <c r="H60" i="32" s="1"/>
  <c r="K60" i="35"/>
  <c r="L61" i="42"/>
  <c r="B60" i="32" s="1"/>
  <c r="K60" i="42"/>
  <c r="L61" i="34"/>
  <c r="I60" i="32" s="1"/>
  <c r="K60" i="34"/>
  <c r="L61" i="27"/>
  <c r="N60" i="32" s="1"/>
  <c r="K60" i="27"/>
  <c r="K60" i="29"/>
  <c r="L61" i="29"/>
  <c r="L60" i="32" s="1"/>
  <c r="K60" i="26"/>
  <c r="L61" i="26"/>
  <c r="O60" i="32" s="1"/>
  <c r="K60" i="30"/>
  <c r="L61" i="30"/>
  <c r="K60" i="32" s="1"/>
  <c r="K60" i="28"/>
  <c r="L61" i="28"/>
  <c r="M60" i="32" s="1"/>
  <c r="K60" i="33"/>
  <c r="L61" i="33"/>
  <c r="J60" i="32" s="1"/>
  <c r="K59" i="34" l="1"/>
  <c r="L60" i="34"/>
  <c r="I59" i="32" s="1"/>
  <c r="K59" i="35"/>
  <c r="L60" i="35"/>
  <c r="H59" i="32" s="1"/>
  <c r="L60" i="41"/>
  <c r="C59" i="32" s="1"/>
  <c r="K59" i="41"/>
  <c r="L60" i="40"/>
  <c r="D59" i="32" s="1"/>
  <c r="K59" i="40"/>
  <c r="K59" i="38"/>
  <c r="L60" i="38"/>
  <c r="F59" i="32" s="1"/>
  <c r="L60" i="42"/>
  <c r="B59" i="32" s="1"/>
  <c r="K59" i="42"/>
  <c r="L60" i="39"/>
  <c r="E59" i="32" s="1"/>
  <c r="K59" i="39"/>
  <c r="K59" i="37"/>
  <c r="L60" i="37"/>
  <c r="G59" i="32" s="1"/>
  <c r="K59" i="33"/>
  <c r="L60" i="33"/>
  <c r="J59" i="32" s="1"/>
  <c r="L60" i="30"/>
  <c r="K59" i="32" s="1"/>
  <c r="K59" i="30"/>
  <c r="K59" i="29"/>
  <c r="L60" i="29"/>
  <c r="L59" i="32" s="1"/>
  <c r="K59" i="27"/>
  <c r="L60" i="27"/>
  <c r="N59" i="32" s="1"/>
  <c r="L60" i="28"/>
  <c r="M59" i="32" s="1"/>
  <c r="K59" i="28"/>
  <c r="L60" i="26"/>
  <c r="O59" i="32" s="1"/>
  <c r="K59" i="26"/>
  <c r="K58" i="42" l="1"/>
  <c r="L59" i="42"/>
  <c r="B58" i="32" s="1"/>
  <c r="B13" i="36" s="1"/>
  <c r="K58" i="40"/>
  <c r="L59" i="40"/>
  <c r="D58" i="32" s="1"/>
  <c r="D13" i="36" s="1"/>
  <c r="K58" i="39"/>
  <c r="L59" i="39"/>
  <c r="E58" i="32" s="1"/>
  <c r="E13" i="36" s="1"/>
  <c r="K58" i="41"/>
  <c r="L59" i="41"/>
  <c r="C58" i="32" s="1"/>
  <c r="C13" i="36" s="1"/>
  <c r="L59" i="38"/>
  <c r="F58" i="32" s="1"/>
  <c r="F13" i="36" s="1"/>
  <c r="K58" i="38"/>
  <c r="K58" i="34"/>
  <c r="L59" i="34"/>
  <c r="I58" i="32" s="1"/>
  <c r="I13" i="36" s="1"/>
  <c r="K58" i="37"/>
  <c r="L59" i="37"/>
  <c r="G58" i="32" s="1"/>
  <c r="G13" i="36" s="1"/>
  <c r="K58" i="35"/>
  <c r="L59" i="35"/>
  <c r="H58" i="32" s="1"/>
  <c r="H13" i="36" s="1"/>
  <c r="L59" i="26"/>
  <c r="O58" i="32" s="1"/>
  <c r="O13" i="36" s="1"/>
  <c r="K58" i="26"/>
  <c r="K58" i="30"/>
  <c r="L59" i="30"/>
  <c r="K58" i="32" s="1"/>
  <c r="K13" i="36" s="1"/>
  <c r="L59" i="27"/>
  <c r="N58" i="32" s="1"/>
  <c r="N13" i="36" s="1"/>
  <c r="K58" i="27"/>
  <c r="L59" i="28"/>
  <c r="M58" i="32" s="1"/>
  <c r="M13" i="36" s="1"/>
  <c r="K58" i="28"/>
  <c r="K58" i="29"/>
  <c r="L59" i="29"/>
  <c r="L58" i="32" s="1"/>
  <c r="L13" i="36" s="1"/>
  <c r="L59" i="33"/>
  <c r="J58" i="32" s="1"/>
  <c r="J13" i="36" s="1"/>
  <c r="K58" i="33"/>
  <c r="K57" i="35" l="1"/>
  <c r="L58" i="35"/>
  <c r="H57" i="32" s="1"/>
  <c r="K57" i="34"/>
  <c r="L58" i="34"/>
  <c r="I57" i="32" s="1"/>
  <c r="K57" i="41"/>
  <c r="L58" i="41"/>
  <c r="C57" i="32" s="1"/>
  <c r="K57" i="40"/>
  <c r="L58" i="40"/>
  <c r="D57" i="32" s="1"/>
  <c r="K57" i="38"/>
  <c r="L58" i="38"/>
  <c r="F57" i="32" s="1"/>
  <c r="K57" i="37"/>
  <c r="L58" i="37"/>
  <c r="G57" i="32" s="1"/>
  <c r="K57" i="39"/>
  <c r="L58" i="39"/>
  <c r="E57" i="32" s="1"/>
  <c r="K57" i="42"/>
  <c r="L58" i="42"/>
  <c r="B57" i="32" s="1"/>
  <c r="L58" i="33"/>
  <c r="J57" i="32" s="1"/>
  <c r="K57" i="33"/>
  <c r="K57" i="28"/>
  <c r="L58" i="28"/>
  <c r="M57" i="32" s="1"/>
  <c r="L58" i="30"/>
  <c r="K57" i="32" s="1"/>
  <c r="K57" i="30"/>
  <c r="K57" i="27"/>
  <c r="L58" i="27"/>
  <c r="N57" i="32" s="1"/>
  <c r="K57" i="26"/>
  <c r="L58" i="26"/>
  <c r="O57" i="32" s="1"/>
  <c r="L58" i="29"/>
  <c r="L57" i="32" s="1"/>
  <c r="K57" i="29"/>
  <c r="L57" i="42" l="1"/>
  <c r="B56" i="32" s="1"/>
  <c r="K56" i="42"/>
  <c r="K56" i="37"/>
  <c r="L57" i="37"/>
  <c r="G56" i="32" s="1"/>
  <c r="L57" i="40"/>
  <c r="D56" i="32" s="1"/>
  <c r="K56" i="40"/>
  <c r="K56" i="34"/>
  <c r="L57" i="34"/>
  <c r="I56" i="32" s="1"/>
  <c r="L57" i="39"/>
  <c r="E56" i="32" s="1"/>
  <c r="K56" i="39"/>
  <c r="L57" i="38"/>
  <c r="F56" i="32" s="1"/>
  <c r="K56" i="38"/>
  <c r="K56" i="41"/>
  <c r="L57" i="41"/>
  <c r="C56" i="32" s="1"/>
  <c r="L57" i="35"/>
  <c r="H56" i="32" s="1"/>
  <c r="K56" i="35"/>
  <c r="K56" i="29"/>
  <c r="L57" i="29"/>
  <c r="L56" i="32" s="1"/>
  <c r="L57" i="27"/>
  <c r="N56" i="32" s="1"/>
  <c r="K56" i="27"/>
  <c r="L57" i="28"/>
  <c r="M56" i="32" s="1"/>
  <c r="K56" i="28"/>
  <c r="K56" i="30"/>
  <c r="L57" i="30"/>
  <c r="K56" i="32" s="1"/>
  <c r="K56" i="33"/>
  <c r="L57" i="33"/>
  <c r="J56" i="32" s="1"/>
  <c r="L57" i="26"/>
  <c r="O56" i="32" s="1"/>
  <c r="K56" i="26"/>
  <c r="L56" i="35" l="1"/>
  <c r="H55" i="32" s="1"/>
  <c r="K55" i="35"/>
  <c r="K55" i="38"/>
  <c r="L56" i="38"/>
  <c r="F55" i="32" s="1"/>
  <c r="L56" i="34"/>
  <c r="I55" i="32" s="1"/>
  <c r="K55" i="34"/>
  <c r="K55" i="37"/>
  <c r="L56" i="37"/>
  <c r="G55" i="32" s="1"/>
  <c r="K55" i="41"/>
  <c r="L56" i="41"/>
  <c r="C55" i="32" s="1"/>
  <c r="K55" i="39"/>
  <c r="L56" i="39"/>
  <c r="E55" i="32" s="1"/>
  <c r="L56" i="40"/>
  <c r="D55" i="32" s="1"/>
  <c r="K55" i="40"/>
  <c r="L56" i="42"/>
  <c r="B55" i="32" s="1"/>
  <c r="K55" i="42"/>
  <c r="K55" i="26"/>
  <c r="L56" i="26"/>
  <c r="O55" i="32" s="1"/>
  <c r="L56" i="27"/>
  <c r="N55" i="32" s="1"/>
  <c r="K55" i="27"/>
  <c r="L56" i="30"/>
  <c r="K55" i="32" s="1"/>
  <c r="K55" i="30"/>
  <c r="K55" i="28"/>
  <c r="L56" i="28"/>
  <c r="M55" i="32" s="1"/>
  <c r="L56" i="33"/>
  <c r="J55" i="32" s="1"/>
  <c r="K55" i="33"/>
  <c r="L56" i="29"/>
  <c r="L55" i="32" s="1"/>
  <c r="K55" i="29"/>
  <c r="L55" i="42" l="1"/>
  <c r="B54" i="32" s="1"/>
  <c r="K54" i="42"/>
  <c r="L55" i="40"/>
  <c r="D54" i="32" s="1"/>
  <c r="K54" i="40"/>
  <c r="K54" i="35"/>
  <c r="L55" i="35"/>
  <c r="H54" i="32" s="1"/>
  <c r="K54" i="41"/>
  <c r="L55" i="41"/>
  <c r="C54" i="32" s="1"/>
  <c r="K54" i="39"/>
  <c r="L55" i="39"/>
  <c r="E54" i="32" s="1"/>
  <c r="L55" i="37"/>
  <c r="G54" i="32" s="1"/>
  <c r="K54" i="37"/>
  <c r="K54" i="38"/>
  <c r="L55" i="38"/>
  <c r="F54" i="32" s="1"/>
  <c r="L55" i="34"/>
  <c r="I54" i="32" s="1"/>
  <c r="K54" i="34"/>
  <c r="L55" i="29"/>
  <c r="L54" i="32" s="1"/>
  <c r="K54" i="29"/>
  <c r="L55" i="27"/>
  <c r="N54" i="32" s="1"/>
  <c r="K54" i="27"/>
  <c r="L55" i="28"/>
  <c r="M54" i="32" s="1"/>
  <c r="K54" i="28"/>
  <c r="K54" i="33"/>
  <c r="L55" i="33"/>
  <c r="J54" i="32" s="1"/>
  <c r="L55" i="30"/>
  <c r="K54" i="32" s="1"/>
  <c r="K54" i="30"/>
  <c r="L55" i="26"/>
  <c r="O54" i="32" s="1"/>
  <c r="K54" i="26"/>
  <c r="K53" i="38" l="1"/>
  <c r="L54" i="38"/>
  <c r="F53" i="32" s="1"/>
  <c r="K53" i="37"/>
  <c r="L54" i="37"/>
  <c r="G53" i="32" s="1"/>
  <c r="K53" i="40"/>
  <c r="L54" i="40"/>
  <c r="D53" i="32" s="1"/>
  <c r="K53" i="41"/>
  <c r="L54" i="41"/>
  <c r="C53" i="32" s="1"/>
  <c r="L54" i="39"/>
  <c r="E53" i="32" s="1"/>
  <c r="K53" i="39"/>
  <c r="L54" i="35"/>
  <c r="H53" i="32" s="1"/>
  <c r="K53" i="35"/>
  <c r="K53" i="34"/>
  <c r="L54" i="34"/>
  <c r="I53" i="32" s="1"/>
  <c r="K53" i="42"/>
  <c r="L54" i="42"/>
  <c r="B53" i="32" s="1"/>
  <c r="L54" i="26"/>
  <c r="O53" i="32" s="1"/>
  <c r="K53" i="26"/>
  <c r="K53" i="27"/>
  <c r="L54" i="27"/>
  <c r="N53" i="32" s="1"/>
  <c r="L54" i="33"/>
  <c r="J53" i="32" s="1"/>
  <c r="K53" i="33"/>
  <c r="K53" i="30"/>
  <c r="L54" i="30"/>
  <c r="K53" i="32" s="1"/>
  <c r="L54" i="28"/>
  <c r="M53" i="32" s="1"/>
  <c r="K53" i="28"/>
  <c r="K53" i="29"/>
  <c r="L54" i="29"/>
  <c r="L53" i="32" s="1"/>
  <c r="L53" i="39" l="1"/>
  <c r="E52" i="32" s="1"/>
  <c r="K52" i="39"/>
  <c r="K52" i="34"/>
  <c r="L53" i="34"/>
  <c r="I52" i="32" s="1"/>
  <c r="K52" i="40"/>
  <c r="L53" i="40"/>
  <c r="D52" i="32" s="1"/>
  <c r="K52" i="35"/>
  <c r="L53" i="35"/>
  <c r="H52" i="32" s="1"/>
  <c r="L53" i="38"/>
  <c r="F52" i="32" s="1"/>
  <c r="K52" i="38"/>
  <c r="L53" i="42"/>
  <c r="B52" i="32" s="1"/>
  <c r="K52" i="42"/>
  <c r="K52" i="41"/>
  <c r="L53" i="41"/>
  <c r="C52" i="32" s="1"/>
  <c r="L53" i="37"/>
  <c r="G52" i="32" s="1"/>
  <c r="K52" i="37"/>
  <c r="L53" i="29"/>
  <c r="L52" i="32" s="1"/>
  <c r="K52" i="29"/>
  <c r="L53" i="30"/>
  <c r="K52" i="32" s="1"/>
  <c r="K52" i="30"/>
  <c r="K52" i="27"/>
  <c r="L53" i="27"/>
  <c r="N52" i="32" s="1"/>
  <c r="K52" i="28"/>
  <c r="L53" i="28"/>
  <c r="M52" i="32" s="1"/>
  <c r="L53" i="33"/>
  <c r="J52" i="32" s="1"/>
  <c r="K52" i="33"/>
  <c r="L53" i="26"/>
  <c r="O52" i="32" s="1"/>
  <c r="K52" i="26"/>
  <c r="L52" i="37" l="1"/>
  <c r="G51" i="32" s="1"/>
  <c r="K51" i="37"/>
  <c r="L52" i="42"/>
  <c r="B51" i="32" s="1"/>
  <c r="K51" i="42"/>
  <c r="L52" i="35"/>
  <c r="H51" i="32" s="1"/>
  <c r="K51" i="35"/>
  <c r="L52" i="34"/>
  <c r="I51" i="32" s="1"/>
  <c r="K51" i="34"/>
  <c r="L52" i="41"/>
  <c r="C51" i="32" s="1"/>
  <c r="K51" i="41"/>
  <c r="L52" i="40"/>
  <c r="D51" i="32" s="1"/>
  <c r="K51" i="40"/>
  <c r="L52" i="38"/>
  <c r="F51" i="32" s="1"/>
  <c r="K51" i="38"/>
  <c r="K51" i="39"/>
  <c r="L52" i="39"/>
  <c r="E51" i="32" s="1"/>
  <c r="K51" i="26"/>
  <c r="L52" i="26"/>
  <c r="O51" i="32" s="1"/>
  <c r="L52" i="30"/>
  <c r="K51" i="32" s="1"/>
  <c r="K51" i="30"/>
  <c r="L52" i="28"/>
  <c r="M51" i="32" s="1"/>
  <c r="K51" i="28"/>
  <c r="K51" i="33"/>
  <c r="L52" i="33"/>
  <c r="J51" i="32" s="1"/>
  <c r="K51" i="29"/>
  <c r="L52" i="29"/>
  <c r="L51" i="32" s="1"/>
  <c r="K51" i="27"/>
  <c r="L52" i="27"/>
  <c r="N51" i="32" s="1"/>
  <c r="L51" i="34" l="1"/>
  <c r="I50" i="32" s="1"/>
  <c r="K50" i="34"/>
  <c r="K50" i="39"/>
  <c r="L51" i="39"/>
  <c r="E50" i="32" s="1"/>
  <c r="L51" i="40"/>
  <c r="D50" i="32" s="1"/>
  <c r="K50" i="40"/>
  <c r="L51" i="42"/>
  <c r="B50" i="32" s="1"/>
  <c r="K50" i="42"/>
  <c r="L51" i="38"/>
  <c r="F50" i="32" s="1"/>
  <c r="K50" i="38"/>
  <c r="K50" i="41"/>
  <c r="L51" i="41"/>
  <c r="C50" i="32" s="1"/>
  <c r="K50" i="35"/>
  <c r="L51" i="35"/>
  <c r="H50" i="32" s="1"/>
  <c r="L51" i="37"/>
  <c r="G50" i="32" s="1"/>
  <c r="K50" i="37"/>
  <c r="L51" i="30"/>
  <c r="K50" i="32" s="1"/>
  <c r="K50" i="30"/>
  <c r="K50" i="27"/>
  <c r="L51" i="27"/>
  <c r="N50" i="32" s="1"/>
  <c r="K50" i="33"/>
  <c r="L51" i="33"/>
  <c r="J50" i="32" s="1"/>
  <c r="K50" i="28"/>
  <c r="L51" i="28"/>
  <c r="M50" i="32" s="1"/>
  <c r="L51" i="29"/>
  <c r="L50" i="32" s="1"/>
  <c r="K50" i="29"/>
  <c r="L51" i="26"/>
  <c r="O50" i="32" s="1"/>
  <c r="K50" i="26"/>
  <c r="L50" i="39" l="1"/>
  <c r="E49" i="32" s="1"/>
  <c r="K49" i="39"/>
  <c r="K49" i="37"/>
  <c r="L50" i="37"/>
  <c r="G49" i="32" s="1"/>
  <c r="L50" i="42"/>
  <c r="B49" i="32" s="1"/>
  <c r="K49" i="42"/>
  <c r="K49" i="41"/>
  <c r="L50" i="41"/>
  <c r="C49" i="32" s="1"/>
  <c r="L50" i="38"/>
  <c r="F49" i="32" s="1"/>
  <c r="K49" i="38"/>
  <c r="L50" i="40"/>
  <c r="D49" i="32" s="1"/>
  <c r="K49" i="40"/>
  <c r="K49" i="34"/>
  <c r="L50" i="34"/>
  <c r="I49" i="32" s="1"/>
  <c r="K49" i="35"/>
  <c r="L50" i="35"/>
  <c r="H49" i="32" s="1"/>
  <c r="K49" i="26"/>
  <c r="L50" i="26"/>
  <c r="O49" i="32" s="1"/>
  <c r="K49" i="28"/>
  <c r="L50" i="28"/>
  <c r="M49" i="32" s="1"/>
  <c r="K49" i="27"/>
  <c r="L50" i="27"/>
  <c r="N49" i="32" s="1"/>
  <c r="K49" i="29"/>
  <c r="L50" i="29"/>
  <c r="L49" i="32" s="1"/>
  <c r="K49" i="30"/>
  <c r="L50" i="30"/>
  <c r="K49" i="32" s="1"/>
  <c r="L50" i="33"/>
  <c r="J49" i="32" s="1"/>
  <c r="K49" i="33"/>
  <c r="L49" i="38" l="1"/>
  <c r="F48" i="32" s="1"/>
  <c r="F12" i="36" s="1"/>
  <c r="K48" i="38"/>
  <c r="K48" i="39"/>
  <c r="L49" i="39"/>
  <c r="E48" i="32" s="1"/>
  <c r="E12" i="36" s="1"/>
  <c r="L49" i="34"/>
  <c r="I48" i="32" s="1"/>
  <c r="I12" i="36" s="1"/>
  <c r="K48" i="34"/>
  <c r="L49" i="40"/>
  <c r="D48" i="32" s="1"/>
  <c r="D12" i="36" s="1"/>
  <c r="K48" i="40"/>
  <c r="K48" i="42"/>
  <c r="L49" i="42"/>
  <c r="B48" i="32" s="1"/>
  <c r="B12" i="36" s="1"/>
  <c r="L49" i="35"/>
  <c r="H48" i="32" s="1"/>
  <c r="H12" i="36" s="1"/>
  <c r="K48" i="35"/>
  <c r="K48" i="41"/>
  <c r="L49" i="41"/>
  <c r="C48" i="32" s="1"/>
  <c r="C12" i="36" s="1"/>
  <c r="K48" i="37"/>
  <c r="L49" i="37"/>
  <c r="G48" i="32" s="1"/>
  <c r="G12" i="36" s="1"/>
  <c r="L49" i="33"/>
  <c r="J48" i="32" s="1"/>
  <c r="J12" i="36" s="1"/>
  <c r="K48" i="33"/>
  <c r="L49" i="29"/>
  <c r="L48" i="32" s="1"/>
  <c r="L12" i="36" s="1"/>
  <c r="K48" i="29"/>
  <c r="K48" i="28"/>
  <c r="L49" i="28"/>
  <c r="M48" i="32" s="1"/>
  <c r="M12" i="36" s="1"/>
  <c r="L49" i="30"/>
  <c r="K48" i="32" s="1"/>
  <c r="K12" i="36" s="1"/>
  <c r="K48" i="30"/>
  <c r="K48" i="27"/>
  <c r="L49" i="27"/>
  <c r="N48" i="32" s="1"/>
  <c r="N12" i="36" s="1"/>
  <c r="L49" i="26"/>
  <c r="O48" i="32" s="1"/>
  <c r="O12" i="36" s="1"/>
  <c r="K48" i="26"/>
  <c r="K47" i="41" l="1"/>
  <c r="L48" i="41"/>
  <c r="C47" i="32" s="1"/>
  <c r="K47" i="42"/>
  <c r="L48" i="42"/>
  <c r="B47" i="32" s="1"/>
  <c r="L48" i="35"/>
  <c r="H47" i="32" s="1"/>
  <c r="K47" i="35"/>
  <c r="K47" i="40"/>
  <c r="L48" i="40"/>
  <c r="D47" i="32" s="1"/>
  <c r="K47" i="37"/>
  <c r="L48" i="37"/>
  <c r="G47" i="32" s="1"/>
  <c r="K47" i="39"/>
  <c r="L48" i="39"/>
  <c r="E47" i="32" s="1"/>
  <c r="L48" i="34"/>
  <c r="I47" i="32" s="1"/>
  <c r="K47" i="34"/>
  <c r="K47" i="38"/>
  <c r="L48" i="38"/>
  <c r="F47" i="32" s="1"/>
  <c r="K47" i="26"/>
  <c r="L48" i="26"/>
  <c r="O47" i="32" s="1"/>
  <c r="K47" i="30"/>
  <c r="L48" i="30"/>
  <c r="K47" i="32" s="1"/>
  <c r="K47" i="29"/>
  <c r="L48" i="29"/>
  <c r="L47" i="32" s="1"/>
  <c r="L48" i="33"/>
  <c r="J47" i="32" s="1"/>
  <c r="K47" i="33"/>
  <c r="L48" i="27"/>
  <c r="N47" i="32" s="1"/>
  <c r="K47" i="27"/>
  <c r="K47" i="28"/>
  <c r="L48" i="28"/>
  <c r="M47" i="32" s="1"/>
  <c r="K46" i="38" l="1"/>
  <c r="L47" i="38"/>
  <c r="F46" i="32" s="1"/>
  <c r="K46" i="39"/>
  <c r="L47" i="39"/>
  <c r="E46" i="32" s="1"/>
  <c r="K46" i="40"/>
  <c r="L47" i="40"/>
  <c r="D46" i="32" s="1"/>
  <c r="L47" i="42"/>
  <c r="B46" i="32" s="1"/>
  <c r="K46" i="42"/>
  <c r="K46" i="34"/>
  <c r="L47" i="34"/>
  <c r="I46" i="32" s="1"/>
  <c r="K46" i="35"/>
  <c r="L47" i="35"/>
  <c r="H46" i="32" s="1"/>
  <c r="L47" i="37"/>
  <c r="G46" i="32" s="1"/>
  <c r="K46" i="37"/>
  <c r="K46" i="41"/>
  <c r="L47" i="41"/>
  <c r="C46" i="32" s="1"/>
  <c r="K46" i="33"/>
  <c r="L47" i="33"/>
  <c r="J46" i="32" s="1"/>
  <c r="L47" i="28"/>
  <c r="M46" i="32" s="1"/>
  <c r="K46" i="28"/>
  <c r="K46" i="30"/>
  <c r="L47" i="30"/>
  <c r="K46" i="32" s="1"/>
  <c r="K46" i="27"/>
  <c r="L47" i="27"/>
  <c r="N46" i="32" s="1"/>
  <c r="L47" i="29"/>
  <c r="L46" i="32" s="1"/>
  <c r="K46" i="29"/>
  <c r="K46" i="26"/>
  <c r="L47" i="26"/>
  <c r="O46" i="32" s="1"/>
  <c r="L46" i="39" l="1"/>
  <c r="E45" i="32" s="1"/>
  <c r="K45" i="39"/>
  <c r="K45" i="42"/>
  <c r="L46" i="42"/>
  <c r="B45" i="32" s="1"/>
  <c r="K45" i="41"/>
  <c r="L46" i="41"/>
  <c r="C45" i="32" s="1"/>
  <c r="K45" i="37"/>
  <c r="L46" i="37"/>
  <c r="G45" i="32" s="1"/>
  <c r="K45" i="35"/>
  <c r="L46" i="35"/>
  <c r="H45" i="32" s="1"/>
  <c r="K45" i="34"/>
  <c r="L46" i="34"/>
  <c r="I45" i="32" s="1"/>
  <c r="K45" i="40"/>
  <c r="L46" i="40"/>
  <c r="D45" i="32" s="1"/>
  <c r="L46" i="38"/>
  <c r="F45" i="32" s="1"/>
  <c r="K45" i="38"/>
  <c r="K45" i="28"/>
  <c r="L46" i="28"/>
  <c r="M45" i="32" s="1"/>
  <c r="K45" i="26"/>
  <c r="L46" i="26"/>
  <c r="O45" i="32" s="1"/>
  <c r="K45" i="27"/>
  <c r="L46" i="27"/>
  <c r="N45" i="32" s="1"/>
  <c r="K45" i="29"/>
  <c r="L46" i="29"/>
  <c r="L45" i="32" s="1"/>
  <c r="L46" i="30"/>
  <c r="K45" i="32" s="1"/>
  <c r="K45" i="30"/>
  <c r="K45" i="33"/>
  <c r="L46" i="33"/>
  <c r="J45" i="32" s="1"/>
  <c r="L45" i="38" l="1"/>
  <c r="F44" i="32" s="1"/>
  <c r="K44" i="38"/>
  <c r="L45" i="35"/>
  <c r="H44" i="32" s="1"/>
  <c r="K44" i="35"/>
  <c r="L45" i="34"/>
  <c r="I44" i="32" s="1"/>
  <c r="K44" i="34"/>
  <c r="K44" i="37"/>
  <c r="L45" i="37"/>
  <c r="G44" i="32" s="1"/>
  <c r="L45" i="42"/>
  <c r="B44" i="32" s="1"/>
  <c r="K44" i="42"/>
  <c r="L45" i="40"/>
  <c r="D44" i="32" s="1"/>
  <c r="K44" i="40"/>
  <c r="L45" i="41"/>
  <c r="C44" i="32" s="1"/>
  <c r="K44" i="41"/>
  <c r="K44" i="39"/>
  <c r="L45" i="39"/>
  <c r="E44" i="32" s="1"/>
  <c r="K44" i="33"/>
  <c r="L45" i="33"/>
  <c r="J44" i="32" s="1"/>
  <c r="K44" i="29"/>
  <c r="L45" i="29"/>
  <c r="L44" i="32" s="1"/>
  <c r="L45" i="26"/>
  <c r="O44" i="32" s="1"/>
  <c r="K44" i="26"/>
  <c r="L45" i="30"/>
  <c r="K44" i="32" s="1"/>
  <c r="K44" i="30"/>
  <c r="L45" i="27"/>
  <c r="N44" i="32" s="1"/>
  <c r="K44" i="27"/>
  <c r="K44" i="28"/>
  <c r="L45" i="28"/>
  <c r="M44" i="32" s="1"/>
  <c r="K43" i="39" l="1"/>
  <c r="L44" i="39"/>
  <c r="E43" i="32" s="1"/>
  <c r="K43" i="37"/>
  <c r="L44" i="37"/>
  <c r="G43" i="32" s="1"/>
  <c r="L44" i="42"/>
  <c r="B43" i="32" s="1"/>
  <c r="K43" i="42"/>
  <c r="K43" i="38"/>
  <c r="L44" i="38"/>
  <c r="F43" i="32" s="1"/>
  <c r="L44" i="40"/>
  <c r="D43" i="32" s="1"/>
  <c r="K43" i="40"/>
  <c r="K43" i="35"/>
  <c r="L44" i="35"/>
  <c r="H43" i="32" s="1"/>
  <c r="L44" i="41"/>
  <c r="C43" i="32" s="1"/>
  <c r="K43" i="41"/>
  <c r="K43" i="34"/>
  <c r="L44" i="34"/>
  <c r="I43" i="32" s="1"/>
  <c r="K43" i="30"/>
  <c r="L44" i="30"/>
  <c r="K43" i="32" s="1"/>
  <c r="K43" i="28"/>
  <c r="L44" i="28"/>
  <c r="M43" i="32" s="1"/>
  <c r="L44" i="29"/>
  <c r="L43" i="32" s="1"/>
  <c r="K43" i="29"/>
  <c r="K43" i="27"/>
  <c r="L44" i="27"/>
  <c r="N43" i="32" s="1"/>
  <c r="L44" i="26"/>
  <c r="O43" i="32" s="1"/>
  <c r="K43" i="26"/>
  <c r="K43" i="33"/>
  <c r="L44" i="33"/>
  <c r="J43" i="32" s="1"/>
  <c r="K42" i="34" l="1"/>
  <c r="L43" i="34"/>
  <c r="I42" i="32" s="1"/>
  <c r="L43" i="38"/>
  <c r="F42" i="32" s="1"/>
  <c r="K42" i="38"/>
  <c r="K42" i="41"/>
  <c r="L43" i="41"/>
  <c r="C42" i="32" s="1"/>
  <c r="K42" i="40"/>
  <c r="L43" i="40"/>
  <c r="D42" i="32" s="1"/>
  <c r="L43" i="42"/>
  <c r="B42" i="32" s="1"/>
  <c r="K42" i="42"/>
  <c r="K42" i="35"/>
  <c r="L43" i="35"/>
  <c r="H42" i="32" s="1"/>
  <c r="K42" i="37"/>
  <c r="L43" i="37"/>
  <c r="G42" i="32" s="1"/>
  <c r="K42" i="39"/>
  <c r="L43" i="39"/>
  <c r="E42" i="32" s="1"/>
  <c r="L43" i="33"/>
  <c r="J42" i="32" s="1"/>
  <c r="K42" i="33"/>
  <c r="K42" i="27"/>
  <c r="L43" i="27"/>
  <c r="N42" i="32" s="1"/>
  <c r="L43" i="28"/>
  <c r="M42" i="32" s="1"/>
  <c r="K42" i="28"/>
  <c r="L43" i="26"/>
  <c r="O42" i="32" s="1"/>
  <c r="K42" i="26"/>
  <c r="L43" i="29"/>
  <c r="L42" i="32" s="1"/>
  <c r="K42" i="29"/>
  <c r="L43" i="30"/>
  <c r="K42" i="32" s="1"/>
  <c r="K42" i="30"/>
  <c r="K41" i="35" l="1"/>
  <c r="L42" i="35"/>
  <c r="H41" i="32" s="1"/>
  <c r="L42" i="40"/>
  <c r="D41" i="32" s="1"/>
  <c r="K41" i="40"/>
  <c r="L42" i="42"/>
  <c r="B41" i="32" s="1"/>
  <c r="K41" i="42"/>
  <c r="K41" i="38"/>
  <c r="L42" i="38"/>
  <c r="F41" i="32" s="1"/>
  <c r="L42" i="39"/>
  <c r="E41" i="32" s="1"/>
  <c r="K41" i="39"/>
  <c r="K41" i="37"/>
  <c r="L42" i="37"/>
  <c r="G41" i="32" s="1"/>
  <c r="K41" i="41"/>
  <c r="L42" i="41"/>
  <c r="C41" i="32" s="1"/>
  <c r="L42" i="34"/>
  <c r="I41" i="32" s="1"/>
  <c r="K41" i="34"/>
  <c r="K41" i="30"/>
  <c r="L42" i="30"/>
  <c r="K41" i="32" s="1"/>
  <c r="L42" i="26"/>
  <c r="O41" i="32" s="1"/>
  <c r="K41" i="26"/>
  <c r="K41" i="27"/>
  <c r="L42" i="27"/>
  <c r="N41" i="32" s="1"/>
  <c r="K41" i="29"/>
  <c r="L42" i="29"/>
  <c r="L41" i="32" s="1"/>
  <c r="L42" i="28"/>
  <c r="M41" i="32" s="1"/>
  <c r="K41" i="28"/>
  <c r="L42" i="33"/>
  <c r="J41" i="32" s="1"/>
  <c r="K41" i="33"/>
  <c r="K40" i="37" l="1"/>
  <c r="L41" i="37"/>
  <c r="G40" i="32" s="1"/>
  <c r="L41" i="39"/>
  <c r="E40" i="32" s="1"/>
  <c r="K40" i="39"/>
  <c r="L41" i="42"/>
  <c r="B40" i="32" s="1"/>
  <c r="K40" i="42"/>
  <c r="K40" i="34"/>
  <c r="L41" i="34"/>
  <c r="I40" i="32" s="1"/>
  <c r="K40" i="40"/>
  <c r="L41" i="40"/>
  <c r="D40" i="32" s="1"/>
  <c r="K40" i="38"/>
  <c r="L41" i="38"/>
  <c r="F40" i="32" s="1"/>
  <c r="L41" i="41"/>
  <c r="C40" i="32" s="1"/>
  <c r="K40" i="41"/>
  <c r="K40" i="35"/>
  <c r="L41" i="35"/>
  <c r="H40" i="32" s="1"/>
  <c r="K40" i="33"/>
  <c r="L41" i="33"/>
  <c r="J40" i="32" s="1"/>
  <c r="L41" i="26"/>
  <c r="O40" i="32" s="1"/>
  <c r="K40" i="26"/>
  <c r="L41" i="29"/>
  <c r="L40" i="32" s="1"/>
  <c r="K40" i="29"/>
  <c r="L41" i="28"/>
  <c r="M40" i="32" s="1"/>
  <c r="K40" i="28"/>
  <c r="L41" i="27"/>
  <c r="N40" i="32" s="1"/>
  <c r="K40" i="27"/>
  <c r="L41" i="30"/>
  <c r="K40" i="32" s="1"/>
  <c r="K40" i="30"/>
  <c r="K39" i="39" l="1"/>
  <c r="L40" i="39"/>
  <c r="E39" i="32" s="1"/>
  <c r="L40" i="35"/>
  <c r="H39" i="32" s="1"/>
  <c r="K39" i="35"/>
  <c r="L40" i="38"/>
  <c r="F39" i="32" s="1"/>
  <c r="K39" i="38"/>
  <c r="K39" i="34"/>
  <c r="L40" i="34"/>
  <c r="I39" i="32" s="1"/>
  <c r="L40" i="41"/>
  <c r="C39" i="32" s="1"/>
  <c r="K39" i="41"/>
  <c r="K39" i="42"/>
  <c r="L40" i="42"/>
  <c r="B39" i="32" s="1"/>
  <c r="L40" i="40"/>
  <c r="D39" i="32" s="1"/>
  <c r="K39" i="40"/>
  <c r="L40" i="37"/>
  <c r="G39" i="32" s="1"/>
  <c r="K39" i="37"/>
  <c r="K39" i="30"/>
  <c r="L40" i="30"/>
  <c r="K39" i="32" s="1"/>
  <c r="K39" i="28"/>
  <c r="L40" i="28"/>
  <c r="M39" i="32" s="1"/>
  <c r="K39" i="26"/>
  <c r="L40" i="26"/>
  <c r="O39" i="32" s="1"/>
  <c r="L40" i="27"/>
  <c r="N39" i="32" s="1"/>
  <c r="K39" i="27"/>
  <c r="L40" i="29"/>
  <c r="L39" i="32" s="1"/>
  <c r="K39" i="29"/>
  <c r="K39" i="33"/>
  <c r="L40" i="33"/>
  <c r="J39" i="32" s="1"/>
  <c r="K38" i="34" l="1"/>
  <c r="L39" i="34"/>
  <c r="I38" i="32" s="1"/>
  <c r="I11" i="36" s="1"/>
  <c r="K38" i="40"/>
  <c r="L39" i="40"/>
  <c r="D38" i="32" s="1"/>
  <c r="D11" i="36" s="1"/>
  <c r="K38" i="38"/>
  <c r="L39" i="38"/>
  <c r="F38" i="32" s="1"/>
  <c r="F11" i="36" s="1"/>
  <c r="L39" i="37"/>
  <c r="G38" i="32" s="1"/>
  <c r="G11" i="36" s="1"/>
  <c r="K38" i="37"/>
  <c r="L39" i="35"/>
  <c r="H38" i="32" s="1"/>
  <c r="H11" i="36" s="1"/>
  <c r="K38" i="35"/>
  <c r="L39" i="42"/>
  <c r="B38" i="32" s="1"/>
  <c r="B11" i="36" s="1"/>
  <c r="K38" i="42"/>
  <c r="K38" i="41"/>
  <c r="L39" i="41"/>
  <c r="C38" i="32" s="1"/>
  <c r="C11" i="36" s="1"/>
  <c r="K38" i="39"/>
  <c r="L39" i="39"/>
  <c r="E38" i="32" s="1"/>
  <c r="E11" i="36" s="1"/>
  <c r="K38" i="27"/>
  <c r="L39" i="27"/>
  <c r="N38" i="32" s="1"/>
  <c r="N11" i="36" s="1"/>
  <c r="K38" i="33"/>
  <c r="L39" i="33"/>
  <c r="J38" i="32" s="1"/>
  <c r="J11" i="36" s="1"/>
  <c r="K38" i="28"/>
  <c r="L39" i="28"/>
  <c r="M38" i="32" s="1"/>
  <c r="M11" i="36" s="1"/>
  <c r="L39" i="29"/>
  <c r="L38" i="32" s="1"/>
  <c r="L11" i="36" s="1"/>
  <c r="K38" i="29"/>
  <c r="L39" i="26"/>
  <c r="O38" i="32" s="1"/>
  <c r="O11" i="36" s="1"/>
  <c r="K38" i="26"/>
  <c r="K38" i="30"/>
  <c r="L39" i="30"/>
  <c r="K38" i="32" s="1"/>
  <c r="K11" i="36" s="1"/>
  <c r="L38" i="42" l="1"/>
  <c r="B37" i="32" s="1"/>
  <c r="K37" i="42"/>
  <c r="K37" i="39"/>
  <c r="L38" i="39"/>
  <c r="E37" i="32" s="1"/>
  <c r="L38" i="40"/>
  <c r="D37" i="32" s="1"/>
  <c r="K37" i="40"/>
  <c r="K37" i="37"/>
  <c r="L38" i="37"/>
  <c r="G37" i="32" s="1"/>
  <c r="K37" i="35"/>
  <c r="L38" i="35"/>
  <c r="H37" i="32" s="1"/>
  <c r="K37" i="41"/>
  <c r="L38" i="41"/>
  <c r="C37" i="32" s="1"/>
  <c r="L38" i="38"/>
  <c r="F37" i="32" s="1"/>
  <c r="K37" i="38"/>
  <c r="L38" i="34"/>
  <c r="I37" i="32" s="1"/>
  <c r="K37" i="34"/>
  <c r="K37" i="29"/>
  <c r="L38" i="29"/>
  <c r="L37" i="32" s="1"/>
  <c r="K37" i="30"/>
  <c r="L38" i="30"/>
  <c r="K37" i="32" s="1"/>
  <c r="L38" i="33"/>
  <c r="J37" i="32" s="1"/>
  <c r="K37" i="33"/>
  <c r="K37" i="26"/>
  <c r="L38" i="26"/>
  <c r="O37" i="32" s="1"/>
  <c r="L38" i="28"/>
  <c r="M37" i="32" s="1"/>
  <c r="K37" i="28"/>
  <c r="K37" i="27"/>
  <c r="L38" i="27"/>
  <c r="N37" i="32" s="1"/>
  <c r="L37" i="41" l="1"/>
  <c r="C36" i="32" s="1"/>
  <c r="K36" i="41"/>
  <c r="L37" i="37"/>
  <c r="G36" i="32" s="1"/>
  <c r="K36" i="37"/>
  <c r="K36" i="39"/>
  <c r="L37" i="39"/>
  <c r="E36" i="32" s="1"/>
  <c r="K36" i="34"/>
  <c r="L37" i="34"/>
  <c r="I36" i="32" s="1"/>
  <c r="L37" i="38"/>
  <c r="F36" i="32" s="1"/>
  <c r="K36" i="38"/>
  <c r="L37" i="40"/>
  <c r="D36" i="32" s="1"/>
  <c r="K36" i="40"/>
  <c r="L37" i="42"/>
  <c r="B36" i="32" s="1"/>
  <c r="K36" i="42"/>
  <c r="L37" i="35"/>
  <c r="H36" i="32" s="1"/>
  <c r="K36" i="35"/>
  <c r="K36" i="27"/>
  <c r="L37" i="27"/>
  <c r="N36" i="32" s="1"/>
  <c r="L37" i="26"/>
  <c r="O36" i="32" s="1"/>
  <c r="K36" i="26"/>
  <c r="K36" i="30"/>
  <c r="L37" i="30"/>
  <c r="K36" i="32" s="1"/>
  <c r="L37" i="28"/>
  <c r="M36" i="32" s="1"/>
  <c r="K36" i="28"/>
  <c r="K36" i="33"/>
  <c r="L37" i="33"/>
  <c r="J36" i="32" s="1"/>
  <c r="K36" i="29"/>
  <c r="L37" i="29"/>
  <c r="L36" i="32" s="1"/>
  <c r="K35" i="35" l="1"/>
  <c r="L36" i="35"/>
  <c r="H35" i="32" s="1"/>
  <c r="K35" i="34"/>
  <c r="L36" i="34"/>
  <c r="I35" i="32" s="1"/>
  <c r="L36" i="42"/>
  <c r="B35" i="32" s="1"/>
  <c r="K35" i="42"/>
  <c r="L36" i="38"/>
  <c r="F35" i="32" s="1"/>
  <c r="K35" i="38"/>
  <c r="K35" i="41"/>
  <c r="L36" i="41"/>
  <c r="C35" i="32" s="1"/>
  <c r="K35" i="40"/>
  <c r="L36" i="40"/>
  <c r="D35" i="32" s="1"/>
  <c r="K35" i="37"/>
  <c r="L36" i="37"/>
  <c r="G35" i="32" s="1"/>
  <c r="K35" i="39"/>
  <c r="L36" i="39"/>
  <c r="E35" i="32" s="1"/>
  <c r="K35" i="28"/>
  <c r="L36" i="28"/>
  <c r="M35" i="32" s="1"/>
  <c r="L36" i="26"/>
  <c r="O35" i="32" s="1"/>
  <c r="K35" i="26"/>
  <c r="L36" i="29"/>
  <c r="L35" i="32" s="1"/>
  <c r="K35" i="29"/>
  <c r="K35" i="33"/>
  <c r="L36" i="33"/>
  <c r="J35" i="32" s="1"/>
  <c r="K35" i="30"/>
  <c r="L36" i="30"/>
  <c r="K35" i="32" s="1"/>
  <c r="K35" i="27"/>
  <c r="L36" i="27"/>
  <c r="N35" i="32" s="1"/>
  <c r="K34" i="39" l="1"/>
  <c r="L35" i="39"/>
  <c r="E34" i="32" s="1"/>
  <c r="K34" i="40"/>
  <c r="L35" i="40"/>
  <c r="D34" i="32" s="1"/>
  <c r="K34" i="38"/>
  <c r="L35" i="38"/>
  <c r="F34" i="32" s="1"/>
  <c r="L35" i="34"/>
  <c r="I34" i="32" s="1"/>
  <c r="K34" i="34"/>
  <c r="L35" i="42"/>
  <c r="B34" i="32" s="1"/>
  <c r="K34" i="42"/>
  <c r="K34" i="37"/>
  <c r="L35" i="37"/>
  <c r="G34" i="32" s="1"/>
  <c r="K34" i="41"/>
  <c r="L35" i="41"/>
  <c r="C34" i="32" s="1"/>
  <c r="K34" i="35"/>
  <c r="L35" i="35"/>
  <c r="H34" i="32" s="1"/>
  <c r="K34" i="26"/>
  <c r="L35" i="26"/>
  <c r="O34" i="32" s="1"/>
  <c r="L35" i="27"/>
  <c r="N34" i="32" s="1"/>
  <c r="K34" i="27"/>
  <c r="K34" i="33"/>
  <c r="L35" i="33"/>
  <c r="J34" i="32" s="1"/>
  <c r="L35" i="29"/>
  <c r="L34" i="32" s="1"/>
  <c r="K34" i="29"/>
  <c r="K34" i="30"/>
  <c r="L35" i="30"/>
  <c r="K34" i="32" s="1"/>
  <c r="L35" i="28"/>
  <c r="M34" i="32" s="1"/>
  <c r="K34" i="28"/>
  <c r="L34" i="35" l="1"/>
  <c r="H33" i="32" s="1"/>
  <c r="K33" i="35"/>
  <c r="K33" i="34"/>
  <c r="L34" i="34"/>
  <c r="I33" i="32" s="1"/>
  <c r="K33" i="37"/>
  <c r="L34" i="37"/>
  <c r="G33" i="32" s="1"/>
  <c r="L34" i="40"/>
  <c r="D33" i="32" s="1"/>
  <c r="K33" i="40"/>
  <c r="L34" i="42"/>
  <c r="B33" i="32" s="1"/>
  <c r="K33" i="42"/>
  <c r="K33" i="41"/>
  <c r="L34" i="41"/>
  <c r="C33" i="32" s="1"/>
  <c r="K33" i="38"/>
  <c r="L34" i="38"/>
  <c r="F33" i="32" s="1"/>
  <c r="L34" i="39"/>
  <c r="E33" i="32" s="1"/>
  <c r="K33" i="39"/>
  <c r="L34" i="28"/>
  <c r="M33" i="32" s="1"/>
  <c r="K33" i="28"/>
  <c r="K33" i="29"/>
  <c r="L34" i="29"/>
  <c r="L33" i="32" s="1"/>
  <c r="L34" i="27"/>
  <c r="N33" i="32" s="1"/>
  <c r="K33" i="27"/>
  <c r="K33" i="30"/>
  <c r="L34" i="30"/>
  <c r="K33" i="32" s="1"/>
  <c r="K33" i="33"/>
  <c r="L34" i="33"/>
  <c r="J33" i="32" s="1"/>
  <c r="K33" i="26"/>
  <c r="L34" i="26"/>
  <c r="O33" i="32" s="1"/>
  <c r="L33" i="41" l="1"/>
  <c r="C32" i="32" s="1"/>
  <c r="K32" i="41"/>
  <c r="K32" i="34"/>
  <c r="L33" i="34"/>
  <c r="I32" i="32" s="1"/>
  <c r="L33" i="39"/>
  <c r="E32" i="32" s="1"/>
  <c r="K32" i="39"/>
  <c r="K32" i="42"/>
  <c r="L33" i="42"/>
  <c r="B32" i="32" s="1"/>
  <c r="L33" i="35"/>
  <c r="H32" i="32" s="1"/>
  <c r="K32" i="35"/>
  <c r="L33" i="40"/>
  <c r="D32" i="32" s="1"/>
  <c r="K32" i="40"/>
  <c r="K32" i="38"/>
  <c r="L33" i="38"/>
  <c r="F32" i="32" s="1"/>
  <c r="L33" i="37"/>
  <c r="G32" i="32" s="1"/>
  <c r="K32" i="37"/>
  <c r="K32" i="26"/>
  <c r="L33" i="26"/>
  <c r="O32" i="32" s="1"/>
  <c r="K32" i="30"/>
  <c r="L33" i="30"/>
  <c r="K32" i="32" s="1"/>
  <c r="K32" i="29"/>
  <c r="L33" i="29"/>
  <c r="L32" i="32" s="1"/>
  <c r="K32" i="27"/>
  <c r="L33" i="27"/>
  <c r="N32" i="32" s="1"/>
  <c r="K32" i="28"/>
  <c r="L33" i="28"/>
  <c r="M32" i="32" s="1"/>
  <c r="L33" i="33"/>
  <c r="J32" i="32" s="1"/>
  <c r="K32" i="33"/>
  <c r="L32" i="40" l="1"/>
  <c r="D31" i="32" s="1"/>
  <c r="K31" i="40"/>
  <c r="L32" i="42"/>
  <c r="B31" i="32" s="1"/>
  <c r="K31" i="42"/>
  <c r="L32" i="34"/>
  <c r="I31" i="32" s="1"/>
  <c r="K31" i="34"/>
  <c r="K31" i="35"/>
  <c r="L32" i="35"/>
  <c r="H31" i="32" s="1"/>
  <c r="K31" i="39"/>
  <c r="L32" i="39"/>
  <c r="E31" i="32" s="1"/>
  <c r="L32" i="41"/>
  <c r="C31" i="32" s="1"/>
  <c r="K31" i="41"/>
  <c r="L32" i="37"/>
  <c r="G31" i="32" s="1"/>
  <c r="K31" i="37"/>
  <c r="K31" i="38"/>
  <c r="L32" i="38"/>
  <c r="F31" i="32" s="1"/>
  <c r="L32" i="33"/>
  <c r="J31" i="32" s="1"/>
  <c r="K31" i="33"/>
  <c r="K31" i="27"/>
  <c r="L32" i="27"/>
  <c r="N31" i="32" s="1"/>
  <c r="K31" i="30"/>
  <c r="L32" i="30"/>
  <c r="K31" i="32" s="1"/>
  <c r="K31" i="28"/>
  <c r="L32" i="28"/>
  <c r="M31" i="32" s="1"/>
  <c r="K31" i="29"/>
  <c r="L32" i="29"/>
  <c r="L31" i="32" s="1"/>
  <c r="K31" i="26"/>
  <c r="L32" i="26"/>
  <c r="O31" i="32" s="1"/>
  <c r="K30" i="39" l="1"/>
  <c r="L31" i="39"/>
  <c r="E30" i="32" s="1"/>
  <c r="L31" i="38"/>
  <c r="F30" i="32" s="1"/>
  <c r="K30" i="38"/>
  <c r="K30" i="35"/>
  <c r="L31" i="35"/>
  <c r="H30" i="32" s="1"/>
  <c r="L31" i="41"/>
  <c r="C30" i="32" s="1"/>
  <c r="K30" i="41"/>
  <c r="K30" i="42"/>
  <c r="L31" i="42"/>
  <c r="B30" i="32" s="1"/>
  <c r="K30" i="37"/>
  <c r="L31" i="37"/>
  <c r="G30" i="32" s="1"/>
  <c r="K30" i="34"/>
  <c r="L31" i="34"/>
  <c r="I30" i="32" s="1"/>
  <c r="L31" i="40"/>
  <c r="D30" i="32" s="1"/>
  <c r="K30" i="40"/>
  <c r="K30" i="26"/>
  <c r="L31" i="26"/>
  <c r="O30" i="32" s="1"/>
  <c r="L31" i="28"/>
  <c r="M30" i="32" s="1"/>
  <c r="K30" i="28"/>
  <c r="K30" i="27"/>
  <c r="L31" i="27"/>
  <c r="N30" i="32" s="1"/>
  <c r="L31" i="33"/>
  <c r="J30" i="32" s="1"/>
  <c r="K30" i="33"/>
  <c r="K30" i="29"/>
  <c r="L31" i="29"/>
  <c r="L30" i="32" s="1"/>
  <c r="K30" i="30"/>
  <c r="L31" i="30"/>
  <c r="K30" i="32" s="1"/>
  <c r="K29" i="40" l="1"/>
  <c r="L30" i="40"/>
  <c r="D29" i="32" s="1"/>
  <c r="K29" i="41"/>
  <c r="L30" i="41"/>
  <c r="C29" i="32" s="1"/>
  <c r="L30" i="38"/>
  <c r="F29" i="32" s="1"/>
  <c r="K29" i="38"/>
  <c r="L30" i="37"/>
  <c r="G29" i="32" s="1"/>
  <c r="K29" i="37"/>
  <c r="L30" i="34"/>
  <c r="I29" i="32" s="1"/>
  <c r="K29" i="34"/>
  <c r="L30" i="42"/>
  <c r="B29" i="32" s="1"/>
  <c r="K29" i="42"/>
  <c r="K29" i="35"/>
  <c r="L30" i="35"/>
  <c r="H29" i="32" s="1"/>
  <c r="L30" i="39"/>
  <c r="E29" i="32" s="1"/>
  <c r="K29" i="39"/>
  <c r="K29" i="33"/>
  <c r="L30" i="33"/>
  <c r="J29" i="32" s="1"/>
  <c r="K29" i="28"/>
  <c r="L30" i="28"/>
  <c r="M29" i="32" s="1"/>
  <c r="L30" i="30"/>
  <c r="K29" i="32" s="1"/>
  <c r="K29" i="30"/>
  <c r="L30" i="29"/>
  <c r="L29" i="32" s="1"/>
  <c r="K29" i="29"/>
  <c r="K29" i="27"/>
  <c r="L30" i="27"/>
  <c r="N29" i="32" s="1"/>
  <c r="K29" i="26"/>
  <c r="L30" i="26"/>
  <c r="O29" i="32" s="1"/>
  <c r="K28" i="39" l="1"/>
  <c r="L29" i="39"/>
  <c r="E28" i="32" s="1"/>
  <c r="E10" i="36" s="1"/>
  <c r="K28" i="37"/>
  <c r="L29" i="37"/>
  <c r="G28" i="32" s="1"/>
  <c r="G10" i="36" s="1"/>
  <c r="L29" i="41"/>
  <c r="C28" i="32" s="1"/>
  <c r="C10" i="36" s="1"/>
  <c r="K28" i="41"/>
  <c r="L29" i="42"/>
  <c r="B28" i="32" s="1"/>
  <c r="B10" i="36" s="1"/>
  <c r="K28" i="42"/>
  <c r="K28" i="34"/>
  <c r="L29" i="34"/>
  <c r="I28" i="32" s="1"/>
  <c r="I10" i="36" s="1"/>
  <c r="L29" i="38"/>
  <c r="F28" i="32" s="1"/>
  <c r="F10" i="36" s="1"/>
  <c r="K28" i="38"/>
  <c r="L29" i="35"/>
  <c r="H28" i="32" s="1"/>
  <c r="H10" i="36" s="1"/>
  <c r="K28" i="35"/>
  <c r="L29" i="40"/>
  <c r="D28" i="32" s="1"/>
  <c r="D10" i="36" s="1"/>
  <c r="K28" i="40"/>
  <c r="K28" i="29"/>
  <c r="L29" i="29"/>
  <c r="L28" i="32" s="1"/>
  <c r="L10" i="36" s="1"/>
  <c r="L29" i="26"/>
  <c r="O28" i="32" s="1"/>
  <c r="O10" i="36" s="1"/>
  <c r="K28" i="26"/>
  <c r="K28" i="28"/>
  <c r="L29" i="28"/>
  <c r="M28" i="32" s="1"/>
  <c r="M10" i="36" s="1"/>
  <c r="L29" i="30"/>
  <c r="K28" i="32" s="1"/>
  <c r="K10" i="36" s="1"/>
  <c r="K28" i="30"/>
  <c r="K28" i="27"/>
  <c r="L29" i="27"/>
  <c r="N28" i="32" s="1"/>
  <c r="N10" i="36" s="1"/>
  <c r="L29" i="33"/>
  <c r="J28" i="32" s="1"/>
  <c r="J10" i="36" s="1"/>
  <c r="K28" i="33"/>
  <c r="K27" i="37" l="1"/>
  <c r="L28" i="37"/>
  <c r="G27" i="32" s="1"/>
  <c r="K27" i="40"/>
  <c r="L28" i="40"/>
  <c r="D27" i="32" s="1"/>
  <c r="L28" i="42"/>
  <c r="B27" i="32" s="1"/>
  <c r="K27" i="42"/>
  <c r="K27" i="35"/>
  <c r="L28" i="35"/>
  <c r="H27" i="32" s="1"/>
  <c r="K27" i="41"/>
  <c r="L28" i="41"/>
  <c r="C27" i="32" s="1"/>
  <c r="L28" i="38"/>
  <c r="F27" i="32" s="1"/>
  <c r="K27" i="38"/>
  <c r="K27" i="34"/>
  <c r="L28" i="34"/>
  <c r="I27" i="32" s="1"/>
  <c r="K27" i="39"/>
  <c r="L28" i="39"/>
  <c r="E27" i="32" s="1"/>
  <c r="K27" i="33"/>
  <c r="L28" i="33"/>
  <c r="J27" i="32" s="1"/>
  <c r="L28" i="30"/>
  <c r="K27" i="32" s="1"/>
  <c r="K27" i="30"/>
  <c r="L28" i="26"/>
  <c r="O27" i="32" s="1"/>
  <c r="K27" i="26"/>
  <c r="K27" i="27"/>
  <c r="L28" i="27"/>
  <c r="N27" i="32" s="1"/>
  <c r="L28" i="28"/>
  <c r="M27" i="32" s="1"/>
  <c r="K27" i="28"/>
  <c r="L28" i="29"/>
  <c r="L27" i="32" s="1"/>
  <c r="K27" i="29"/>
  <c r="K26" i="39" l="1"/>
  <c r="L27" i="39"/>
  <c r="E26" i="32" s="1"/>
  <c r="K26" i="40"/>
  <c r="L27" i="40"/>
  <c r="D26" i="32" s="1"/>
  <c r="K26" i="35"/>
  <c r="L27" i="35"/>
  <c r="H26" i="32" s="1"/>
  <c r="L27" i="42"/>
  <c r="B26" i="32" s="1"/>
  <c r="K26" i="42"/>
  <c r="K26" i="38"/>
  <c r="L27" i="38"/>
  <c r="F26" i="32" s="1"/>
  <c r="K26" i="34"/>
  <c r="L27" i="34"/>
  <c r="I26" i="32" s="1"/>
  <c r="L27" i="41"/>
  <c r="C26" i="32" s="1"/>
  <c r="K26" i="41"/>
  <c r="K26" i="37"/>
  <c r="L27" i="37"/>
  <c r="G26" i="32" s="1"/>
  <c r="K26" i="29"/>
  <c r="L27" i="29"/>
  <c r="L26" i="32" s="1"/>
  <c r="L27" i="30"/>
  <c r="K26" i="32" s="1"/>
  <c r="K26" i="30"/>
  <c r="K26" i="27"/>
  <c r="L27" i="27"/>
  <c r="N26" i="32" s="1"/>
  <c r="L27" i="28"/>
  <c r="M26" i="32" s="1"/>
  <c r="K26" i="28"/>
  <c r="K26" i="26"/>
  <c r="L27" i="26"/>
  <c r="O26" i="32" s="1"/>
  <c r="K26" i="33"/>
  <c r="L27" i="33"/>
  <c r="J26" i="32" s="1"/>
  <c r="L26" i="42" l="1"/>
  <c r="B25" i="32" s="1"/>
  <c r="K25" i="42"/>
  <c r="K25" i="41"/>
  <c r="L26" i="41"/>
  <c r="C25" i="32" s="1"/>
  <c r="L26" i="37"/>
  <c r="G25" i="32" s="1"/>
  <c r="K25" i="37"/>
  <c r="K25" i="34"/>
  <c r="L26" i="34"/>
  <c r="I25" i="32" s="1"/>
  <c r="L26" i="40"/>
  <c r="D25" i="32" s="1"/>
  <c r="K25" i="40"/>
  <c r="K25" i="38"/>
  <c r="L26" i="38"/>
  <c r="F25" i="32" s="1"/>
  <c r="K25" i="35"/>
  <c r="L26" i="35"/>
  <c r="H25" i="32" s="1"/>
  <c r="L26" i="39"/>
  <c r="E25" i="32" s="1"/>
  <c r="K25" i="39"/>
  <c r="K25" i="28"/>
  <c r="L26" i="28"/>
  <c r="M25" i="32" s="1"/>
  <c r="K25" i="30"/>
  <c r="L26" i="30"/>
  <c r="K25" i="32" s="1"/>
  <c r="K25" i="33"/>
  <c r="L26" i="33"/>
  <c r="J25" i="32" s="1"/>
  <c r="K25" i="26"/>
  <c r="L26" i="26"/>
  <c r="O25" i="32" s="1"/>
  <c r="K25" i="27"/>
  <c r="L26" i="27"/>
  <c r="N25" i="32" s="1"/>
  <c r="K25" i="29"/>
  <c r="L26" i="29"/>
  <c r="L25" i="32" s="1"/>
  <c r="L25" i="39" l="1"/>
  <c r="E24" i="32" s="1"/>
  <c r="K24" i="39"/>
  <c r="L25" i="38"/>
  <c r="F24" i="32" s="1"/>
  <c r="K24" i="38"/>
  <c r="L25" i="34"/>
  <c r="I24" i="32" s="1"/>
  <c r="K24" i="34"/>
  <c r="L25" i="41"/>
  <c r="C24" i="32" s="1"/>
  <c r="K24" i="41"/>
  <c r="L25" i="40"/>
  <c r="D24" i="32" s="1"/>
  <c r="K24" i="40"/>
  <c r="K24" i="37"/>
  <c r="L25" i="37"/>
  <c r="G24" i="32" s="1"/>
  <c r="L25" i="42"/>
  <c r="B24" i="32" s="1"/>
  <c r="K24" i="42"/>
  <c r="L25" i="35"/>
  <c r="H24" i="32" s="1"/>
  <c r="K24" i="35"/>
  <c r="L25" i="29"/>
  <c r="L24" i="32" s="1"/>
  <c r="K24" i="29"/>
  <c r="K24" i="26"/>
  <c r="L25" i="26"/>
  <c r="O24" i="32" s="1"/>
  <c r="K24" i="30"/>
  <c r="L25" i="30"/>
  <c r="K24" i="32" s="1"/>
  <c r="L25" i="27"/>
  <c r="N24" i="32" s="1"/>
  <c r="K24" i="27"/>
  <c r="L25" i="33"/>
  <c r="J24" i="32" s="1"/>
  <c r="K24" i="33"/>
  <c r="K24" i="28"/>
  <c r="L25" i="28"/>
  <c r="M24" i="32" s="1"/>
  <c r="L24" i="41" l="1"/>
  <c r="C23" i="32" s="1"/>
  <c r="K23" i="41"/>
  <c r="L24" i="37"/>
  <c r="G23" i="32" s="1"/>
  <c r="K23" i="37"/>
  <c r="K23" i="38"/>
  <c r="L24" i="38"/>
  <c r="F23" i="32" s="1"/>
  <c r="L24" i="42"/>
  <c r="B23" i="32" s="1"/>
  <c r="K23" i="42"/>
  <c r="L24" i="40"/>
  <c r="D23" i="32" s="1"/>
  <c r="K23" i="40"/>
  <c r="K23" i="34"/>
  <c r="L24" i="34"/>
  <c r="I23" i="32" s="1"/>
  <c r="K23" i="39"/>
  <c r="L24" i="39"/>
  <c r="E23" i="32" s="1"/>
  <c r="K23" i="35"/>
  <c r="L24" i="35"/>
  <c r="H23" i="32" s="1"/>
  <c r="L24" i="27"/>
  <c r="N23" i="32" s="1"/>
  <c r="K23" i="27"/>
  <c r="K23" i="28"/>
  <c r="L24" i="28"/>
  <c r="M23" i="32" s="1"/>
  <c r="K23" i="26"/>
  <c r="L24" i="26"/>
  <c r="O23" i="32" s="1"/>
  <c r="L24" i="33"/>
  <c r="J23" i="32" s="1"/>
  <c r="K23" i="33"/>
  <c r="K23" i="29"/>
  <c r="L24" i="29"/>
  <c r="L23" i="32" s="1"/>
  <c r="K23" i="30"/>
  <c r="L24" i="30"/>
  <c r="K23" i="32" s="1"/>
  <c r="L23" i="42" l="1"/>
  <c r="B22" i="32" s="1"/>
  <c r="K22" i="42"/>
  <c r="L23" i="34"/>
  <c r="I22" i="32" s="1"/>
  <c r="K22" i="34"/>
  <c r="K22" i="40"/>
  <c r="L23" i="40"/>
  <c r="D22" i="32" s="1"/>
  <c r="K22" i="41"/>
  <c r="L23" i="41"/>
  <c r="C22" i="32" s="1"/>
  <c r="L23" i="37"/>
  <c r="G22" i="32" s="1"/>
  <c r="K22" i="37"/>
  <c r="K22" i="35"/>
  <c r="L23" i="35"/>
  <c r="H22" i="32" s="1"/>
  <c r="K22" i="39"/>
  <c r="L23" i="39"/>
  <c r="E22" i="32" s="1"/>
  <c r="K22" i="38"/>
  <c r="L23" i="38"/>
  <c r="F22" i="32" s="1"/>
  <c r="K22" i="33"/>
  <c r="L23" i="33"/>
  <c r="J22" i="32" s="1"/>
  <c r="K22" i="30"/>
  <c r="L23" i="30"/>
  <c r="K22" i="32" s="1"/>
  <c r="K22" i="28"/>
  <c r="L23" i="28"/>
  <c r="M22" i="32" s="1"/>
  <c r="L23" i="27"/>
  <c r="N22" i="32" s="1"/>
  <c r="K22" i="27"/>
  <c r="L23" i="29"/>
  <c r="L22" i="32" s="1"/>
  <c r="K22" i="29"/>
  <c r="K22" i="26"/>
  <c r="L23" i="26"/>
  <c r="O22" i="32" s="1"/>
  <c r="K21" i="35" l="1"/>
  <c r="L22" i="35"/>
  <c r="H21" i="32" s="1"/>
  <c r="K21" i="37"/>
  <c r="L22" i="37"/>
  <c r="G21" i="32" s="1"/>
  <c r="L22" i="42"/>
  <c r="B21" i="32" s="1"/>
  <c r="K21" i="42"/>
  <c r="K21" i="34"/>
  <c r="L22" i="34"/>
  <c r="I21" i="32" s="1"/>
  <c r="K21" i="38"/>
  <c r="L22" i="38"/>
  <c r="F21" i="32" s="1"/>
  <c r="K21" i="41"/>
  <c r="L22" i="41"/>
  <c r="C21" i="32" s="1"/>
  <c r="K21" i="39"/>
  <c r="L22" i="39"/>
  <c r="E21" i="32" s="1"/>
  <c r="K21" i="40"/>
  <c r="L22" i="40"/>
  <c r="D21" i="32" s="1"/>
  <c r="L22" i="27"/>
  <c r="N21" i="32" s="1"/>
  <c r="K21" i="27"/>
  <c r="L22" i="26"/>
  <c r="O21" i="32" s="1"/>
  <c r="K21" i="26"/>
  <c r="K21" i="30"/>
  <c r="L22" i="30"/>
  <c r="K21" i="32" s="1"/>
  <c r="L22" i="29"/>
  <c r="L21" i="32" s="1"/>
  <c r="K21" i="29"/>
  <c r="K21" i="28"/>
  <c r="L22" i="28"/>
  <c r="M21" i="32" s="1"/>
  <c r="L22" i="33"/>
  <c r="J21" i="32" s="1"/>
  <c r="K21" i="33"/>
  <c r="L21" i="41" l="1"/>
  <c r="C20" i="32" s="1"/>
  <c r="K20" i="41"/>
  <c r="L21" i="40"/>
  <c r="D20" i="32" s="1"/>
  <c r="K20" i="40"/>
  <c r="L21" i="37"/>
  <c r="G20" i="32" s="1"/>
  <c r="K20" i="37"/>
  <c r="K20" i="34"/>
  <c r="L21" i="34"/>
  <c r="I20" i="32" s="1"/>
  <c r="K20" i="42"/>
  <c r="L21" i="42"/>
  <c r="B20" i="32" s="1"/>
  <c r="L21" i="39"/>
  <c r="E20" i="32" s="1"/>
  <c r="K20" i="39"/>
  <c r="L21" i="38"/>
  <c r="F20" i="32" s="1"/>
  <c r="K20" i="38"/>
  <c r="L21" i="35"/>
  <c r="H20" i="32" s="1"/>
  <c r="K20" i="35"/>
  <c r="L21" i="33"/>
  <c r="J20" i="32" s="1"/>
  <c r="K20" i="33"/>
  <c r="K20" i="29"/>
  <c r="L21" i="29"/>
  <c r="L20" i="32" s="1"/>
  <c r="L21" i="26"/>
  <c r="O20" i="32" s="1"/>
  <c r="K20" i="26"/>
  <c r="K20" i="27"/>
  <c r="L21" i="27"/>
  <c r="N20" i="32" s="1"/>
  <c r="L21" i="28"/>
  <c r="M20" i="32" s="1"/>
  <c r="K20" i="28"/>
  <c r="K20" i="30"/>
  <c r="L21" i="30"/>
  <c r="K20" i="32" s="1"/>
  <c r="K19" i="39" l="1"/>
  <c r="L20" i="39"/>
  <c r="E19" i="32" s="1"/>
  <c r="K19" i="34"/>
  <c r="L20" i="34"/>
  <c r="I19" i="32" s="1"/>
  <c r="K19" i="35"/>
  <c r="L20" i="35"/>
  <c r="H19" i="32" s="1"/>
  <c r="K19" i="40"/>
  <c r="L20" i="40"/>
  <c r="D19" i="32" s="1"/>
  <c r="K19" i="38"/>
  <c r="L20" i="38"/>
  <c r="F19" i="32" s="1"/>
  <c r="K19" i="37"/>
  <c r="L20" i="37"/>
  <c r="G19" i="32" s="1"/>
  <c r="K19" i="41"/>
  <c r="L20" i="41"/>
  <c r="C19" i="32" s="1"/>
  <c r="K19" i="42"/>
  <c r="L20" i="42"/>
  <c r="B19" i="32" s="1"/>
  <c r="L20" i="30"/>
  <c r="K19" i="32" s="1"/>
  <c r="K19" i="30"/>
  <c r="L20" i="27"/>
  <c r="N19" i="32" s="1"/>
  <c r="K19" i="27"/>
  <c r="L20" i="29"/>
  <c r="L19" i="32" s="1"/>
  <c r="K19" i="29"/>
  <c r="K19" i="28"/>
  <c r="L20" i="28"/>
  <c r="M19" i="32" s="1"/>
  <c r="K19" i="26"/>
  <c r="L20" i="26"/>
  <c r="O19" i="32" s="1"/>
  <c r="L20" i="33"/>
  <c r="J19" i="32" s="1"/>
  <c r="K19" i="33"/>
  <c r="K18" i="38" l="1"/>
  <c r="L19" i="38"/>
  <c r="F18" i="32" s="1"/>
  <c r="F9" i="36" s="1"/>
  <c r="L19" i="35"/>
  <c r="H18" i="32" s="1"/>
  <c r="H9" i="36" s="1"/>
  <c r="K18" i="35"/>
  <c r="L19" i="42"/>
  <c r="B18" i="32" s="1"/>
  <c r="B9" i="36" s="1"/>
  <c r="K18" i="42"/>
  <c r="K18" i="37"/>
  <c r="L19" i="37"/>
  <c r="G18" i="32" s="1"/>
  <c r="G9" i="36" s="1"/>
  <c r="K18" i="40"/>
  <c r="L19" i="40"/>
  <c r="D18" i="32" s="1"/>
  <c r="D9" i="36" s="1"/>
  <c r="L19" i="34"/>
  <c r="I18" i="32" s="1"/>
  <c r="I9" i="36" s="1"/>
  <c r="K18" i="34"/>
  <c r="K18" i="41"/>
  <c r="L19" i="41"/>
  <c r="C18" i="32" s="1"/>
  <c r="C9" i="36" s="1"/>
  <c r="K18" i="39"/>
  <c r="L19" i="39"/>
  <c r="E18" i="32" s="1"/>
  <c r="E9" i="36" s="1"/>
  <c r="K18" i="33"/>
  <c r="L19" i="33"/>
  <c r="J18" i="32" s="1"/>
  <c r="J9" i="36" s="1"/>
  <c r="L19" i="27"/>
  <c r="N18" i="32" s="1"/>
  <c r="N9" i="36" s="1"/>
  <c r="K18" i="27"/>
  <c r="L19" i="28"/>
  <c r="M18" i="32" s="1"/>
  <c r="M9" i="36" s="1"/>
  <c r="K18" i="28"/>
  <c r="K18" i="29"/>
  <c r="L19" i="29"/>
  <c r="L18" i="32" s="1"/>
  <c r="L9" i="36" s="1"/>
  <c r="K18" i="30"/>
  <c r="L19" i="30"/>
  <c r="K18" i="32" s="1"/>
  <c r="K9" i="36" s="1"/>
  <c r="L19" i="26"/>
  <c r="O18" i="32" s="1"/>
  <c r="O9" i="36" s="1"/>
  <c r="K18" i="26"/>
  <c r="L18" i="35" l="1"/>
  <c r="H17" i="32" s="1"/>
  <c r="K17" i="35"/>
  <c r="L18" i="39"/>
  <c r="E17" i="32" s="1"/>
  <c r="K17" i="39"/>
  <c r="L18" i="37"/>
  <c r="G17" i="32" s="1"/>
  <c r="K17" i="37"/>
  <c r="K17" i="34"/>
  <c r="L18" i="34"/>
  <c r="I17" i="32" s="1"/>
  <c r="L18" i="42"/>
  <c r="B17" i="32" s="1"/>
  <c r="K17" i="42"/>
  <c r="K17" i="41"/>
  <c r="L18" i="41"/>
  <c r="C17" i="32" s="1"/>
  <c r="L18" i="40"/>
  <c r="D17" i="32" s="1"/>
  <c r="K17" i="40"/>
  <c r="L18" i="38"/>
  <c r="F17" i="32" s="1"/>
  <c r="K17" i="38"/>
  <c r="K17" i="26"/>
  <c r="L18" i="26"/>
  <c r="O17" i="32" s="1"/>
  <c r="K17" i="27"/>
  <c r="L18" i="27"/>
  <c r="N17" i="32" s="1"/>
  <c r="L18" i="29"/>
  <c r="L17" i="32" s="1"/>
  <c r="K17" i="29"/>
  <c r="L18" i="28"/>
  <c r="M17" i="32" s="1"/>
  <c r="K17" i="28"/>
  <c r="K17" i="30"/>
  <c r="L18" i="30"/>
  <c r="K17" i="32" s="1"/>
  <c r="L18" i="33"/>
  <c r="J17" i="32" s="1"/>
  <c r="K17" i="33"/>
  <c r="K16" i="38" l="1"/>
  <c r="L17" i="38"/>
  <c r="F16" i="32" s="1"/>
  <c r="L17" i="34"/>
  <c r="I16" i="32" s="1"/>
  <c r="K16" i="34"/>
  <c r="L17" i="40"/>
  <c r="D16" i="32" s="1"/>
  <c r="K16" i="40"/>
  <c r="L17" i="42"/>
  <c r="B16" i="32" s="1"/>
  <c r="K16" i="42"/>
  <c r="L17" i="37"/>
  <c r="G16" i="32" s="1"/>
  <c r="K16" i="37"/>
  <c r="K16" i="35"/>
  <c r="L17" i="35"/>
  <c r="H16" i="32" s="1"/>
  <c r="L17" i="39"/>
  <c r="E16" i="32" s="1"/>
  <c r="K16" i="39"/>
  <c r="L17" i="41"/>
  <c r="C16" i="32" s="1"/>
  <c r="K16" i="41"/>
  <c r="L17" i="33"/>
  <c r="J16" i="32" s="1"/>
  <c r="K16" i="33"/>
  <c r="K16" i="28"/>
  <c r="L17" i="28"/>
  <c r="M16" i="32" s="1"/>
  <c r="L17" i="27"/>
  <c r="N16" i="32" s="1"/>
  <c r="K16" i="27"/>
  <c r="L17" i="29"/>
  <c r="L16" i="32" s="1"/>
  <c r="K16" i="29"/>
  <c r="L17" i="30"/>
  <c r="K16" i="32" s="1"/>
  <c r="K16" i="30"/>
  <c r="K16" i="26"/>
  <c r="L17" i="26"/>
  <c r="O16" i="32" s="1"/>
  <c r="L16" i="34" l="1"/>
  <c r="I15" i="32" s="1"/>
  <c r="K15" i="34"/>
  <c r="L16" i="42"/>
  <c r="B15" i="32" s="1"/>
  <c r="K15" i="42"/>
  <c r="L16" i="37"/>
  <c r="G15" i="32" s="1"/>
  <c r="K15" i="37"/>
  <c r="L16" i="40"/>
  <c r="D15" i="32" s="1"/>
  <c r="K15" i="40"/>
  <c r="L16" i="41"/>
  <c r="C15" i="32" s="1"/>
  <c r="K15" i="41"/>
  <c r="L16" i="35"/>
  <c r="H15" i="32" s="1"/>
  <c r="K15" i="35"/>
  <c r="K15" i="39"/>
  <c r="L16" i="39"/>
  <c r="E15" i="32" s="1"/>
  <c r="L16" i="38"/>
  <c r="F15" i="32" s="1"/>
  <c r="K15" i="38"/>
  <c r="K15" i="29"/>
  <c r="L16" i="29"/>
  <c r="L15" i="32" s="1"/>
  <c r="L16" i="26"/>
  <c r="O15" i="32" s="1"/>
  <c r="K15" i="26"/>
  <c r="K15" i="28"/>
  <c r="L16" i="28"/>
  <c r="M15" i="32" s="1"/>
  <c r="L16" i="30"/>
  <c r="K15" i="32" s="1"/>
  <c r="K15" i="30"/>
  <c r="L16" i="27"/>
  <c r="N15" i="32" s="1"/>
  <c r="K15" i="27"/>
  <c r="K15" i="33"/>
  <c r="L16" i="33"/>
  <c r="J15" i="32" s="1"/>
  <c r="L15" i="35" l="1"/>
  <c r="H14" i="32" s="1"/>
  <c r="K14" i="35"/>
  <c r="L15" i="38"/>
  <c r="F14" i="32" s="1"/>
  <c r="K14" i="38"/>
  <c r="K14" i="40"/>
  <c r="L15" i="40"/>
  <c r="D14" i="32" s="1"/>
  <c r="K14" i="41"/>
  <c r="L15" i="41"/>
  <c r="C14" i="32" s="1"/>
  <c r="K14" i="37"/>
  <c r="L15" i="37"/>
  <c r="G14" i="32" s="1"/>
  <c r="K14" i="34"/>
  <c r="L15" i="34"/>
  <c r="I14" i="32" s="1"/>
  <c r="L15" i="42"/>
  <c r="B14" i="32" s="1"/>
  <c r="K14" i="42"/>
  <c r="L15" i="39"/>
  <c r="E14" i="32" s="1"/>
  <c r="K14" i="39"/>
  <c r="K14" i="30"/>
  <c r="L15" i="30"/>
  <c r="K14" i="32" s="1"/>
  <c r="K14" i="26"/>
  <c r="L15" i="26"/>
  <c r="O14" i="32" s="1"/>
  <c r="K14" i="33"/>
  <c r="L15" i="33"/>
  <c r="J14" i="32" s="1"/>
  <c r="K14" i="27"/>
  <c r="L15" i="27"/>
  <c r="N14" i="32" s="1"/>
  <c r="L15" i="28"/>
  <c r="M14" i="32" s="1"/>
  <c r="K14" i="28"/>
  <c r="K14" i="29"/>
  <c r="L15" i="29"/>
  <c r="L14" i="32" s="1"/>
  <c r="K13" i="34" l="1"/>
  <c r="L14" i="34"/>
  <c r="I13" i="32" s="1"/>
  <c r="K13" i="41"/>
  <c r="L14" i="41"/>
  <c r="C13" i="32" s="1"/>
  <c r="L14" i="35"/>
  <c r="H13" i="32" s="1"/>
  <c r="K13" i="35"/>
  <c r="L14" i="39"/>
  <c r="E13" i="32" s="1"/>
  <c r="K13" i="39"/>
  <c r="K13" i="38"/>
  <c r="L14" i="38"/>
  <c r="F13" i="32" s="1"/>
  <c r="L14" i="42"/>
  <c r="B13" i="32" s="1"/>
  <c r="K13" i="42"/>
  <c r="L14" i="37"/>
  <c r="G13" i="32" s="1"/>
  <c r="K13" i="37"/>
  <c r="K13" i="40"/>
  <c r="L14" i="40"/>
  <c r="D13" i="32" s="1"/>
  <c r="K13" i="29"/>
  <c r="L14" i="29"/>
  <c r="L13" i="32" s="1"/>
  <c r="L14" i="27"/>
  <c r="N13" i="32" s="1"/>
  <c r="K13" i="27"/>
  <c r="L14" i="26"/>
  <c r="O13" i="32" s="1"/>
  <c r="K13" i="26"/>
  <c r="K13" i="28"/>
  <c r="L14" i="28"/>
  <c r="M13" i="32" s="1"/>
  <c r="L14" i="33"/>
  <c r="J13" i="32" s="1"/>
  <c r="K13" i="33"/>
  <c r="L14" i="30"/>
  <c r="K13" i="32" s="1"/>
  <c r="K13" i="30"/>
  <c r="L13" i="42" l="1"/>
  <c r="B12" i="32" s="1"/>
  <c r="K12" i="42"/>
  <c r="L13" i="41"/>
  <c r="C12" i="32" s="1"/>
  <c r="K12" i="41"/>
  <c r="L13" i="37"/>
  <c r="G12" i="32" s="1"/>
  <c r="K12" i="37"/>
  <c r="L13" i="35"/>
  <c r="H12" i="32" s="1"/>
  <c r="K12" i="35"/>
  <c r="L13" i="39"/>
  <c r="E12" i="32" s="1"/>
  <c r="K12" i="39"/>
  <c r="L13" i="40"/>
  <c r="D12" i="32" s="1"/>
  <c r="K12" i="40"/>
  <c r="L13" i="38"/>
  <c r="F12" i="32" s="1"/>
  <c r="K12" i="38"/>
  <c r="L13" i="34"/>
  <c r="I12" i="32" s="1"/>
  <c r="K12" i="34"/>
  <c r="L13" i="30"/>
  <c r="K12" i="32" s="1"/>
  <c r="K12" i="30"/>
  <c r="L13" i="27"/>
  <c r="N12" i="32" s="1"/>
  <c r="K12" i="27"/>
  <c r="K12" i="28"/>
  <c r="L13" i="28"/>
  <c r="M12" i="32" s="1"/>
  <c r="K12" i="33"/>
  <c r="L13" i="33"/>
  <c r="J12" i="32" s="1"/>
  <c r="K12" i="26"/>
  <c r="L13" i="26"/>
  <c r="O12" i="32" s="1"/>
  <c r="K12" i="29"/>
  <c r="L13" i="29"/>
  <c r="L12" i="32" s="1"/>
  <c r="K11" i="40" l="1"/>
  <c r="L12" i="40"/>
  <c r="D11" i="32" s="1"/>
  <c r="L12" i="41"/>
  <c r="C11" i="32" s="1"/>
  <c r="K11" i="41"/>
  <c r="L12" i="38"/>
  <c r="F11" i="32" s="1"/>
  <c r="K11" i="38"/>
  <c r="K11" i="39"/>
  <c r="L12" i="39"/>
  <c r="E11" i="32" s="1"/>
  <c r="K11" i="37"/>
  <c r="L12" i="37"/>
  <c r="G11" i="32" s="1"/>
  <c r="K11" i="42"/>
  <c r="L12" i="42"/>
  <c r="B11" i="32" s="1"/>
  <c r="L12" i="34"/>
  <c r="I11" i="32" s="1"/>
  <c r="K11" i="34"/>
  <c r="K11" i="35"/>
  <c r="L12" i="35"/>
  <c r="H11" i="32" s="1"/>
  <c r="L12" i="27"/>
  <c r="N11" i="32" s="1"/>
  <c r="K11" i="27"/>
  <c r="K11" i="29"/>
  <c r="L12" i="29"/>
  <c r="L11" i="32" s="1"/>
  <c r="K11" i="33"/>
  <c r="L12" i="33"/>
  <c r="J11" i="32" s="1"/>
  <c r="K11" i="30"/>
  <c r="L12" i="30"/>
  <c r="K11" i="32" s="1"/>
  <c r="L12" i="26"/>
  <c r="O11" i="32" s="1"/>
  <c r="K11" i="26"/>
  <c r="K11" i="28"/>
  <c r="L12" i="28"/>
  <c r="M11" i="32" s="1"/>
  <c r="K10" i="35" l="1"/>
  <c r="L11" i="35"/>
  <c r="H10" i="32" s="1"/>
  <c r="K10" i="42"/>
  <c r="L11" i="42"/>
  <c r="B10" i="32" s="1"/>
  <c r="K10" i="39"/>
  <c r="L11" i="39"/>
  <c r="E10" i="32" s="1"/>
  <c r="L11" i="38"/>
  <c r="F10" i="32" s="1"/>
  <c r="K10" i="38"/>
  <c r="L11" i="41"/>
  <c r="C10" i="32" s="1"/>
  <c r="K10" i="41"/>
  <c r="L11" i="34"/>
  <c r="I10" i="32" s="1"/>
  <c r="K10" i="34"/>
  <c r="K10" i="37"/>
  <c r="L11" i="37"/>
  <c r="G10" i="32" s="1"/>
  <c r="K10" i="40"/>
  <c r="L11" i="40"/>
  <c r="D10" i="32" s="1"/>
  <c r="L11" i="28"/>
  <c r="M10" i="32" s="1"/>
  <c r="K10" i="28"/>
  <c r="K10" i="30"/>
  <c r="L11" i="30"/>
  <c r="K10" i="32" s="1"/>
  <c r="K10" i="29"/>
  <c r="L11" i="29"/>
  <c r="L10" i="32" s="1"/>
  <c r="L11" i="26"/>
  <c r="O10" i="32" s="1"/>
  <c r="K10" i="26"/>
  <c r="K10" i="27"/>
  <c r="L11" i="27"/>
  <c r="N10" i="32" s="1"/>
  <c r="L11" i="33"/>
  <c r="J10" i="32" s="1"/>
  <c r="K10" i="33"/>
  <c r="L10" i="38" l="1"/>
  <c r="F9" i="32" s="1"/>
  <c r="K9" i="38"/>
  <c r="L9" i="38" s="1"/>
  <c r="F8" i="32" s="1"/>
  <c r="F8" i="36" s="1"/>
  <c r="L10" i="40"/>
  <c r="D9" i="32" s="1"/>
  <c r="K9" i="40"/>
  <c r="L9" i="40" s="1"/>
  <c r="D8" i="32" s="1"/>
  <c r="D8" i="36" s="1"/>
  <c r="L10" i="42"/>
  <c r="B9" i="32" s="1"/>
  <c r="K9" i="42"/>
  <c r="L9" i="42" s="1"/>
  <c r="B8" i="32" s="1"/>
  <c r="B8" i="36" s="1"/>
  <c r="K9" i="41"/>
  <c r="L9" i="41" s="1"/>
  <c r="C8" i="32" s="1"/>
  <c r="C8" i="36" s="1"/>
  <c r="L10" i="41"/>
  <c r="C9" i="32" s="1"/>
  <c r="K9" i="34"/>
  <c r="L9" i="34" s="1"/>
  <c r="I8" i="32" s="1"/>
  <c r="I8" i="36" s="1"/>
  <c r="L10" i="34"/>
  <c r="I9" i="32" s="1"/>
  <c r="K9" i="37"/>
  <c r="L9" i="37" s="1"/>
  <c r="G8" i="32" s="1"/>
  <c r="G8" i="36" s="1"/>
  <c r="L10" i="37"/>
  <c r="G9" i="32" s="1"/>
  <c r="L10" i="39"/>
  <c r="E9" i="32" s="1"/>
  <c r="K9" i="39"/>
  <c r="L9" i="39" s="1"/>
  <c r="E8" i="32" s="1"/>
  <c r="E8" i="36" s="1"/>
  <c r="L10" i="35"/>
  <c r="H9" i="32" s="1"/>
  <c r="K9" i="35"/>
  <c r="L9" i="35" s="1"/>
  <c r="H8" i="32" s="1"/>
  <c r="H8" i="36" s="1"/>
  <c r="L10" i="33"/>
  <c r="J9" i="32" s="1"/>
  <c r="K9" i="33"/>
  <c r="L9" i="33" s="1"/>
  <c r="J8" i="32" s="1"/>
  <c r="J8" i="36" s="1"/>
  <c r="L10" i="28"/>
  <c r="M9" i="32" s="1"/>
  <c r="K9" i="28"/>
  <c r="L9" i="28" s="1"/>
  <c r="M8" i="32" s="1"/>
  <c r="M8" i="36" s="1"/>
  <c r="L10" i="26"/>
  <c r="O9" i="32" s="1"/>
  <c r="K9" i="26"/>
  <c r="L9" i="26" s="1"/>
  <c r="O8" i="32" s="1"/>
  <c r="O8" i="36" s="1"/>
  <c r="L10" i="30"/>
  <c r="K9" i="32" s="1"/>
  <c r="K9" i="30"/>
  <c r="L9" i="30" s="1"/>
  <c r="K8" i="32" s="1"/>
  <c r="K8" i="36" s="1"/>
  <c r="L10" i="27"/>
  <c r="N9" i="32" s="1"/>
  <c r="K9" i="27"/>
  <c r="L9" i="27" s="1"/>
  <c r="N8" i="32" s="1"/>
  <c r="N8" i="36" s="1"/>
  <c r="K9" i="29"/>
  <c r="L9" i="29" s="1"/>
  <c r="L8" i="32" s="1"/>
  <c r="L8" i="36" s="1"/>
  <c r="L10" i="29"/>
  <c r="L9" i="32" s="1"/>
</calcChain>
</file>

<file path=xl/sharedStrings.xml><?xml version="1.0" encoding="utf-8"?>
<sst xmlns="http://schemas.openxmlformats.org/spreadsheetml/2006/main" count="483" uniqueCount="50">
  <si>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</si>
  <si>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</si>
  <si>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</si>
  <si>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</si>
  <si>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</si>
  <si>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</si>
  <si>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</si>
  <si>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</si>
  <si>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</si>
  <si>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</si>
  <si>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</si>
  <si>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</si>
  <si>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</si>
  <si>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 xml:space="preserve">(6) d(x) = número de defunciones ocurridas a la edad x de la cohorte inicial de 100.000 </t>
  </si>
  <si>
    <t>(7) L(x) = población estacionaria con x años cumplidos</t>
  </si>
  <si>
    <t>(8) T(x) = años vividos</t>
  </si>
  <si>
    <t>(9) E(x) = esperanza de vida a la edad x</t>
  </si>
  <si>
    <t>(5) l(x) = número de personas de la cohorte inicial de 100.000 personas que sobreviven a la edad exacta x</t>
  </si>
  <si>
    <t>Tabla de mortalidad masculina. 2010</t>
  </si>
  <si>
    <t xml:space="preserve">     En el caso del intervalo abierto x = 100, dado que no se puede usar a(x), se utiliza la fórmula l(x) / m(x)</t>
  </si>
  <si>
    <t>Edad</t>
  </si>
  <si>
    <t xml:space="preserve">     No se puede calcular para el intervalo abierto x = 100.</t>
  </si>
  <si>
    <t>100 y 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</si>
  <si>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</si>
  <si>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Alcalá de Henares desde 2010 por edad. Hombres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</si>
  <si>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</si>
  <si>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</si>
  <si>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</si>
  <si>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</si>
  <si>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</si>
  <si>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</si>
  <si>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</si>
  <si>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</si>
  <si>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</si>
  <si>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masculina empadronada de cada edad</t>
  </si>
  <si>
    <t>Tabla de mortalidad masculina. 2017.</t>
  </si>
  <si>
    <t>Tabla de mortalidad masculina. 2016.</t>
  </si>
  <si>
    <t>Tabla de mortalidad masculina. 2015.</t>
  </si>
  <si>
    <t>Tabla de mortalidad masculina. 2014.</t>
  </si>
  <si>
    <t>Tabla de mortalidad masculina. 2018.</t>
  </si>
  <si>
    <t>Tabla de mortalidad masculina. 2019.</t>
  </si>
  <si>
    <t>Fuente: Dirección General de Economía. Comunidad de Madrid</t>
  </si>
  <si>
    <t>Tabla de mortalidad masculina. 2020.</t>
  </si>
  <si>
    <t>Tabla de mortalidad masculina. 2021.</t>
  </si>
  <si>
    <t>Tabla de mortalidad masculina. 2022.</t>
  </si>
  <si>
    <t>Tabla de mortalidad masculina. 2023.</t>
  </si>
  <si>
    <t>Población masculina censada de cada edad</t>
  </si>
  <si>
    <t>Tabla de mortalidad masculina. 2011</t>
  </si>
  <si>
    <t>Tabla de mortalidad masculina. 2012</t>
  </si>
  <si>
    <t>Tabla de mortalidad masculina.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</si>
</sst>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"/>
  </numFmts>
  <fonts count="15" x14ac:knownFonts="1">
    <font>
      <sz val="10"/>
      <name val="Arial"/>
    </font>
    <font>
      <sz val="8"/>
      <name val="Arial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b/>
      <sz val="10"/>
      <color rgb="FFC00000"/>
      <name val="Arial"/>
      <family val="2"/>
    </font>
    <font>
      <sz val="10"/>
      <color theme="1"/>
      <name val="Arial"/>
      <family val="2"/>
    </font>
    <font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C9B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1" fillId="0" borderId="0"/>
    <xf numFmtId="0" fontId="4" fillId="0" borderId="0"/>
  </cellStyleXfs>
  <cellXfs count="81">
    <xf numFmtId="0" fontId="0" fillId="0" borderId="0" xfId="0"/>
    <xf numFmtId="3" fontId="0" fillId="0" borderId="0" xfId="0" applyNumberFormat="1"/>
    <xf numFmtId="3" fontId="0" fillId="0" borderId="0" xfId="0" applyNumberFormat="1" applyBorder="1"/>
    <xf numFmtId="164" fontId="0" fillId="0" borderId="0" xfId="0" applyNumberFormat="1" applyBorder="1"/>
    <xf numFmtId="165" fontId="0" fillId="0" borderId="0" xfId="0" applyNumberFormat="1" applyBorder="1"/>
    <xf numFmtId="1" fontId="0" fillId="0" borderId="0" xfId="0" applyNumberFormat="1"/>
    <xf numFmtId="165" fontId="0" fillId="0" borderId="0" xfId="0" applyNumberFormat="1"/>
    <xf numFmtId="164" fontId="0" fillId="0" borderId="0" xfId="0" applyNumberFormat="1" applyFill="1" applyBorder="1"/>
    <xf numFmtId="0" fontId="0" fillId="0" borderId="0" xfId="0" applyBorder="1"/>
    <xf numFmtId="3" fontId="0" fillId="0" borderId="1" xfId="0" applyNumberFormat="1" applyBorder="1"/>
    <xf numFmtId="0" fontId="0" fillId="0" borderId="1" xfId="0" applyBorder="1"/>
    <xf numFmtId="3" fontId="3" fillId="0" borderId="0" xfId="0" applyNumberFormat="1" applyFont="1" applyBorder="1"/>
    <xf numFmtId="3" fontId="0" fillId="0" borderId="2" xfId="0" applyNumberFormat="1" applyBorder="1"/>
    <xf numFmtId="0" fontId="0" fillId="0" borderId="2" xfId="0" applyBorder="1"/>
    <xf numFmtId="2" fontId="0" fillId="0" borderId="0" xfId="0" applyNumberFormat="1" applyBorder="1" applyAlignment="1">
      <alignment horizontal="right"/>
    </xf>
    <xf numFmtId="3" fontId="6" fillId="0" borderId="0" xfId="0" applyNumberFormat="1" applyFont="1" applyBorder="1"/>
    <xf numFmtId="0" fontId="6" fillId="0" borderId="0" xfId="0" applyFont="1" applyBorder="1"/>
    <xf numFmtId="3" fontId="7" fillId="0" borderId="0" xfId="0" applyNumberFormat="1" applyFont="1"/>
    <xf numFmtId="0" fontId="12" fillId="0" borderId="0" xfId="0" applyFont="1" applyFill="1"/>
    <xf numFmtId="3" fontId="0" fillId="0" borderId="0" xfId="0" applyNumberFormat="1" applyFill="1"/>
    <xf numFmtId="0" fontId="8" fillId="0" borderId="0" xfId="0" applyFont="1"/>
    <xf numFmtId="3" fontId="2" fillId="0" borderId="0" xfId="0" applyNumberFormat="1" applyFont="1" applyFill="1"/>
    <xf numFmtId="3" fontId="0" fillId="0" borderId="1" xfId="0" applyNumberFormat="1" applyFill="1" applyBorder="1"/>
    <xf numFmtId="3" fontId="13" fillId="0" borderId="0" xfId="0" applyNumberFormat="1" applyFont="1" applyBorder="1"/>
    <xf numFmtId="164" fontId="13" fillId="0" borderId="0" xfId="0" applyNumberFormat="1" applyFont="1" applyBorder="1"/>
    <xf numFmtId="165" fontId="13" fillId="0" borderId="0" xfId="0" applyNumberFormat="1" applyFont="1" applyBorder="1"/>
    <xf numFmtId="2" fontId="13" fillId="0" borderId="0" xfId="0" applyNumberFormat="1" applyFont="1" applyBorder="1" applyAlignment="1">
      <alignment horizontal="right"/>
    </xf>
    <xf numFmtId="0" fontId="13" fillId="0" borderId="0" xfId="0" applyFont="1" applyBorder="1"/>
    <xf numFmtId="3" fontId="13" fillId="0" borderId="0" xfId="0" applyNumberFormat="1" applyFont="1" applyFill="1" applyBorder="1"/>
    <xf numFmtId="164" fontId="13" fillId="0" borderId="0" xfId="0" applyNumberFormat="1" applyFont="1" applyFill="1" applyBorder="1"/>
    <xf numFmtId="3" fontId="9" fillId="0" borderId="0" xfId="0" applyNumberFormat="1" applyFont="1"/>
    <xf numFmtId="0" fontId="4" fillId="0" borderId="0" xfId="0" applyNumberFormat="1" applyFont="1" applyFill="1" applyBorder="1" applyAlignment="1" applyProtection="1">
      <alignment horizontal="left" vertical="top"/>
    </xf>
    <xf numFmtId="3" fontId="0" fillId="0" borderId="2" xfId="0" applyNumberFormat="1" applyFill="1" applyBorder="1"/>
    <xf numFmtId="3" fontId="9" fillId="0" borderId="0" xfId="0" applyNumberFormat="1" applyFont="1" applyFill="1"/>
    <xf numFmtId="3" fontId="0" fillId="0" borderId="0" xfId="0" applyNumberFormat="1" applyFill="1" applyBorder="1"/>
    <xf numFmtId="3" fontId="6" fillId="0" borderId="0" xfId="0" applyNumberFormat="1" applyFont="1" applyFill="1" applyBorder="1"/>
    <xf numFmtId="0" fontId="0" fillId="0" borderId="0" xfId="0" applyAlignment="1">
      <alignment horizontal="center"/>
    </xf>
    <xf numFmtId="3" fontId="1" fillId="0" borderId="0" xfId="0" quotePrefix="1" applyNumberFormat="1" applyFont="1" applyBorder="1"/>
    <xf numFmtId="0" fontId="1" fillId="0" borderId="0" xfId="0" applyFont="1" applyAlignment="1">
      <alignment vertical="center"/>
    </xf>
    <xf numFmtId="3" fontId="1" fillId="0" borderId="7" xfId="0" quotePrefix="1" applyNumberFormat="1" applyFont="1" applyBorder="1"/>
    <xf numFmtId="3" fontId="1" fillId="0" borderId="7" xfId="0" applyNumberFormat="1" applyFont="1" applyBorder="1"/>
    <xf numFmtId="3" fontId="1" fillId="0" borderId="0" xfId="0" applyNumberFormat="1" applyFont="1" applyBorder="1"/>
    <xf numFmtId="4" fontId="0" fillId="0" borderId="0" xfId="0" applyNumberFormat="1" applyFill="1" applyBorder="1" applyAlignment="1">
      <alignment horizontal="right"/>
    </xf>
    <xf numFmtId="3" fontId="4" fillId="0" borderId="0" xfId="0" applyNumberFormat="1" applyFont="1"/>
    <xf numFmtId="0" fontId="4" fillId="0" borderId="0" xfId="0" applyFont="1"/>
    <xf numFmtId="3" fontId="4" fillId="0" borderId="2" xfId="0" applyNumberFormat="1" applyFont="1" applyBorder="1"/>
    <xf numFmtId="0" fontId="14" fillId="0" borderId="0" xfId="0" applyFont="1" applyFill="1" applyBorder="1" applyAlignment="1">
      <alignment horizontal="right" vertical="center" wrapText="1"/>
    </xf>
    <xf numFmtId="3" fontId="2" fillId="0" borderId="0" xfId="0" applyNumberFormat="1" applyFont="1" applyFill="1" applyBorder="1" applyAlignment="1">
      <alignment horizontal="right"/>
    </xf>
    <xf numFmtId="0" fontId="14" fillId="0" borderId="0" xfId="0" applyFont="1" applyFill="1" applyAlignment="1">
      <alignment horizontal="right" vertical="center" wrapText="1"/>
    </xf>
    <xf numFmtId="3" fontId="4" fillId="0" borderId="1" xfId="0" applyNumberFormat="1" applyFont="1" applyBorder="1"/>
    <xf numFmtId="3" fontId="4" fillId="0" borderId="0" xfId="0" applyNumberFormat="1" applyFont="1" applyBorder="1"/>
    <xf numFmtId="3" fontId="2" fillId="0" borderId="0" xfId="0" applyNumberFormat="1" applyFont="1"/>
    <xf numFmtId="3" fontId="10" fillId="0" borderId="0" xfId="0" applyNumberFormat="1" applyFont="1"/>
    <xf numFmtId="3" fontId="0" fillId="0" borderId="0" xfId="0" applyNumberFormat="1" applyFont="1"/>
    <xf numFmtId="3" fontId="0" fillId="0" borderId="0" xfId="0" applyNumberFormat="1" applyFont="1" applyFill="1" applyBorder="1"/>
    <xf numFmtId="0" fontId="4" fillId="2" borderId="3" xfId="0" applyNumberFormat="1" applyFont="1" applyFill="1" applyBorder="1" applyAlignment="1" applyProtection="1">
      <alignment horizontal="center" vertical="top"/>
    </xf>
    <xf numFmtId="3" fontId="0" fillId="2" borderId="0" xfId="0" applyNumberFormat="1" applyFill="1" applyBorder="1" applyAlignment="1">
      <alignment horizontal="center"/>
    </xf>
    <xf numFmtId="3" fontId="4" fillId="2" borderId="0" xfId="0" applyNumberFormat="1" applyFont="1" applyFill="1" applyBorder="1" applyAlignment="1">
      <alignment horizontal="center"/>
    </xf>
    <xf numFmtId="4" fontId="0" fillId="2" borderId="0" xfId="0" applyNumberFormat="1" applyFill="1" applyBorder="1" applyAlignment="1">
      <alignment horizontal="right"/>
    </xf>
    <xf numFmtId="3" fontId="4" fillId="2" borderId="4" xfId="2" applyNumberFormat="1" applyFont="1" applyFill="1" applyBorder="1" applyAlignment="1">
      <alignment horizontal="center" vertical="top"/>
    </xf>
    <xf numFmtId="3" fontId="4" fillId="2" borderId="4" xfId="2" applyNumberFormat="1" applyFont="1" applyFill="1" applyBorder="1" applyAlignment="1">
      <alignment horizontal="center" vertical="top" wrapText="1"/>
    </xf>
    <xf numFmtId="0" fontId="4" fillId="2" borderId="4" xfId="2" applyFont="1" applyFill="1" applyBorder="1" applyAlignment="1">
      <alignment horizontal="center" vertical="top" wrapText="1"/>
    </xf>
    <xf numFmtId="3" fontId="4" fillId="2" borderId="5" xfId="2" applyNumberFormat="1" applyFont="1" applyFill="1" applyBorder="1" applyAlignment="1">
      <alignment horizontal="center"/>
    </xf>
    <xf numFmtId="1" fontId="4" fillId="2" borderId="5" xfId="2" applyNumberFormat="1" applyFont="1" applyFill="1" applyBorder="1" applyAlignment="1">
      <alignment horizontal="center" vertical="top"/>
    </xf>
    <xf numFmtId="14" fontId="4" fillId="2" borderId="6" xfId="2" applyNumberFormat="1" applyFont="1" applyFill="1" applyBorder="1" applyAlignment="1">
      <alignment horizontal="center" vertical="top"/>
    </xf>
    <xf numFmtId="14" fontId="4" fillId="2" borderId="3" xfId="2" applyNumberFormat="1" applyFont="1" applyFill="1" applyBorder="1" applyAlignment="1">
      <alignment horizontal="center" vertical="top"/>
    </xf>
    <xf numFmtId="0" fontId="4" fillId="2" borderId="4" xfId="2" applyFont="1" applyFill="1" applyBorder="1" applyAlignment="1">
      <alignment horizontal="center" vertical="top"/>
    </xf>
    <xf numFmtId="2" fontId="0" fillId="2" borderId="0" xfId="0" applyNumberFormat="1" applyFill="1" applyBorder="1" applyAlignment="1">
      <alignment horizontal="right"/>
    </xf>
    <xf numFmtId="3" fontId="4" fillId="2" borderId="4" xfId="0" applyNumberFormat="1" applyFont="1" applyFill="1" applyBorder="1" applyAlignment="1">
      <alignment horizontal="center"/>
    </xf>
    <xf numFmtId="3" fontId="4" fillId="2" borderId="4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3" fontId="4" fillId="2" borderId="5" xfId="0" applyNumberFormat="1" applyFont="1" applyFill="1" applyBorder="1" applyAlignment="1">
      <alignment horizontal="center"/>
    </xf>
    <xf numFmtId="14" fontId="4" fillId="2" borderId="3" xfId="0" applyNumberFormat="1" applyFont="1" applyFill="1" applyBorder="1" applyAlignment="1">
      <alignment horizontal="center" vertical="top"/>
    </xf>
    <xf numFmtId="14" fontId="4" fillId="2" borderId="6" xfId="0" applyNumberFormat="1" applyFont="1" applyFill="1" applyBorder="1" applyAlignment="1">
      <alignment horizontal="center" vertical="top"/>
    </xf>
    <xf numFmtId="0" fontId="0" fillId="0" borderId="0" xfId="0" applyFill="1"/>
    <xf numFmtId="0" fontId="0" fillId="0" borderId="2" xfId="0" applyFill="1" applyBorder="1"/>
    <xf numFmtId="0" fontId="13" fillId="0" borderId="0" xfId="0" applyFont="1" applyFill="1" applyBorder="1"/>
    <xf numFmtId="0" fontId="0" fillId="0" borderId="1" xfId="0" applyFill="1" applyBorder="1"/>
    <xf numFmtId="0" fontId="0" fillId="0" borderId="0" xfId="0" applyFill="1" applyBorder="1"/>
    <xf numFmtId="0" fontId="6" fillId="0" borderId="0" xfId="0" applyFont="1" applyFill="1" applyBorder="1"/>
    <xf numFmtId="0" fontId="4" fillId="2" borderId="4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 xr:uid="{00000000-0005-0000-0000-000001000000}"/>
    <cellStyle name="Normal 4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8D9B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628650</xdr:colOff>
      <xdr:row>2</xdr:row>
      <xdr:rowOff>28575</xdr:rowOff>
    </xdr:to>
    <xdr:pic>
      <xdr:nvPicPr>
        <xdr:cNvPr id="35867" name="Picture 1" descr="IE-SimboloLogo-Izq01">
          <a:extLst>
            <a:ext uri="{FF2B5EF4-FFF2-40B4-BE49-F238E27FC236}">
              <a16:creationId xmlns:a16="http://schemas.microsoft.com/office/drawing/2014/main" id="{00000000-0008-0000-0000-00001B8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954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714375</xdr:colOff>
      <xdr:row>2</xdr:row>
      <xdr:rowOff>28575</xdr:rowOff>
    </xdr:to>
    <xdr:pic>
      <xdr:nvPicPr>
        <xdr:cNvPr id="3" name="Picture 1" descr="IE-SimboloLogo-Izq0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954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714375</xdr:colOff>
      <xdr:row>2</xdr:row>
      <xdr:rowOff>28575</xdr:rowOff>
    </xdr:to>
    <xdr:pic>
      <xdr:nvPicPr>
        <xdr:cNvPr id="3" name="Picture 1" descr="IE-SimboloLogo-Izq0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954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714375</xdr:colOff>
      <xdr:row>2</xdr:row>
      <xdr:rowOff>28575</xdr:rowOff>
    </xdr:to>
    <xdr:pic>
      <xdr:nvPicPr>
        <xdr:cNvPr id="3" name="Picture 1" descr="IE-SimboloLogo-Izq01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954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714375</xdr:colOff>
      <xdr:row>2</xdr:row>
      <xdr:rowOff>28575</xdr:rowOff>
    </xdr:to>
    <xdr:pic>
      <xdr:nvPicPr>
        <xdr:cNvPr id="3" name="Picture 1" descr="IE-SimboloLogo-Izq01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954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714375</xdr:colOff>
      <xdr:row>2</xdr:row>
      <xdr:rowOff>28575</xdr:rowOff>
    </xdr:to>
    <xdr:pic>
      <xdr:nvPicPr>
        <xdr:cNvPr id="3" name="Picture 1" descr="IE-SimboloLogo-Izq01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954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714375</xdr:colOff>
      <xdr:row>2</xdr:row>
      <xdr:rowOff>28575</xdr:rowOff>
    </xdr:to>
    <xdr:pic>
      <xdr:nvPicPr>
        <xdr:cNvPr id="3" name="Picture 1" descr="IE-SimboloLogo-Izq01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954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638175</xdr:colOff>
      <xdr:row>2</xdr:row>
      <xdr:rowOff>28575</xdr:rowOff>
    </xdr:to>
    <xdr:pic>
      <xdr:nvPicPr>
        <xdr:cNvPr id="25725" name="Picture 1" descr="IE-SimboloLogo-Izq01">
          <a:extLst>
            <a:ext uri="{FF2B5EF4-FFF2-40B4-BE49-F238E27FC236}">
              <a16:creationId xmlns:a16="http://schemas.microsoft.com/office/drawing/2014/main" id="{00000000-0008-0000-0F00-00007D6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733425</xdr:colOff>
      <xdr:row>2</xdr:row>
      <xdr:rowOff>28575</xdr:rowOff>
    </xdr:to>
    <xdr:pic>
      <xdr:nvPicPr>
        <xdr:cNvPr id="31855" name="Picture 1" descr="IE-SimboloLogo-Izq01">
          <a:extLst>
            <a:ext uri="{FF2B5EF4-FFF2-40B4-BE49-F238E27FC236}">
              <a16:creationId xmlns:a16="http://schemas.microsoft.com/office/drawing/2014/main" id="{00000000-0008-0000-0100-00006F7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0017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714375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954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714375</xdr:colOff>
      <xdr:row>2</xdr:row>
      <xdr:rowOff>28575</xdr:rowOff>
    </xdr:to>
    <xdr:pic>
      <xdr:nvPicPr>
        <xdr:cNvPr id="3" name="Picture 1" descr="IE-SimboloLogo-Izq0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954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714375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2397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714375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954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714375</xdr:colOff>
      <xdr:row>2</xdr:row>
      <xdr:rowOff>28575</xdr:rowOff>
    </xdr:to>
    <xdr:pic>
      <xdr:nvPicPr>
        <xdr:cNvPr id="3" name="Picture 1" descr="IE-SimboloLogo-Izq0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954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714375</xdr:colOff>
      <xdr:row>2</xdr:row>
      <xdr:rowOff>28575</xdr:rowOff>
    </xdr:to>
    <xdr:pic>
      <xdr:nvPicPr>
        <xdr:cNvPr id="3" name="Picture 1" descr="IE-SimboloLogo-Izq0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954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714375</xdr:colOff>
      <xdr:row>2</xdr:row>
      <xdr:rowOff>28575</xdr:rowOff>
    </xdr:to>
    <xdr:pic>
      <xdr:nvPicPr>
        <xdr:cNvPr id="3" name="Picture 1" descr="IE-SimboloLogo-Izq0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954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714375</xdr:colOff>
      <xdr:row>2</xdr:row>
      <xdr:rowOff>28575</xdr:rowOff>
    </xdr:to>
    <xdr:pic>
      <xdr:nvPicPr>
        <xdr:cNvPr id="3" name="Picture 1" descr="IE-SimboloLogo-Izq0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954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21"/>
  <sheetViews>
    <sheetView tabSelected="1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10" style="1" customWidth="1"/>
    <col min="2" max="9" width="12" style="1" customWidth="1"/>
    <col min="10" max="10" width="11" style="1" customWidth="1"/>
    <col min="11" max="12" width="10.7109375" style="1" customWidth="1"/>
    <col min="13" max="15" width="10.7109375" customWidth="1"/>
  </cols>
  <sheetData>
    <row r="2" spans="1:15" x14ac:dyDescent="0.2">
      <c r="O2" s="18"/>
    </row>
    <row r="4" spans="1:15" s="20" customFormat="1" ht="15.75" x14ac:dyDescent="0.25">
      <c r="A4" s="11" t="s">
        <v>24</v>
      </c>
      <c r="B4" s="11"/>
      <c r="C4" s="11"/>
      <c r="D4" s="11"/>
      <c r="E4" s="11"/>
      <c r="F4" s="11"/>
      <c r="G4" s="11"/>
      <c r="H4" s="11"/>
      <c r="I4" s="11"/>
      <c r="J4" s="11"/>
      <c r="K4" s="1"/>
      <c r="L4" s="1"/>
      <c r="M4" s="1"/>
      <c r="N4" s="1"/>
      <c r="O4" s="1"/>
    </row>
    <row r="5" spans="1:15" ht="12.75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</row>
    <row r="6" spans="1:15" s="36" customFormat="1" ht="15" customHeight="1" x14ac:dyDescent="0.2">
      <c r="A6" s="55" t="s">
        <v>20</v>
      </c>
      <c r="B6" s="55">
        <v>2023</v>
      </c>
      <c r="C6" s="55">
        <v>2022</v>
      </c>
      <c r="D6" s="55">
        <v>2021</v>
      </c>
      <c r="E6" s="55">
        <v>2020</v>
      </c>
      <c r="F6" s="55">
        <v>2019</v>
      </c>
      <c r="G6" s="55">
        <v>2018</v>
      </c>
      <c r="H6" s="55">
        <v>2017</v>
      </c>
      <c r="I6" s="55">
        <v>2016</v>
      </c>
      <c r="J6" s="55">
        <v>2015</v>
      </c>
      <c r="K6" s="55">
        <v>2014</v>
      </c>
      <c r="L6" s="55">
        <v>2013</v>
      </c>
      <c r="M6" s="55">
        <v>2012</v>
      </c>
      <c r="N6" s="55">
        <v>2011</v>
      </c>
      <c r="O6" s="55">
        <v>2010</v>
      </c>
    </row>
    <row r="7" spans="1:15" ht="15" customHeight="1" x14ac:dyDescent="0.2">
      <c r="A7" s="31"/>
      <c r="B7" s="31"/>
      <c r="C7" s="31"/>
      <c r="D7" s="31"/>
      <c r="E7" s="31"/>
      <c r="F7" s="31"/>
      <c r="G7" s="31"/>
      <c r="H7" s="31"/>
      <c r="I7" s="31"/>
      <c r="J7" s="31"/>
      <c r="L7" s="21"/>
      <c r="M7" s="3"/>
      <c r="N7" s="4"/>
      <c r="O7" s="4"/>
    </row>
    <row r="8" spans="1:15" ht="15" customHeight="1" x14ac:dyDescent="0.2">
      <c r="A8" s="56">
        <v>0</v>
      </c>
      <c r="B8" s="58">
        <f>'Esperanza de vida '!B8</f>
        <v>82.423569072541497</v>
      </c>
      <c r="C8" s="58">
        <f>'Esperanza de vida '!C8</f>
        <v>82.24516754425899</v>
      </c>
      <c r="D8" s="58">
        <f>'Esperanza de vida '!D8</f>
        <v>82.641063190296791</v>
      </c>
      <c r="E8" s="58">
        <f>'Esperanza de vida '!E8</f>
        <v>77.628860602079783</v>
      </c>
      <c r="F8" s="58">
        <f>'Esperanza de vida '!F8</f>
        <v>82.354958221303505</v>
      </c>
      <c r="G8" s="58">
        <f>'Esperanza de vida '!G8</f>
        <v>81.464506293169507</v>
      </c>
      <c r="H8" s="58">
        <f>'Esperanza de vida '!H8</f>
        <v>81.208014119005639</v>
      </c>
      <c r="I8" s="58">
        <f>'Esperanza de vida '!I8</f>
        <v>81.48959904745675</v>
      </c>
      <c r="J8" s="58">
        <f>'Esperanza de vida '!J8</f>
        <v>81.10272941475921</v>
      </c>
      <c r="K8" s="58">
        <f>'Esperanza de vida '!K8</f>
        <v>80.83123225948988</v>
      </c>
      <c r="L8" s="58">
        <f>'Esperanza de vida '!L8</f>
        <v>81.549959906236751</v>
      </c>
      <c r="M8" s="58">
        <f>'Esperanza de vida '!M8</f>
        <v>80.882034594998501</v>
      </c>
      <c r="N8" s="58">
        <f>'Esperanza de vida '!N8</f>
        <v>81.278353467220228</v>
      </c>
      <c r="O8" s="58">
        <f>'Esperanza de vida '!O8</f>
        <v>80.407619099430946</v>
      </c>
    </row>
    <row r="9" spans="1:15" ht="15" customHeight="1" x14ac:dyDescent="0.2">
      <c r="A9" s="56">
        <v>10</v>
      </c>
      <c r="B9" s="42">
        <f>'Esperanza de vida '!B18</f>
        <v>72.423569072541497</v>
      </c>
      <c r="C9" s="42">
        <f>'Esperanza de vida '!C18</f>
        <v>72.58693090551094</v>
      </c>
      <c r="D9" s="42">
        <f>'Esperanza de vida '!D18</f>
        <v>72.758725992495044</v>
      </c>
      <c r="E9" s="42">
        <f>'Esperanza de vida '!E18</f>
        <v>68.131330796284615</v>
      </c>
      <c r="F9" s="42">
        <f>'Esperanza de vida '!F18</f>
        <v>72.559869906299014</v>
      </c>
      <c r="G9" s="42">
        <f>'Esperanza de vida '!G18</f>
        <v>72.13839119487595</v>
      </c>
      <c r="H9" s="42">
        <f>'Esperanza de vida '!H18</f>
        <v>71.690536448109427</v>
      </c>
      <c r="I9" s="42">
        <f>'Esperanza de vida '!I18</f>
        <v>71.947997786310964</v>
      </c>
      <c r="J9" s="42">
        <f>'Esperanza de vida '!J18</f>
        <v>71.290996560912077</v>
      </c>
      <c r="K9" s="42">
        <f>'Esperanza de vida '!K18</f>
        <v>71.268319820087925</v>
      </c>
      <c r="L9" s="42">
        <f>'Esperanza de vida '!L18</f>
        <v>71.89493532548444</v>
      </c>
      <c r="M9" s="42">
        <f>'Esperanza de vida '!M18</f>
        <v>71.369389024574403</v>
      </c>
      <c r="N9" s="42">
        <f>'Esperanza de vida '!N18</f>
        <v>71.660815351573774</v>
      </c>
      <c r="O9" s="42">
        <f>'Esperanza de vida '!O18</f>
        <v>70.788017626057652</v>
      </c>
    </row>
    <row r="10" spans="1:15" ht="15" customHeight="1" x14ac:dyDescent="0.2">
      <c r="A10" s="56">
        <v>20</v>
      </c>
      <c r="B10" s="58">
        <f>'Esperanza de vida '!B28</f>
        <v>62.480146766529103</v>
      </c>
      <c r="C10" s="58">
        <f>'Esperanza de vida '!C28</f>
        <v>62.644248162179281</v>
      </c>
      <c r="D10" s="58">
        <f>'Esperanza de vida '!D28</f>
        <v>62.818231596988753</v>
      </c>
      <c r="E10" s="58">
        <f>'Esperanza de vida '!E28</f>
        <v>58.243744094866308</v>
      </c>
      <c r="F10" s="58">
        <f>'Esperanza de vida '!F28</f>
        <v>62.559869906298999</v>
      </c>
      <c r="G10" s="58">
        <f>'Esperanza de vida '!G28</f>
        <v>62.138391194875936</v>
      </c>
      <c r="H10" s="58">
        <f>'Esperanza de vida '!H28</f>
        <v>61.753454964963602</v>
      </c>
      <c r="I10" s="58">
        <f>'Esperanza de vida '!I28</f>
        <v>61.947997786310985</v>
      </c>
      <c r="J10" s="58">
        <f>'Esperanza de vida '!J28</f>
        <v>61.354496874805463</v>
      </c>
      <c r="K10" s="58">
        <f>'Esperanza de vida '!K28</f>
        <v>61.407886171928723</v>
      </c>
      <c r="L10" s="58">
        <f>'Esperanza de vida '!L28</f>
        <v>61.89493532548439</v>
      </c>
      <c r="M10" s="58">
        <f>'Esperanza de vida '!M28</f>
        <v>61.434269715002237</v>
      </c>
      <c r="N10" s="58">
        <f>'Esperanza de vida '!N28</f>
        <v>61.66081535157376</v>
      </c>
      <c r="O10" s="58">
        <f>'Esperanza de vida '!O28</f>
        <v>60.989075330508577</v>
      </c>
    </row>
    <row r="11" spans="1:15" ht="15" customHeight="1" x14ac:dyDescent="0.2">
      <c r="A11" s="56">
        <v>30</v>
      </c>
      <c r="B11" s="42">
        <f>'Esperanza de vida '!B38</f>
        <v>52.685064968345401</v>
      </c>
      <c r="C11" s="42">
        <f>'Esperanza de vida '!C38</f>
        <v>52.928783329632871</v>
      </c>
      <c r="D11" s="42">
        <f>'Esperanza de vida '!D38</f>
        <v>52.936804845205636</v>
      </c>
      <c r="E11" s="42">
        <f>'Esperanza de vida '!E38</f>
        <v>48.342370690908382</v>
      </c>
      <c r="F11" s="42">
        <f>'Esperanza de vida '!F38</f>
        <v>52.723139545348502</v>
      </c>
      <c r="G11" s="42">
        <f>'Esperanza de vida '!G38</f>
        <v>52.405935059765305</v>
      </c>
      <c r="H11" s="42">
        <f>'Esperanza de vida '!H38</f>
        <v>52.030402002953778</v>
      </c>
      <c r="I11" s="42">
        <f>'Esperanza de vida '!I38</f>
        <v>52.188829851898745</v>
      </c>
      <c r="J11" s="42">
        <f>'Esperanza de vida '!J38</f>
        <v>51.601345244811348</v>
      </c>
      <c r="K11" s="42">
        <f>'Esperanza de vida '!K38</f>
        <v>51.44631026362314</v>
      </c>
      <c r="L11" s="42">
        <f>'Esperanza de vida '!L38</f>
        <v>51.981687680689468</v>
      </c>
      <c r="M11" s="42">
        <f>'Esperanza de vida '!M38</f>
        <v>51.651092116781314</v>
      </c>
      <c r="N11" s="42">
        <f>'Esperanza de vida '!N38</f>
        <v>51.80338572413595</v>
      </c>
      <c r="O11" s="42">
        <f>'Esperanza de vida '!O38</f>
        <v>51.201656554742954</v>
      </c>
    </row>
    <row r="12" spans="1:15" ht="15" customHeight="1" x14ac:dyDescent="0.2">
      <c r="A12" s="56">
        <v>40</v>
      </c>
      <c r="B12" s="58">
        <f>'Esperanza de vida '!B48</f>
        <v>42.903570420344145</v>
      </c>
      <c r="C12" s="58">
        <f>'Esperanza de vida '!C48</f>
        <v>43.21170675471312</v>
      </c>
      <c r="D12" s="58">
        <f>'Esperanza de vida '!D48</f>
        <v>43.218581785513088</v>
      </c>
      <c r="E12" s="58">
        <f>'Esperanza de vida '!E48</f>
        <v>38.562637836284757</v>
      </c>
      <c r="F12" s="58">
        <f>'Esperanza de vida '!F48</f>
        <v>43.09476369878395</v>
      </c>
      <c r="G12" s="58">
        <f>'Esperanza de vida '!G48</f>
        <v>42.510694650603348</v>
      </c>
      <c r="H12" s="58">
        <f>'Esperanza de vida '!H48</f>
        <v>42.156353917841663</v>
      </c>
      <c r="I12" s="58">
        <f>'Esperanza de vida '!I48</f>
        <v>42.365077889173349</v>
      </c>
      <c r="J12" s="58">
        <f>'Esperanza de vida '!J48</f>
        <v>41.758357901828319</v>
      </c>
      <c r="K12" s="58">
        <f>'Esperanza de vida '!K48</f>
        <v>41.553630139842426</v>
      </c>
      <c r="L12" s="58">
        <f>'Esperanza de vida '!L48</f>
        <v>42.273421574388934</v>
      </c>
      <c r="M12" s="58">
        <f>'Esperanza de vida '!M48</f>
        <v>41.912468560728612</v>
      </c>
      <c r="N12" s="58">
        <f>'Esperanza de vida '!N48</f>
        <v>42.151168204083838</v>
      </c>
      <c r="O12" s="58">
        <f>'Esperanza de vida '!O48</f>
        <v>41.410557588167066</v>
      </c>
    </row>
    <row r="13" spans="1:15" ht="15" customHeight="1" x14ac:dyDescent="0.2">
      <c r="A13" s="56">
        <v>50</v>
      </c>
      <c r="B13" s="42">
        <f>'Esperanza de vida '!B58</f>
        <v>33.352270538498139</v>
      </c>
      <c r="C13" s="42">
        <f>'Esperanza de vida '!C58</f>
        <v>33.630648476278729</v>
      </c>
      <c r="D13" s="42">
        <f>'Esperanza de vida '!D58</f>
        <v>33.71693341213193</v>
      </c>
      <c r="E13" s="42">
        <f>'Esperanza de vida '!E58</f>
        <v>29.134795591161609</v>
      </c>
      <c r="F13" s="42">
        <f>'Esperanza de vida '!F58</f>
        <v>33.564952888037077</v>
      </c>
      <c r="G13" s="42">
        <f>'Esperanza de vida '!G58</f>
        <v>33.073478056468325</v>
      </c>
      <c r="H13" s="42">
        <f>'Esperanza de vida '!H58</f>
        <v>32.603325335112196</v>
      </c>
      <c r="I13" s="42">
        <f>'Esperanza de vida '!I58</f>
        <v>32.796963042621833</v>
      </c>
      <c r="J13" s="42">
        <f>'Esperanza de vida '!J58</f>
        <v>32.37078873849098</v>
      </c>
      <c r="K13" s="42">
        <f>'Esperanza de vida '!K58</f>
        <v>32.123738467067888</v>
      </c>
      <c r="L13" s="42">
        <f>'Esperanza de vida '!L58</f>
        <v>32.724971162267053</v>
      </c>
      <c r="M13" s="42">
        <f>'Esperanza de vida '!M58</f>
        <v>32.254261217601226</v>
      </c>
      <c r="N13" s="42">
        <f>'Esperanza de vida '!N58</f>
        <v>32.862794677402285</v>
      </c>
      <c r="O13" s="42">
        <f>'Esperanza de vida '!O58</f>
        <v>31.982988977753227</v>
      </c>
    </row>
    <row r="14" spans="1:15" ht="15" customHeight="1" x14ac:dyDescent="0.2">
      <c r="A14" s="56">
        <v>60</v>
      </c>
      <c r="B14" s="58">
        <f>'Esperanza de vida '!B68</f>
        <v>24.403327559483632</v>
      </c>
      <c r="C14" s="58">
        <f>'Esperanza de vida '!C68</f>
        <v>24.915776935932406</v>
      </c>
      <c r="D14" s="58">
        <f>'Esperanza de vida '!D68</f>
        <v>24.567474783398712</v>
      </c>
      <c r="E14" s="58">
        <f>'Esperanza de vida '!E68</f>
        <v>20.446344233126581</v>
      </c>
      <c r="F14" s="58">
        <f>'Esperanza de vida '!F68</f>
        <v>24.635939589668876</v>
      </c>
      <c r="G14" s="58">
        <f>'Esperanza de vida '!G68</f>
        <v>24.522318303733417</v>
      </c>
      <c r="H14" s="58">
        <f>'Esperanza de vida '!H68</f>
        <v>23.653631691989066</v>
      </c>
      <c r="I14" s="58">
        <f>'Esperanza de vida '!I68</f>
        <v>23.981017740431238</v>
      </c>
      <c r="J14" s="58">
        <f>'Esperanza de vida '!J68</f>
        <v>23.514815886887355</v>
      </c>
      <c r="K14" s="58">
        <f>'Esperanza de vida '!K68</f>
        <v>23.403989191500155</v>
      </c>
      <c r="L14" s="58">
        <f>'Esperanza de vida '!L68</f>
        <v>23.722099655750963</v>
      </c>
      <c r="M14" s="58">
        <f>'Esperanza de vida '!M68</f>
        <v>23.500547412519985</v>
      </c>
      <c r="N14" s="58">
        <f>'Esperanza de vida '!N68</f>
        <v>23.742100970717193</v>
      </c>
      <c r="O14" s="58">
        <f>'Esperanza de vida '!O68</f>
        <v>23.421571216003784</v>
      </c>
    </row>
    <row r="15" spans="1:15" ht="15" customHeight="1" x14ac:dyDescent="0.2">
      <c r="A15" s="56">
        <v>70</v>
      </c>
      <c r="B15" s="42">
        <f>'Esperanza de vida '!B78</f>
        <v>16.221197929136888</v>
      </c>
      <c r="C15" s="42">
        <f>'Esperanza de vida '!C78</f>
        <v>16.867529378975718</v>
      </c>
      <c r="D15" s="42">
        <f>'Esperanza de vida '!D78</f>
        <v>16.5395935343461</v>
      </c>
      <c r="E15" s="42">
        <f>'Esperanza de vida '!E78</f>
        <v>13.048627207239839</v>
      </c>
      <c r="F15" s="42">
        <f>'Esperanza de vida '!F78</f>
        <v>16.581607974469293</v>
      </c>
      <c r="G15" s="42">
        <f>'Esperanza de vida '!G78</f>
        <v>16.2136813185428</v>
      </c>
      <c r="H15" s="42">
        <f>'Esperanza de vida '!H78</f>
        <v>15.759910149003034</v>
      </c>
      <c r="I15" s="42">
        <f>'Esperanza de vida '!I78</f>
        <v>15.974373354186127</v>
      </c>
      <c r="J15" s="42">
        <f>'Esperanza de vida '!J78</f>
        <v>15.30476667922308</v>
      </c>
      <c r="K15" s="42">
        <f>'Esperanza de vida '!K78</f>
        <v>15.292638311018752</v>
      </c>
      <c r="L15" s="42">
        <f>'Esperanza de vida '!L78</f>
        <v>15.668331917288164</v>
      </c>
      <c r="M15" s="42">
        <f>'Esperanza de vida '!M78</f>
        <v>15.496372392615188</v>
      </c>
      <c r="N15" s="42">
        <f>'Esperanza de vida '!N78</f>
        <v>15.710651175314364</v>
      </c>
      <c r="O15" s="42">
        <f>'Esperanza de vida '!O78</f>
        <v>15.294597213501504</v>
      </c>
    </row>
    <row r="16" spans="1:15" ht="15" customHeight="1" x14ac:dyDescent="0.2">
      <c r="A16" s="56">
        <v>80</v>
      </c>
      <c r="B16" s="58">
        <f>'Esperanza de vida '!B88</f>
        <v>9.460007142773085</v>
      </c>
      <c r="C16" s="58">
        <f>'Esperanza de vida '!C88</f>
        <v>9.5387609157334445</v>
      </c>
      <c r="D16" s="58">
        <f>'Esperanza de vida '!D88</f>
        <v>9.2610202190461095</v>
      </c>
      <c r="E16" s="58">
        <f>'Esperanza de vida '!E88</f>
        <v>7.0355070496799366</v>
      </c>
      <c r="F16" s="58">
        <f>'Esperanza de vida '!F88</f>
        <v>9.8411965107741928</v>
      </c>
      <c r="G16" s="58">
        <f>'Esperanza de vida '!G88</f>
        <v>9.4105151216040603</v>
      </c>
      <c r="H16" s="58">
        <f>'Esperanza de vida '!H88</f>
        <v>9.2529226868332568</v>
      </c>
      <c r="I16" s="58">
        <f>'Esperanza de vida '!I88</f>
        <v>9.4134406924492513</v>
      </c>
      <c r="J16" s="58">
        <f>'Esperanza de vida '!J88</f>
        <v>8.5924071466578731</v>
      </c>
      <c r="K16" s="58">
        <f>'Esperanza de vida '!K88</f>
        <v>8.2264691848026583</v>
      </c>
      <c r="L16" s="58">
        <f>'Esperanza de vida '!L88</f>
        <v>8.9053023742668866</v>
      </c>
      <c r="M16" s="58">
        <f>'Esperanza de vida '!M88</f>
        <v>8.8240912439558983</v>
      </c>
      <c r="N16" s="58">
        <f>'Esperanza de vida '!N88</f>
        <v>8.8533549349784817</v>
      </c>
      <c r="O16" s="58">
        <f>'Esperanza de vida '!O88</f>
        <v>8.4857656760840072</v>
      </c>
    </row>
    <row r="17" spans="1:15" ht="15" customHeight="1" x14ac:dyDescent="0.2">
      <c r="A17" s="57">
        <v>90</v>
      </c>
      <c r="B17" s="42">
        <f>'Esperanza de vida '!B98</f>
        <v>4.7083104750781395</v>
      </c>
      <c r="C17" s="42">
        <f>'Esperanza de vida '!C98</f>
        <v>4.7882837043686717</v>
      </c>
      <c r="D17" s="42">
        <f>'Esperanza de vida '!D98</f>
        <v>4.5249052226975248</v>
      </c>
      <c r="E17" s="42">
        <f>'Esperanza de vida '!E98</f>
        <v>2.9927268905985924</v>
      </c>
      <c r="F17" s="42">
        <f>'Esperanza de vida '!F98</f>
        <v>4.6950123675906097</v>
      </c>
      <c r="G17" s="42">
        <f>'Esperanza de vida '!G98</f>
        <v>4.3907227288214914</v>
      </c>
      <c r="H17" s="42">
        <f>'Esperanza de vida '!H98</f>
        <v>4.8706018865968339</v>
      </c>
      <c r="I17" s="42">
        <f>'Esperanza de vida '!I98</f>
        <v>4.0527539497778857</v>
      </c>
      <c r="J17" s="42">
        <f>'Esperanza de vida '!J98</f>
        <v>3.9658525121974724</v>
      </c>
      <c r="K17" s="42">
        <f>'Esperanza de vida '!K98</f>
        <v>4.1954173633537355</v>
      </c>
      <c r="L17" s="42">
        <f>'Esperanza de vida '!L98</f>
        <v>4.1669643408402086</v>
      </c>
      <c r="M17" s="42">
        <f>'Esperanza de vida '!M98</f>
        <v>5.6755569031566466</v>
      </c>
      <c r="N17" s="42">
        <f>'Esperanza de vida '!N98</f>
        <v>3.6482651792517307</v>
      </c>
      <c r="O17" s="42">
        <f>'Esperanza de vida '!O98</f>
        <v>4.213575412174098</v>
      </c>
    </row>
    <row r="18" spans="1:15" x14ac:dyDescent="0.2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22"/>
      <c r="M18" s="10"/>
      <c r="N18" s="10"/>
      <c r="O18" s="10"/>
    </row>
    <row r="19" spans="1:15" x14ac:dyDescent="0.2">
      <c r="A19" s="2"/>
      <c r="B19" s="2"/>
      <c r="C19" s="2"/>
      <c r="D19" s="2"/>
      <c r="E19" s="2"/>
      <c r="F19" s="2"/>
      <c r="G19" s="2"/>
      <c r="H19" s="2"/>
      <c r="I19" s="2"/>
      <c r="J19" s="2"/>
    </row>
    <row r="20" spans="1:15" x14ac:dyDescent="0.2">
      <c r="A20" s="2"/>
      <c r="B20" s="2"/>
      <c r="C20" s="2"/>
      <c r="D20" s="2"/>
      <c r="E20" s="2"/>
      <c r="F20" s="2"/>
      <c r="G20" s="2"/>
      <c r="H20" s="2"/>
      <c r="I20" s="2"/>
      <c r="J20" s="2"/>
    </row>
    <row r="21" spans="1:15" x14ac:dyDescent="0.2">
      <c r="A21" s="17" t="s">
        <v>41</v>
      </c>
      <c r="B21" s="17"/>
      <c r="C21" s="17"/>
      <c r="D21" s="17"/>
      <c r="E21" s="17"/>
      <c r="F21" s="17"/>
      <c r="G21" s="17"/>
      <c r="H21" s="17"/>
      <c r="I21" s="17"/>
      <c r="J21" s="17"/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4:N128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" customWidth="1"/>
    <col min="2" max="4" width="12.7109375" style="43" customWidth="1"/>
    <col min="8" max="11" width="11.42578125" style="1" customWidth="1"/>
  </cols>
  <sheetData>
    <row r="4" spans="1:14" ht="15.75" customHeight="1" x14ac:dyDescent="0.25">
      <c r="A4" s="11" t="s">
        <v>36</v>
      </c>
    </row>
    <row r="5" spans="1:14" x14ac:dyDescent="0.2">
      <c r="D5" s="44"/>
    </row>
    <row r="6" spans="1:14" s="36" customFormat="1" ht="92.1" customHeight="1" x14ac:dyDescent="0.2">
      <c r="A6" s="68" t="s">
        <v>0</v>
      </c>
      <c r="B6" s="60" t="s">
        <v>25</v>
      </c>
      <c r="C6" s="80" t="s">
        <v>34</v>
      </c>
      <c r="D6" s="80"/>
      <c r="E6" s="61" t="s">
        <v>26</v>
      </c>
      <c r="F6" s="61" t="s">
        <v>27</v>
      </c>
      <c r="G6" s="61" t="s">
        <v>28</v>
      </c>
      <c r="H6" s="60" t="s">
        <v>29</v>
      </c>
      <c r="I6" s="60" t="s">
        <v>30</v>
      </c>
      <c r="J6" s="60" t="s">
        <v>31</v>
      </c>
      <c r="K6" s="60" t="s">
        <v>32</v>
      </c>
      <c r="L6" s="61" t="s">
        <v>33</v>
      </c>
    </row>
    <row r="7" spans="1:14" s="36" customFormat="1" ht="14.25" x14ac:dyDescent="0.2">
      <c r="A7" s="71"/>
      <c r="B7" s="63"/>
      <c r="C7" s="72">
        <v>42370</v>
      </c>
      <c r="D7" s="73">
        <v>42736</v>
      </c>
      <c r="E7" s="70" t="s">
        <v>1</v>
      </c>
      <c r="F7" s="70" t="s">
        <v>2</v>
      </c>
      <c r="G7" s="70" t="s">
        <v>3</v>
      </c>
      <c r="H7" s="69" t="s">
        <v>4</v>
      </c>
      <c r="I7" s="69" t="s">
        <v>5</v>
      </c>
      <c r="J7" s="69" t="s">
        <v>6</v>
      </c>
      <c r="K7" s="69" t="s">
        <v>7</v>
      </c>
      <c r="L7" s="70" t="s">
        <v>8</v>
      </c>
    </row>
    <row r="8" spans="1:14" x14ac:dyDescent="0.2">
      <c r="A8" s="12"/>
      <c r="B8" s="45"/>
      <c r="C8" s="45"/>
      <c r="D8" s="45"/>
      <c r="E8" s="13"/>
      <c r="F8" s="13"/>
      <c r="G8" s="13"/>
      <c r="H8" s="12"/>
      <c r="I8" s="12"/>
      <c r="J8" s="12"/>
      <c r="K8" s="12"/>
      <c r="L8" s="13"/>
    </row>
    <row r="9" spans="1:14" x14ac:dyDescent="0.2">
      <c r="A9" s="56">
        <v>0</v>
      </c>
      <c r="B9" s="46">
        <v>4</v>
      </c>
      <c r="C9" s="47">
        <v>842</v>
      </c>
      <c r="D9" s="47">
        <v>806</v>
      </c>
      <c r="E9" s="3">
        <v>8.8999999999999999E-3</v>
      </c>
      <c r="F9" s="4">
        <f>B9/((C9+D9)/2)</f>
        <v>4.8543689320388345E-3</v>
      </c>
      <c r="G9" s="4">
        <f t="shared" ref="G9:G72" si="0">F9/((1+(1-E9)*F9))</f>
        <v>4.8311255894577113E-3</v>
      </c>
      <c r="H9" s="2">
        <v>100000</v>
      </c>
      <c r="I9" s="2">
        <f>H9*G9</f>
        <v>483.11255894577113</v>
      </c>
      <c r="J9" s="2">
        <f t="shared" ref="J9:J72" si="1">H10+I9*E9</f>
        <v>99521.187142828858</v>
      </c>
      <c r="K9" s="2">
        <f>K10+J9</f>
        <v>8148959.9047456756</v>
      </c>
      <c r="L9" s="67">
        <f>K9/H9</f>
        <v>81.48959904745675</v>
      </c>
      <c r="M9" s="5"/>
      <c r="N9" s="6"/>
    </row>
    <row r="10" spans="1:14" x14ac:dyDescent="0.2">
      <c r="A10" s="56">
        <v>1</v>
      </c>
      <c r="B10" s="46">
        <v>0</v>
      </c>
      <c r="C10" s="47">
        <v>922</v>
      </c>
      <c r="D10" s="47">
        <v>855</v>
      </c>
      <c r="E10" s="3">
        <v>0</v>
      </c>
      <c r="F10" s="4">
        <f t="shared" ref="F10:F73" si="2">B10/((C10+D10)/2)</f>
        <v>0</v>
      </c>
      <c r="G10" s="4">
        <f t="shared" si="0"/>
        <v>0</v>
      </c>
      <c r="H10" s="2">
        <f>H9-I9</f>
        <v>99516.887441054234</v>
      </c>
      <c r="I10" s="2">
        <f t="shared" ref="I10:I73" si="3">H10*G10</f>
        <v>0</v>
      </c>
      <c r="J10" s="2">
        <f t="shared" si="1"/>
        <v>99516.887441054234</v>
      </c>
      <c r="K10" s="2">
        <f>K11+J10</f>
        <v>8049438.7176028471</v>
      </c>
      <c r="L10" s="14">
        <f t="shared" ref="L10:L73" si="4">K10/H10</f>
        <v>80.885153510962496</v>
      </c>
      <c r="N10" s="6"/>
    </row>
    <row r="11" spans="1:14" x14ac:dyDescent="0.2">
      <c r="A11" s="56">
        <v>2</v>
      </c>
      <c r="B11" s="46">
        <v>0</v>
      </c>
      <c r="C11" s="47">
        <v>881</v>
      </c>
      <c r="D11" s="47">
        <v>926</v>
      </c>
      <c r="E11" s="3">
        <v>0</v>
      </c>
      <c r="F11" s="4">
        <f t="shared" si="2"/>
        <v>0</v>
      </c>
      <c r="G11" s="4">
        <f t="shared" si="0"/>
        <v>0</v>
      </c>
      <c r="H11" s="2">
        <f t="shared" ref="H11:H74" si="5">H10-I10</f>
        <v>99516.887441054234</v>
      </c>
      <c r="I11" s="2">
        <f t="shared" si="3"/>
        <v>0</v>
      </c>
      <c r="J11" s="2">
        <f t="shared" si="1"/>
        <v>99516.887441054234</v>
      </c>
      <c r="K11" s="2">
        <f t="shared" ref="K11:K74" si="6">K12+J11</f>
        <v>7949921.8301617932</v>
      </c>
      <c r="L11" s="14">
        <f t="shared" si="4"/>
        <v>79.885153510962496</v>
      </c>
      <c r="N11" s="6"/>
    </row>
    <row r="12" spans="1:14" x14ac:dyDescent="0.2">
      <c r="A12" s="56">
        <v>3</v>
      </c>
      <c r="B12" s="46">
        <v>0</v>
      </c>
      <c r="C12" s="47">
        <v>993</v>
      </c>
      <c r="D12" s="47">
        <v>893</v>
      </c>
      <c r="E12" s="3">
        <v>0</v>
      </c>
      <c r="F12" s="4">
        <f t="shared" si="2"/>
        <v>0</v>
      </c>
      <c r="G12" s="4">
        <f t="shared" si="0"/>
        <v>0</v>
      </c>
      <c r="H12" s="2">
        <f t="shared" si="5"/>
        <v>99516.887441054234</v>
      </c>
      <c r="I12" s="2">
        <f t="shared" si="3"/>
        <v>0</v>
      </c>
      <c r="J12" s="2">
        <f t="shared" si="1"/>
        <v>99516.887441054234</v>
      </c>
      <c r="K12" s="2">
        <f t="shared" si="6"/>
        <v>7850404.9427207392</v>
      </c>
      <c r="L12" s="14">
        <f t="shared" si="4"/>
        <v>78.885153510962496</v>
      </c>
      <c r="N12" s="6"/>
    </row>
    <row r="13" spans="1:14" x14ac:dyDescent="0.2">
      <c r="A13" s="56">
        <v>4</v>
      </c>
      <c r="B13" s="46">
        <v>0</v>
      </c>
      <c r="C13" s="47">
        <v>1004</v>
      </c>
      <c r="D13" s="47">
        <v>965</v>
      </c>
      <c r="E13" s="3">
        <v>0</v>
      </c>
      <c r="F13" s="4">
        <f t="shared" si="2"/>
        <v>0</v>
      </c>
      <c r="G13" s="4">
        <f t="shared" si="0"/>
        <v>0</v>
      </c>
      <c r="H13" s="2">
        <f t="shared" si="5"/>
        <v>99516.887441054234</v>
      </c>
      <c r="I13" s="2">
        <f t="shared" si="3"/>
        <v>0</v>
      </c>
      <c r="J13" s="2">
        <f t="shared" si="1"/>
        <v>99516.887441054234</v>
      </c>
      <c r="K13" s="2">
        <f t="shared" si="6"/>
        <v>7750888.0552796852</v>
      </c>
      <c r="L13" s="14">
        <f t="shared" si="4"/>
        <v>77.885153510962496</v>
      </c>
      <c r="N13" s="6"/>
    </row>
    <row r="14" spans="1:14" x14ac:dyDescent="0.2">
      <c r="A14" s="56">
        <v>5</v>
      </c>
      <c r="B14" s="46">
        <v>0</v>
      </c>
      <c r="C14" s="47">
        <v>1075</v>
      </c>
      <c r="D14" s="47">
        <v>987</v>
      </c>
      <c r="E14" s="3">
        <v>0</v>
      </c>
      <c r="F14" s="4">
        <f t="shared" si="2"/>
        <v>0</v>
      </c>
      <c r="G14" s="4">
        <f t="shared" si="0"/>
        <v>0</v>
      </c>
      <c r="H14" s="2">
        <f t="shared" si="5"/>
        <v>99516.887441054234</v>
      </c>
      <c r="I14" s="2">
        <f t="shared" si="3"/>
        <v>0</v>
      </c>
      <c r="J14" s="2">
        <f t="shared" si="1"/>
        <v>99516.887441054234</v>
      </c>
      <c r="K14" s="2">
        <f t="shared" si="6"/>
        <v>7651371.1678386312</v>
      </c>
      <c r="L14" s="14">
        <f t="shared" si="4"/>
        <v>76.88515351096251</v>
      </c>
      <c r="N14" s="6"/>
    </row>
    <row r="15" spans="1:14" x14ac:dyDescent="0.2">
      <c r="A15" s="56">
        <v>6</v>
      </c>
      <c r="B15" s="46">
        <v>0</v>
      </c>
      <c r="C15" s="47">
        <v>1065</v>
      </c>
      <c r="D15" s="47">
        <v>1054</v>
      </c>
      <c r="E15" s="3">
        <v>0</v>
      </c>
      <c r="F15" s="4">
        <f t="shared" si="2"/>
        <v>0</v>
      </c>
      <c r="G15" s="4">
        <f t="shared" si="0"/>
        <v>0</v>
      </c>
      <c r="H15" s="2">
        <f t="shared" si="5"/>
        <v>99516.887441054234</v>
      </c>
      <c r="I15" s="2">
        <f t="shared" si="3"/>
        <v>0</v>
      </c>
      <c r="J15" s="2">
        <f t="shared" si="1"/>
        <v>99516.887441054234</v>
      </c>
      <c r="K15" s="2">
        <f t="shared" si="6"/>
        <v>7551854.2803975772</v>
      </c>
      <c r="L15" s="14">
        <f t="shared" si="4"/>
        <v>75.88515351096251</v>
      </c>
      <c r="N15" s="6"/>
    </row>
    <row r="16" spans="1:14" x14ac:dyDescent="0.2">
      <c r="A16" s="56">
        <v>7</v>
      </c>
      <c r="B16" s="46">
        <v>0</v>
      </c>
      <c r="C16" s="47">
        <v>1197</v>
      </c>
      <c r="D16" s="47">
        <v>1034</v>
      </c>
      <c r="E16" s="3">
        <v>0</v>
      </c>
      <c r="F16" s="4">
        <f t="shared" si="2"/>
        <v>0</v>
      </c>
      <c r="G16" s="4">
        <f t="shared" si="0"/>
        <v>0</v>
      </c>
      <c r="H16" s="2">
        <f t="shared" si="5"/>
        <v>99516.887441054234</v>
      </c>
      <c r="I16" s="2">
        <f t="shared" si="3"/>
        <v>0</v>
      </c>
      <c r="J16" s="2">
        <f t="shared" si="1"/>
        <v>99516.887441054234</v>
      </c>
      <c r="K16" s="2">
        <f t="shared" si="6"/>
        <v>7452337.3929565232</v>
      </c>
      <c r="L16" s="14">
        <f t="shared" si="4"/>
        <v>74.88515351096251</v>
      </c>
      <c r="N16" s="6"/>
    </row>
    <row r="17" spans="1:14" x14ac:dyDescent="0.2">
      <c r="A17" s="56">
        <v>8</v>
      </c>
      <c r="B17" s="46">
        <v>0</v>
      </c>
      <c r="C17" s="47">
        <v>1219</v>
      </c>
      <c r="D17" s="47">
        <v>1182</v>
      </c>
      <c r="E17" s="3">
        <v>0</v>
      </c>
      <c r="F17" s="4">
        <f t="shared" si="2"/>
        <v>0</v>
      </c>
      <c r="G17" s="4">
        <f t="shared" si="0"/>
        <v>0</v>
      </c>
      <c r="H17" s="2">
        <f t="shared" si="5"/>
        <v>99516.887441054234</v>
      </c>
      <c r="I17" s="2">
        <f t="shared" si="3"/>
        <v>0</v>
      </c>
      <c r="J17" s="2">
        <f t="shared" si="1"/>
        <v>99516.887441054234</v>
      </c>
      <c r="K17" s="2">
        <f t="shared" si="6"/>
        <v>7352820.5055154692</v>
      </c>
      <c r="L17" s="14">
        <f t="shared" si="4"/>
        <v>73.88515351096251</v>
      </c>
      <c r="N17" s="6"/>
    </row>
    <row r="18" spans="1:14" x14ac:dyDescent="0.2">
      <c r="A18" s="56">
        <v>9</v>
      </c>
      <c r="B18" s="46">
        <v>1</v>
      </c>
      <c r="C18" s="47">
        <v>1124</v>
      </c>
      <c r="D18" s="47">
        <v>1194</v>
      </c>
      <c r="E18" s="3">
        <v>5.1900000000000002E-2</v>
      </c>
      <c r="F18" s="4">
        <f t="shared" si="2"/>
        <v>8.6281276962899055E-4</v>
      </c>
      <c r="G18" s="4">
        <f t="shared" si="0"/>
        <v>8.6210753739757845E-4</v>
      </c>
      <c r="H18" s="2">
        <f t="shared" si="5"/>
        <v>99516.887441054234</v>
      </c>
      <c r="I18" s="2">
        <f t="shared" si="3"/>
        <v>85.794258761279266</v>
      </c>
      <c r="J18" s="2">
        <f t="shared" si="1"/>
        <v>99435.545904322673</v>
      </c>
      <c r="K18" s="2">
        <f t="shared" si="6"/>
        <v>7253303.6180744153</v>
      </c>
      <c r="L18" s="14">
        <f t="shared" si="4"/>
        <v>72.88515351096251</v>
      </c>
      <c r="N18" s="6"/>
    </row>
    <row r="19" spans="1:14" x14ac:dyDescent="0.2">
      <c r="A19" s="56">
        <v>10</v>
      </c>
      <c r="B19" s="46">
        <v>0</v>
      </c>
      <c r="C19" s="47">
        <v>1129</v>
      </c>
      <c r="D19" s="47">
        <v>1130</v>
      </c>
      <c r="E19" s="3">
        <v>0</v>
      </c>
      <c r="F19" s="4">
        <f t="shared" si="2"/>
        <v>0</v>
      </c>
      <c r="G19" s="4">
        <f t="shared" si="0"/>
        <v>0</v>
      </c>
      <c r="H19" s="2">
        <f t="shared" si="5"/>
        <v>99431.093182292956</v>
      </c>
      <c r="I19" s="2">
        <f t="shared" si="3"/>
        <v>0</v>
      </c>
      <c r="J19" s="2">
        <f t="shared" si="1"/>
        <v>99431.093182292956</v>
      </c>
      <c r="K19" s="2">
        <f t="shared" si="6"/>
        <v>7153868.0721700927</v>
      </c>
      <c r="L19" s="14">
        <f t="shared" si="4"/>
        <v>71.947997786310964</v>
      </c>
      <c r="N19" s="6"/>
    </row>
    <row r="20" spans="1:14" x14ac:dyDescent="0.2">
      <c r="A20" s="56">
        <v>11</v>
      </c>
      <c r="B20" s="46">
        <v>0</v>
      </c>
      <c r="C20" s="47">
        <v>1115</v>
      </c>
      <c r="D20" s="47">
        <v>1117</v>
      </c>
      <c r="E20" s="3">
        <v>0</v>
      </c>
      <c r="F20" s="4">
        <f t="shared" si="2"/>
        <v>0</v>
      </c>
      <c r="G20" s="4">
        <f t="shared" si="0"/>
        <v>0</v>
      </c>
      <c r="H20" s="2">
        <f t="shared" si="5"/>
        <v>99431.093182292956</v>
      </c>
      <c r="I20" s="2">
        <f t="shared" si="3"/>
        <v>0</v>
      </c>
      <c r="J20" s="2">
        <f t="shared" si="1"/>
        <v>99431.093182292956</v>
      </c>
      <c r="K20" s="2">
        <f t="shared" si="6"/>
        <v>7054436.9789878</v>
      </c>
      <c r="L20" s="14">
        <f t="shared" si="4"/>
        <v>70.947997786310964</v>
      </c>
      <c r="N20" s="6"/>
    </row>
    <row r="21" spans="1:14" x14ac:dyDescent="0.2">
      <c r="A21" s="56">
        <v>12</v>
      </c>
      <c r="B21" s="46">
        <v>0</v>
      </c>
      <c r="C21" s="47">
        <v>1083</v>
      </c>
      <c r="D21" s="47">
        <v>1105</v>
      </c>
      <c r="E21" s="3">
        <v>0</v>
      </c>
      <c r="F21" s="4">
        <f t="shared" si="2"/>
        <v>0</v>
      </c>
      <c r="G21" s="4">
        <f t="shared" si="0"/>
        <v>0</v>
      </c>
      <c r="H21" s="2">
        <f t="shared" si="5"/>
        <v>99431.093182292956</v>
      </c>
      <c r="I21" s="2">
        <f t="shared" si="3"/>
        <v>0</v>
      </c>
      <c r="J21" s="2">
        <f t="shared" si="1"/>
        <v>99431.093182292956</v>
      </c>
      <c r="K21" s="2">
        <f t="shared" si="6"/>
        <v>6955005.8858055072</v>
      </c>
      <c r="L21" s="14">
        <f t="shared" si="4"/>
        <v>69.947997786310964</v>
      </c>
      <c r="N21" s="6"/>
    </row>
    <row r="22" spans="1:14" x14ac:dyDescent="0.2">
      <c r="A22" s="56">
        <v>13</v>
      </c>
      <c r="B22" s="46">
        <v>0</v>
      </c>
      <c r="C22" s="47">
        <v>1043</v>
      </c>
      <c r="D22" s="47">
        <v>1091</v>
      </c>
      <c r="E22" s="3">
        <v>0</v>
      </c>
      <c r="F22" s="4">
        <f t="shared" si="2"/>
        <v>0</v>
      </c>
      <c r="G22" s="4">
        <f t="shared" si="0"/>
        <v>0</v>
      </c>
      <c r="H22" s="2">
        <f t="shared" si="5"/>
        <v>99431.093182292956</v>
      </c>
      <c r="I22" s="2">
        <f t="shared" si="3"/>
        <v>0</v>
      </c>
      <c r="J22" s="2">
        <f t="shared" si="1"/>
        <v>99431.093182292956</v>
      </c>
      <c r="K22" s="2">
        <f t="shared" si="6"/>
        <v>6855574.7926232144</v>
      </c>
      <c r="L22" s="14">
        <f t="shared" si="4"/>
        <v>68.947997786310964</v>
      </c>
      <c r="N22" s="6"/>
    </row>
    <row r="23" spans="1:14" x14ac:dyDescent="0.2">
      <c r="A23" s="56">
        <v>14</v>
      </c>
      <c r="B23" s="46">
        <v>0</v>
      </c>
      <c r="C23" s="47">
        <v>979</v>
      </c>
      <c r="D23" s="47">
        <v>1039</v>
      </c>
      <c r="E23" s="3">
        <v>0</v>
      </c>
      <c r="F23" s="4">
        <f t="shared" si="2"/>
        <v>0</v>
      </c>
      <c r="G23" s="4">
        <f t="shared" si="0"/>
        <v>0</v>
      </c>
      <c r="H23" s="2">
        <f t="shared" si="5"/>
        <v>99431.093182292956</v>
      </c>
      <c r="I23" s="2">
        <f t="shared" si="3"/>
        <v>0</v>
      </c>
      <c r="J23" s="2">
        <f t="shared" si="1"/>
        <v>99431.093182292956</v>
      </c>
      <c r="K23" s="2">
        <f t="shared" si="6"/>
        <v>6756143.6994409217</v>
      </c>
      <c r="L23" s="14">
        <f t="shared" si="4"/>
        <v>67.947997786310978</v>
      </c>
      <c r="N23" s="6"/>
    </row>
    <row r="24" spans="1:14" x14ac:dyDescent="0.2">
      <c r="A24" s="56">
        <v>15</v>
      </c>
      <c r="B24" s="46">
        <v>0</v>
      </c>
      <c r="C24" s="47">
        <v>985</v>
      </c>
      <c r="D24" s="47">
        <v>958</v>
      </c>
      <c r="E24" s="3">
        <v>0</v>
      </c>
      <c r="F24" s="4">
        <f t="shared" si="2"/>
        <v>0</v>
      </c>
      <c r="G24" s="4">
        <f t="shared" si="0"/>
        <v>0</v>
      </c>
      <c r="H24" s="2">
        <f t="shared" si="5"/>
        <v>99431.093182292956</v>
      </c>
      <c r="I24" s="2">
        <f t="shared" si="3"/>
        <v>0</v>
      </c>
      <c r="J24" s="2">
        <f t="shared" si="1"/>
        <v>99431.093182292956</v>
      </c>
      <c r="K24" s="2">
        <f t="shared" si="6"/>
        <v>6656712.6062586289</v>
      </c>
      <c r="L24" s="14">
        <f t="shared" si="4"/>
        <v>66.947997786310978</v>
      </c>
      <c r="N24" s="6"/>
    </row>
    <row r="25" spans="1:14" x14ac:dyDescent="0.2">
      <c r="A25" s="56">
        <v>16</v>
      </c>
      <c r="B25" s="46">
        <v>0</v>
      </c>
      <c r="C25" s="47">
        <v>947</v>
      </c>
      <c r="D25" s="47">
        <v>991</v>
      </c>
      <c r="E25" s="3">
        <v>0</v>
      </c>
      <c r="F25" s="4">
        <f t="shared" si="2"/>
        <v>0</v>
      </c>
      <c r="G25" s="4">
        <f t="shared" si="0"/>
        <v>0</v>
      </c>
      <c r="H25" s="2">
        <f t="shared" si="5"/>
        <v>99431.093182292956</v>
      </c>
      <c r="I25" s="2">
        <f t="shared" si="3"/>
        <v>0</v>
      </c>
      <c r="J25" s="2">
        <f t="shared" si="1"/>
        <v>99431.093182292956</v>
      </c>
      <c r="K25" s="2">
        <f t="shared" si="6"/>
        <v>6557281.5130763361</v>
      </c>
      <c r="L25" s="14">
        <f t="shared" si="4"/>
        <v>65.947997786310978</v>
      </c>
      <c r="N25" s="6"/>
    </row>
    <row r="26" spans="1:14" x14ac:dyDescent="0.2">
      <c r="A26" s="56">
        <v>17</v>
      </c>
      <c r="B26" s="46">
        <v>0</v>
      </c>
      <c r="C26" s="47">
        <v>861</v>
      </c>
      <c r="D26" s="47">
        <v>950</v>
      </c>
      <c r="E26" s="3">
        <v>0</v>
      </c>
      <c r="F26" s="4">
        <f t="shared" si="2"/>
        <v>0</v>
      </c>
      <c r="G26" s="4">
        <f t="shared" si="0"/>
        <v>0</v>
      </c>
      <c r="H26" s="2">
        <f t="shared" si="5"/>
        <v>99431.093182292956</v>
      </c>
      <c r="I26" s="2">
        <f t="shared" si="3"/>
        <v>0</v>
      </c>
      <c r="J26" s="2">
        <f t="shared" si="1"/>
        <v>99431.093182292956</v>
      </c>
      <c r="K26" s="2">
        <f t="shared" si="6"/>
        <v>6457850.4198940434</v>
      </c>
      <c r="L26" s="14">
        <f t="shared" si="4"/>
        <v>64.947997786310978</v>
      </c>
      <c r="N26" s="6"/>
    </row>
    <row r="27" spans="1:14" x14ac:dyDescent="0.2">
      <c r="A27" s="56">
        <v>18</v>
      </c>
      <c r="B27" s="46">
        <v>0</v>
      </c>
      <c r="C27" s="47">
        <v>935</v>
      </c>
      <c r="D27" s="47">
        <v>877</v>
      </c>
      <c r="E27" s="3">
        <v>0</v>
      </c>
      <c r="F27" s="4">
        <f t="shared" si="2"/>
        <v>0</v>
      </c>
      <c r="G27" s="4">
        <f t="shared" si="0"/>
        <v>0</v>
      </c>
      <c r="H27" s="2">
        <f t="shared" si="5"/>
        <v>99431.093182292956</v>
      </c>
      <c r="I27" s="2">
        <f t="shared" si="3"/>
        <v>0</v>
      </c>
      <c r="J27" s="2">
        <f t="shared" si="1"/>
        <v>99431.093182292956</v>
      </c>
      <c r="K27" s="2">
        <f t="shared" si="6"/>
        <v>6358419.3267117506</v>
      </c>
      <c r="L27" s="14">
        <f t="shared" si="4"/>
        <v>63.947997786310978</v>
      </c>
      <c r="N27" s="6"/>
    </row>
    <row r="28" spans="1:14" x14ac:dyDescent="0.2">
      <c r="A28" s="56">
        <v>19</v>
      </c>
      <c r="B28" s="46">
        <v>0</v>
      </c>
      <c r="C28" s="47">
        <v>918</v>
      </c>
      <c r="D28" s="47">
        <v>953</v>
      </c>
      <c r="E28" s="3">
        <v>0</v>
      </c>
      <c r="F28" s="4">
        <f t="shared" si="2"/>
        <v>0</v>
      </c>
      <c r="G28" s="4">
        <f t="shared" si="0"/>
        <v>0</v>
      </c>
      <c r="H28" s="2">
        <f t="shared" si="5"/>
        <v>99431.093182292956</v>
      </c>
      <c r="I28" s="2">
        <f t="shared" si="3"/>
        <v>0</v>
      </c>
      <c r="J28" s="2">
        <f t="shared" si="1"/>
        <v>99431.093182292956</v>
      </c>
      <c r="K28" s="2">
        <f t="shared" si="6"/>
        <v>6258988.2335294578</v>
      </c>
      <c r="L28" s="14">
        <f t="shared" si="4"/>
        <v>62.947997786310978</v>
      </c>
      <c r="N28" s="6"/>
    </row>
    <row r="29" spans="1:14" x14ac:dyDescent="0.2">
      <c r="A29" s="56">
        <v>20</v>
      </c>
      <c r="B29" s="46">
        <v>0</v>
      </c>
      <c r="C29" s="47">
        <v>925</v>
      </c>
      <c r="D29" s="47">
        <v>942</v>
      </c>
      <c r="E29" s="3">
        <v>0</v>
      </c>
      <c r="F29" s="4">
        <f t="shared" si="2"/>
        <v>0</v>
      </c>
      <c r="G29" s="4">
        <f t="shared" si="0"/>
        <v>0</v>
      </c>
      <c r="H29" s="2">
        <f t="shared" si="5"/>
        <v>99431.093182292956</v>
      </c>
      <c r="I29" s="2">
        <f t="shared" si="3"/>
        <v>0</v>
      </c>
      <c r="J29" s="2">
        <f t="shared" si="1"/>
        <v>99431.093182292956</v>
      </c>
      <c r="K29" s="2">
        <f t="shared" si="6"/>
        <v>6159557.1403471651</v>
      </c>
      <c r="L29" s="14">
        <f t="shared" si="4"/>
        <v>61.947997786310985</v>
      </c>
      <c r="N29" s="6"/>
    </row>
    <row r="30" spans="1:14" x14ac:dyDescent="0.2">
      <c r="A30" s="56">
        <v>21</v>
      </c>
      <c r="B30" s="46">
        <v>0</v>
      </c>
      <c r="C30" s="47">
        <v>1007</v>
      </c>
      <c r="D30" s="47">
        <v>936</v>
      </c>
      <c r="E30" s="3">
        <v>0</v>
      </c>
      <c r="F30" s="4">
        <f t="shared" si="2"/>
        <v>0</v>
      </c>
      <c r="G30" s="4">
        <f t="shared" si="0"/>
        <v>0</v>
      </c>
      <c r="H30" s="2">
        <f t="shared" si="5"/>
        <v>99431.093182292956</v>
      </c>
      <c r="I30" s="2">
        <f t="shared" si="3"/>
        <v>0</v>
      </c>
      <c r="J30" s="2">
        <f t="shared" si="1"/>
        <v>99431.093182292956</v>
      </c>
      <c r="K30" s="2">
        <f t="shared" si="6"/>
        <v>6060126.0471648723</v>
      </c>
      <c r="L30" s="14">
        <f t="shared" si="4"/>
        <v>60.947997786310985</v>
      </c>
      <c r="N30" s="6"/>
    </row>
    <row r="31" spans="1:14" x14ac:dyDescent="0.2">
      <c r="A31" s="56">
        <v>22</v>
      </c>
      <c r="B31" s="46">
        <v>0</v>
      </c>
      <c r="C31" s="47">
        <v>1036</v>
      </c>
      <c r="D31" s="47">
        <v>1011</v>
      </c>
      <c r="E31" s="3">
        <v>0</v>
      </c>
      <c r="F31" s="4">
        <f t="shared" si="2"/>
        <v>0</v>
      </c>
      <c r="G31" s="4">
        <f t="shared" si="0"/>
        <v>0</v>
      </c>
      <c r="H31" s="2">
        <f t="shared" si="5"/>
        <v>99431.093182292956</v>
      </c>
      <c r="I31" s="2">
        <f t="shared" si="3"/>
        <v>0</v>
      </c>
      <c r="J31" s="2">
        <f t="shared" si="1"/>
        <v>99431.093182292956</v>
      </c>
      <c r="K31" s="2">
        <f t="shared" si="6"/>
        <v>5960694.9539825795</v>
      </c>
      <c r="L31" s="14">
        <f t="shared" si="4"/>
        <v>59.947997786310985</v>
      </c>
      <c r="N31" s="6"/>
    </row>
    <row r="32" spans="1:14" x14ac:dyDescent="0.2">
      <c r="A32" s="56">
        <v>23</v>
      </c>
      <c r="B32" s="46">
        <v>0</v>
      </c>
      <c r="C32" s="47">
        <v>1062</v>
      </c>
      <c r="D32" s="47">
        <v>1030</v>
      </c>
      <c r="E32" s="3">
        <v>0</v>
      </c>
      <c r="F32" s="4">
        <f t="shared" si="2"/>
        <v>0</v>
      </c>
      <c r="G32" s="4">
        <f t="shared" si="0"/>
        <v>0</v>
      </c>
      <c r="H32" s="2">
        <f t="shared" si="5"/>
        <v>99431.093182292956</v>
      </c>
      <c r="I32" s="2">
        <f t="shared" si="3"/>
        <v>0</v>
      </c>
      <c r="J32" s="2">
        <f t="shared" si="1"/>
        <v>99431.093182292956</v>
      </c>
      <c r="K32" s="2">
        <f t="shared" si="6"/>
        <v>5861263.8608002868</v>
      </c>
      <c r="L32" s="14">
        <f t="shared" si="4"/>
        <v>58.947997786310985</v>
      </c>
      <c r="N32" s="6"/>
    </row>
    <row r="33" spans="1:14" x14ac:dyDescent="0.2">
      <c r="A33" s="56">
        <v>24</v>
      </c>
      <c r="B33" s="46">
        <v>1</v>
      </c>
      <c r="C33" s="47">
        <v>1069</v>
      </c>
      <c r="D33" s="47">
        <v>1051</v>
      </c>
      <c r="E33" s="3">
        <v>0.66120000000000001</v>
      </c>
      <c r="F33" s="4">
        <f t="shared" si="2"/>
        <v>9.4339622641509435E-4</v>
      </c>
      <c r="G33" s="4">
        <f t="shared" si="0"/>
        <v>9.4309479196649228E-4</v>
      </c>
      <c r="H33" s="2">
        <f t="shared" si="5"/>
        <v>99431.093182292956</v>
      </c>
      <c r="I33" s="2">
        <f t="shared" si="3"/>
        <v>93.77294613975549</v>
      </c>
      <c r="J33" s="2">
        <f t="shared" si="1"/>
        <v>99399.322908140806</v>
      </c>
      <c r="K33" s="2">
        <f t="shared" si="6"/>
        <v>5761832.767617994</v>
      </c>
      <c r="L33" s="14">
        <f t="shared" si="4"/>
        <v>57.947997786310992</v>
      </c>
      <c r="N33" s="6"/>
    </row>
    <row r="34" spans="1:14" x14ac:dyDescent="0.2">
      <c r="A34" s="56">
        <v>25</v>
      </c>
      <c r="B34" s="46">
        <v>0</v>
      </c>
      <c r="C34" s="47">
        <v>1089</v>
      </c>
      <c r="D34" s="47">
        <v>1034</v>
      </c>
      <c r="E34" s="3">
        <v>0</v>
      </c>
      <c r="F34" s="4">
        <f t="shared" si="2"/>
        <v>0</v>
      </c>
      <c r="G34" s="4">
        <f t="shared" si="0"/>
        <v>0</v>
      </c>
      <c r="H34" s="2">
        <f t="shared" si="5"/>
        <v>99337.320236153202</v>
      </c>
      <c r="I34" s="2">
        <f t="shared" si="3"/>
        <v>0</v>
      </c>
      <c r="J34" s="2">
        <f t="shared" si="1"/>
        <v>99337.320236153202</v>
      </c>
      <c r="K34" s="2">
        <f t="shared" si="6"/>
        <v>5662433.4447098533</v>
      </c>
      <c r="L34" s="14">
        <f t="shared" si="4"/>
        <v>57.002075667519826</v>
      </c>
      <c r="N34" s="6"/>
    </row>
    <row r="35" spans="1:14" x14ac:dyDescent="0.2">
      <c r="A35" s="56">
        <v>26</v>
      </c>
      <c r="B35" s="46">
        <v>0</v>
      </c>
      <c r="C35" s="47">
        <v>1159</v>
      </c>
      <c r="D35" s="47">
        <v>1071</v>
      </c>
      <c r="E35" s="3">
        <v>0</v>
      </c>
      <c r="F35" s="4">
        <f t="shared" si="2"/>
        <v>0</v>
      </c>
      <c r="G35" s="4">
        <f t="shared" si="0"/>
        <v>0</v>
      </c>
      <c r="H35" s="2">
        <f t="shared" si="5"/>
        <v>99337.320236153202</v>
      </c>
      <c r="I35" s="2">
        <f t="shared" si="3"/>
        <v>0</v>
      </c>
      <c r="J35" s="2">
        <f t="shared" si="1"/>
        <v>99337.320236153202</v>
      </c>
      <c r="K35" s="2">
        <f t="shared" si="6"/>
        <v>5563096.1244737003</v>
      </c>
      <c r="L35" s="14">
        <f t="shared" si="4"/>
        <v>56.002075667519826</v>
      </c>
      <c r="N35" s="6"/>
    </row>
    <row r="36" spans="1:14" x14ac:dyDescent="0.2">
      <c r="A36" s="56">
        <v>27</v>
      </c>
      <c r="B36" s="46">
        <v>1</v>
      </c>
      <c r="C36" s="47">
        <v>1165</v>
      </c>
      <c r="D36" s="47">
        <v>1107</v>
      </c>
      <c r="E36" s="3">
        <v>0.27050000000000002</v>
      </c>
      <c r="F36" s="4">
        <f t="shared" si="2"/>
        <v>8.8028169014084509E-4</v>
      </c>
      <c r="G36" s="4">
        <f t="shared" si="0"/>
        <v>8.7971676638989307E-4</v>
      </c>
      <c r="H36" s="2">
        <f t="shared" si="5"/>
        <v>99337.320236153202</v>
      </c>
      <c r="I36" s="2">
        <f t="shared" si="3"/>
        <v>87.388706139985985</v>
      </c>
      <c r="J36" s="2">
        <f t="shared" si="1"/>
        <v>99273.570175024084</v>
      </c>
      <c r="K36" s="2">
        <f t="shared" si="6"/>
        <v>5463758.8042375473</v>
      </c>
      <c r="L36" s="14">
        <f t="shared" si="4"/>
        <v>55.002075667519833</v>
      </c>
      <c r="N36" s="6"/>
    </row>
    <row r="37" spans="1:14" x14ac:dyDescent="0.2">
      <c r="A37" s="56">
        <v>28</v>
      </c>
      <c r="B37" s="46">
        <v>3</v>
      </c>
      <c r="C37" s="47">
        <v>1192</v>
      </c>
      <c r="D37" s="47">
        <v>1135</v>
      </c>
      <c r="E37" s="3">
        <v>0.36070000000000002</v>
      </c>
      <c r="F37" s="4">
        <f t="shared" si="2"/>
        <v>2.578427159432746E-3</v>
      </c>
      <c r="G37" s="4">
        <f t="shared" si="0"/>
        <v>2.5741839043316563E-3</v>
      </c>
      <c r="H37" s="2">
        <f t="shared" si="5"/>
        <v>99249.931530013215</v>
      </c>
      <c r="I37" s="2">
        <f t="shared" si="3"/>
        <v>255.48757625057897</v>
      </c>
      <c r="J37" s="2">
        <f t="shared" si="1"/>
        <v>99086.59832251622</v>
      </c>
      <c r="K37" s="2">
        <f t="shared" si="6"/>
        <v>5364485.2340625236</v>
      </c>
      <c r="L37" s="14">
        <f t="shared" si="4"/>
        <v>54.050266346433716</v>
      </c>
      <c r="N37" s="6"/>
    </row>
    <row r="38" spans="1:14" x14ac:dyDescent="0.2">
      <c r="A38" s="56">
        <v>29</v>
      </c>
      <c r="B38" s="46">
        <v>0</v>
      </c>
      <c r="C38" s="47">
        <v>1229</v>
      </c>
      <c r="D38" s="47">
        <v>1158</v>
      </c>
      <c r="E38" s="3">
        <v>0</v>
      </c>
      <c r="F38" s="4">
        <f t="shared" si="2"/>
        <v>0</v>
      </c>
      <c r="G38" s="4">
        <f t="shared" si="0"/>
        <v>0</v>
      </c>
      <c r="H38" s="2">
        <f t="shared" si="5"/>
        <v>98994.443953762631</v>
      </c>
      <c r="I38" s="2">
        <f t="shared" si="3"/>
        <v>0</v>
      </c>
      <c r="J38" s="2">
        <f t="shared" si="1"/>
        <v>98994.443953762631</v>
      </c>
      <c r="K38" s="2">
        <f t="shared" si="6"/>
        <v>5265398.6357400073</v>
      </c>
      <c r="L38" s="14">
        <f t="shared" si="4"/>
        <v>53.188829851898745</v>
      </c>
      <c r="N38" s="6"/>
    </row>
    <row r="39" spans="1:14" x14ac:dyDescent="0.2">
      <c r="A39" s="56">
        <v>30</v>
      </c>
      <c r="B39" s="46">
        <v>0</v>
      </c>
      <c r="C39" s="47">
        <v>1293</v>
      </c>
      <c r="D39" s="47">
        <v>1190</v>
      </c>
      <c r="E39" s="3">
        <v>0</v>
      </c>
      <c r="F39" s="4">
        <f t="shared" si="2"/>
        <v>0</v>
      </c>
      <c r="G39" s="4">
        <f t="shared" si="0"/>
        <v>0</v>
      </c>
      <c r="H39" s="2">
        <f t="shared" si="5"/>
        <v>98994.443953762631</v>
      </c>
      <c r="I39" s="2">
        <f t="shared" si="3"/>
        <v>0</v>
      </c>
      <c r="J39" s="2">
        <f t="shared" si="1"/>
        <v>98994.443953762631</v>
      </c>
      <c r="K39" s="2">
        <f t="shared" si="6"/>
        <v>5166404.1917862445</v>
      </c>
      <c r="L39" s="14">
        <f t="shared" si="4"/>
        <v>52.188829851898745</v>
      </c>
      <c r="N39" s="6"/>
    </row>
    <row r="40" spans="1:14" x14ac:dyDescent="0.2">
      <c r="A40" s="56">
        <v>31</v>
      </c>
      <c r="B40" s="46">
        <v>0</v>
      </c>
      <c r="C40" s="47">
        <v>1405</v>
      </c>
      <c r="D40" s="47">
        <v>1249</v>
      </c>
      <c r="E40" s="3">
        <v>0</v>
      </c>
      <c r="F40" s="4">
        <f t="shared" si="2"/>
        <v>0</v>
      </c>
      <c r="G40" s="4">
        <f t="shared" si="0"/>
        <v>0</v>
      </c>
      <c r="H40" s="2">
        <f t="shared" si="5"/>
        <v>98994.443953762631</v>
      </c>
      <c r="I40" s="2">
        <f t="shared" si="3"/>
        <v>0</v>
      </c>
      <c r="J40" s="2">
        <f t="shared" si="1"/>
        <v>98994.443953762631</v>
      </c>
      <c r="K40" s="2">
        <f t="shared" si="6"/>
        <v>5067409.7478324817</v>
      </c>
      <c r="L40" s="14">
        <f t="shared" si="4"/>
        <v>51.188829851898745</v>
      </c>
      <c r="N40" s="6"/>
    </row>
    <row r="41" spans="1:14" x14ac:dyDescent="0.2">
      <c r="A41" s="56">
        <v>32</v>
      </c>
      <c r="B41" s="46">
        <v>0</v>
      </c>
      <c r="C41" s="47">
        <v>1331</v>
      </c>
      <c r="D41" s="47">
        <v>1358</v>
      </c>
      <c r="E41" s="3">
        <v>0</v>
      </c>
      <c r="F41" s="4">
        <f t="shared" si="2"/>
        <v>0</v>
      </c>
      <c r="G41" s="4">
        <f t="shared" si="0"/>
        <v>0</v>
      </c>
      <c r="H41" s="2">
        <f t="shared" si="5"/>
        <v>98994.443953762631</v>
      </c>
      <c r="I41" s="2">
        <f t="shared" si="3"/>
        <v>0</v>
      </c>
      <c r="J41" s="2">
        <f t="shared" si="1"/>
        <v>98994.443953762631</v>
      </c>
      <c r="K41" s="2">
        <f t="shared" si="6"/>
        <v>4968415.303878719</v>
      </c>
      <c r="L41" s="14">
        <f t="shared" si="4"/>
        <v>50.188829851898745</v>
      </c>
      <c r="N41" s="6"/>
    </row>
    <row r="42" spans="1:14" x14ac:dyDescent="0.2">
      <c r="A42" s="56">
        <v>33</v>
      </c>
      <c r="B42" s="46">
        <v>1</v>
      </c>
      <c r="C42" s="47">
        <v>1421</v>
      </c>
      <c r="D42" s="47">
        <v>1287</v>
      </c>
      <c r="E42" s="3">
        <v>0.5383</v>
      </c>
      <c r="F42" s="4">
        <f t="shared" si="2"/>
        <v>7.3855243722304289E-4</v>
      </c>
      <c r="G42" s="4">
        <f t="shared" si="0"/>
        <v>7.3830068432352125E-4</v>
      </c>
      <c r="H42" s="2">
        <f t="shared" si="5"/>
        <v>98994.443953762631</v>
      </c>
      <c r="I42" s="2">
        <f t="shared" si="3"/>
        <v>73.087665715289418</v>
      </c>
      <c r="J42" s="2">
        <f t="shared" si="1"/>
        <v>98960.699378501886</v>
      </c>
      <c r="K42" s="2">
        <f t="shared" si="6"/>
        <v>4869420.8599249562</v>
      </c>
      <c r="L42" s="14">
        <f t="shared" si="4"/>
        <v>49.188829851898738</v>
      </c>
      <c r="N42" s="6"/>
    </row>
    <row r="43" spans="1:14" x14ac:dyDescent="0.2">
      <c r="A43" s="56">
        <v>34</v>
      </c>
      <c r="B43" s="46">
        <v>1</v>
      </c>
      <c r="C43" s="47">
        <v>1589</v>
      </c>
      <c r="D43" s="47">
        <v>1385</v>
      </c>
      <c r="E43" s="3">
        <v>0.4617</v>
      </c>
      <c r="F43" s="4">
        <f t="shared" si="2"/>
        <v>6.7249495628782783E-4</v>
      </c>
      <c r="G43" s="4">
        <f t="shared" si="0"/>
        <v>6.7225159849665719E-4</v>
      </c>
      <c r="H43" s="2">
        <f t="shared" si="5"/>
        <v>98921.356288047347</v>
      </c>
      <c r="I43" s="2">
        <f t="shared" si="3"/>
        <v>66.500039890097185</v>
      </c>
      <c r="J43" s="2">
        <f t="shared" si="1"/>
        <v>98885.559316574509</v>
      </c>
      <c r="K43" s="2">
        <f t="shared" si="6"/>
        <v>4770460.1605464546</v>
      </c>
      <c r="L43" s="14">
        <f t="shared" si="4"/>
        <v>48.224775109789597</v>
      </c>
      <c r="N43" s="6"/>
    </row>
    <row r="44" spans="1:14" x14ac:dyDescent="0.2">
      <c r="A44" s="56">
        <v>35</v>
      </c>
      <c r="B44" s="46">
        <v>0</v>
      </c>
      <c r="C44" s="47">
        <v>1616</v>
      </c>
      <c r="D44" s="47">
        <v>1549</v>
      </c>
      <c r="E44" s="3">
        <v>0</v>
      </c>
      <c r="F44" s="4">
        <f t="shared" si="2"/>
        <v>0</v>
      </c>
      <c r="G44" s="4">
        <f t="shared" si="0"/>
        <v>0</v>
      </c>
      <c r="H44" s="2">
        <f t="shared" si="5"/>
        <v>98854.856248157244</v>
      </c>
      <c r="I44" s="2">
        <f t="shared" si="3"/>
        <v>0</v>
      </c>
      <c r="J44" s="2">
        <f t="shared" si="1"/>
        <v>98854.856248157244</v>
      </c>
      <c r="K44" s="2">
        <f t="shared" si="6"/>
        <v>4671574.60122988</v>
      </c>
      <c r="L44" s="14">
        <f t="shared" si="4"/>
        <v>47.256905513096257</v>
      </c>
      <c r="N44" s="6"/>
    </row>
    <row r="45" spans="1:14" x14ac:dyDescent="0.2">
      <c r="A45" s="56">
        <v>36</v>
      </c>
      <c r="B45" s="46">
        <v>1</v>
      </c>
      <c r="C45" s="47">
        <v>1617</v>
      </c>
      <c r="D45" s="47">
        <v>1529</v>
      </c>
      <c r="E45" s="3">
        <v>0.27600000000000002</v>
      </c>
      <c r="F45" s="4">
        <f t="shared" si="2"/>
        <v>6.3572790845518119E-4</v>
      </c>
      <c r="G45" s="4">
        <f t="shared" si="0"/>
        <v>6.3543543848857862E-4</v>
      </c>
      <c r="H45" s="2">
        <f t="shared" si="5"/>
        <v>98854.856248157244</v>
      </c>
      <c r="I45" s="2">
        <f t="shared" si="3"/>
        <v>62.815878926773202</v>
      </c>
      <c r="J45" s="2">
        <f t="shared" si="1"/>
        <v>98809.377551814265</v>
      </c>
      <c r="K45" s="2">
        <f t="shared" si="6"/>
        <v>4572719.7449817229</v>
      </c>
      <c r="L45" s="14">
        <f t="shared" si="4"/>
        <v>46.256905513096257</v>
      </c>
      <c r="N45" s="6"/>
    </row>
    <row r="46" spans="1:14" x14ac:dyDescent="0.2">
      <c r="A46" s="56">
        <v>37</v>
      </c>
      <c r="B46" s="46">
        <v>1</v>
      </c>
      <c r="C46" s="47">
        <v>1708</v>
      </c>
      <c r="D46" s="47">
        <v>1571</v>
      </c>
      <c r="E46" s="3">
        <v>0.17760000000000001</v>
      </c>
      <c r="F46" s="4">
        <f t="shared" si="2"/>
        <v>6.0994205550472704E-4</v>
      </c>
      <c r="G46" s="4">
        <f t="shared" si="0"/>
        <v>6.0963625199533941E-4</v>
      </c>
      <c r="H46" s="2">
        <f t="shared" si="5"/>
        <v>98792.040369230468</v>
      </c>
      <c r="I46" s="2">
        <f t="shared" si="3"/>
        <v>60.22720921766993</v>
      </c>
      <c r="J46" s="2">
        <f t="shared" si="1"/>
        <v>98742.509512369856</v>
      </c>
      <c r="K46" s="2">
        <f t="shared" si="6"/>
        <v>4473910.3674299084</v>
      </c>
      <c r="L46" s="14">
        <f t="shared" si="4"/>
        <v>45.286141987845227</v>
      </c>
      <c r="N46" s="6"/>
    </row>
    <row r="47" spans="1:14" x14ac:dyDescent="0.2">
      <c r="A47" s="56">
        <v>38</v>
      </c>
      <c r="B47" s="46">
        <v>2</v>
      </c>
      <c r="C47" s="47">
        <v>1791</v>
      </c>
      <c r="D47" s="47">
        <v>1639</v>
      </c>
      <c r="E47" s="3">
        <v>0.2336</v>
      </c>
      <c r="F47" s="4">
        <f t="shared" si="2"/>
        <v>1.1661807580174927E-3</v>
      </c>
      <c r="G47" s="4">
        <f t="shared" si="0"/>
        <v>1.1651394019386054E-3</v>
      </c>
      <c r="H47" s="2">
        <f t="shared" si="5"/>
        <v>98731.813160012796</v>
      </c>
      <c r="I47" s="2">
        <f t="shared" si="3"/>
        <v>115.03632573757143</v>
      </c>
      <c r="J47" s="2">
        <f t="shared" si="1"/>
        <v>98643.649319967517</v>
      </c>
      <c r="K47" s="2">
        <f t="shared" si="6"/>
        <v>4375167.8579175388</v>
      </c>
      <c r="L47" s="14">
        <f t="shared" si="4"/>
        <v>44.313658565418891</v>
      </c>
      <c r="N47" s="6"/>
    </row>
    <row r="48" spans="1:14" x14ac:dyDescent="0.2">
      <c r="A48" s="56">
        <v>39</v>
      </c>
      <c r="B48" s="46">
        <v>0</v>
      </c>
      <c r="C48" s="47">
        <v>1881</v>
      </c>
      <c r="D48" s="47">
        <v>1722</v>
      </c>
      <c r="E48" s="3">
        <v>0</v>
      </c>
      <c r="F48" s="4">
        <f t="shared" si="2"/>
        <v>0</v>
      </c>
      <c r="G48" s="4">
        <f t="shared" si="0"/>
        <v>0</v>
      </c>
      <c r="H48" s="2">
        <f t="shared" si="5"/>
        <v>98616.776834275224</v>
      </c>
      <c r="I48" s="2">
        <f t="shared" si="3"/>
        <v>0</v>
      </c>
      <c r="J48" s="2">
        <f t="shared" si="1"/>
        <v>98616.776834275224</v>
      </c>
      <c r="K48" s="2">
        <f t="shared" si="6"/>
        <v>4276524.2085975716</v>
      </c>
      <c r="L48" s="14">
        <f t="shared" si="4"/>
        <v>43.365077889173357</v>
      </c>
      <c r="N48" s="6"/>
    </row>
    <row r="49" spans="1:14" x14ac:dyDescent="0.2">
      <c r="A49" s="56">
        <v>40</v>
      </c>
      <c r="B49" s="46">
        <v>4</v>
      </c>
      <c r="C49" s="47">
        <v>1890</v>
      </c>
      <c r="D49" s="47">
        <v>1810</v>
      </c>
      <c r="E49" s="3">
        <v>0.498</v>
      </c>
      <c r="F49" s="4">
        <f t="shared" si="2"/>
        <v>2.1621621621621622E-3</v>
      </c>
      <c r="G49" s="4">
        <f t="shared" si="0"/>
        <v>2.159817884156008E-3</v>
      </c>
      <c r="H49" s="2">
        <f t="shared" si="5"/>
        <v>98616.776834275224</v>
      </c>
      <c r="I49" s="2">
        <f t="shared" si="3"/>
        <v>212.99427828448955</v>
      </c>
      <c r="J49" s="2">
        <f t="shared" si="1"/>
        <v>98509.85370657641</v>
      </c>
      <c r="K49" s="2">
        <f t="shared" si="6"/>
        <v>4177907.431763296</v>
      </c>
      <c r="L49" s="14">
        <f t="shared" si="4"/>
        <v>42.365077889173349</v>
      </c>
      <c r="N49" s="6"/>
    </row>
    <row r="50" spans="1:14" x14ac:dyDescent="0.2">
      <c r="A50" s="56">
        <v>41</v>
      </c>
      <c r="B50" s="46">
        <v>2</v>
      </c>
      <c r="C50" s="47">
        <v>1873</v>
      </c>
      <c r="D50" s="47">
        <v>1846</v>
      </c>
      <c r="E50" s="3">
        <v>0.72950000000000004</v>
      </c>
      <c r="F50" s="4">
        <f t="shared" si="2"/>
        <v>1.0755579456843238E-3</v>
      </c>
      <c r="G50" s="4">
        <f t="shared" si="0"/>
        <v>1.0752451155646569E-3</v>
      </c>
      <c r="H50" s="2">
        <f t="shared" si="5"/>
        <v>98403.782555990736</v>
      </c>
      <c r="I50" s="2">
        <f t="shared" si="3"/>
        <v>105.80818654641563</v>
      </c>
      <c r="J50" s="2">
        <f t="shared" si="1"/>
        <v>98375.161441529926</v>
      </c>
      <c r="K50" s="2">
        <f t="shared" si="6"/>
        <v>4079397.5780567196</v>
      </c>
      <c r="L50" s="14">
        <f t="shared" si="4"/>
        <v>41.455698877587196</v>
      </c>
      <c r="N50" s="6"/>
    </row>
    <row r="51" spans="1:14" x14ac:dyDescent="0.2">
      <c r="A51" s="56">
        <v>42</v>
      </c>
      <c r="B51" s="46">
        <v>2</v>
      </c>
      <c r="C51" s="47">
        <v>1815</v>
      </c>
      <c r="D51" s="47">
        <v>1841</v>
      </c>
      <c r="E51" s="3">
        <v>0.627</v>
      </c>
      <c r="F51" s="4">
        <f t="shared" si="2"/>
        <v>1.0940919037199124E-3</v>
      </c>
      <c r="G51" s="4">
        <f t="shared" si="0"/>
        <v>1.0936455910224821E-3</v>
      </c>
      <c r="H51" s="2">
        <f t="shared" si="5"/>
        <v>98297.974369444317</v>
      </c>
      <c r="I51" s="2">
        <f t="shared" si="3"/>
        <v>107.50314627558373</v>
      </c>
      <c r="J51" s="2">
        <f t="shared" si="1"/>
        <v>98257.875695883515</v>
      </c>
      <c r="K51" s="2">
        <f t="shared" si="6"/>
        <v>3981022.4166151895</v>
      </c>
      <c r="L51" s="14">
        <f t="shared" si="4"/>
        <v>40.499536660367646</v>
      </c>
      <c r="N51" s="6"/>
    </row>
    <row r="52" spans="1:14" x14ac:dyDescent="0.2">
      <c r="A52" s="56">
        <v>43</v>
      </c>
      <c r="B52" s="46">
        <v>1</v>
      </c>
      <c r="C52" s="47">
        <v>1865</v>
      </c>
      <c r="D52" s="47">
        <v>1765</v>
      </c>
      <c r="E52" s="3">
        <v>0</v>
      </c>
      <c r="F52" s="4">
        <f t="shared" si="2"/>
        <v>5.5096418732782364E-4</v>
      </c>
      <c r="G52" s="4">
        <f t="shared" si="0"/>
        <v>5.5066079295154179E-4</v>
      </c>
      <c r="H52" s="2">
        <f t="shared" si="5"/>
        <v>98190.47122316873</v>
      </c>
      <c r="I52" s="2">
        <f t="shared" si="3"/>
        <v>54.06964274403564</v>
      </c>
      <c r="J52" s="2">
        <f t="shared" si="1"/>
        <v>98136.401580424688</v>
      </c>
      <c r="K52" s="2">
        <f t="shared" si="6"/>
        <v>3882764.5409193062</v>
      </c>
      <c r="L52" s="14">
        <f t="shared" si="4"/>
        <v>39.543190826475438</v>
      </c>
      <c r="N52" s="6"/>
    </row>
    <row r="53" spans="1:14" x14ac:dyDescent="0.2">
      <c r="A53" s="56">
        <v>44</v>
      </c>
      <c r="B53" s="46">
        <v>3</v>
      </c>
      <c r="C53" s="47">
        <v>1791</v>
      </c>
      <c r="D53" s="47">
        <v>1824</v>
      </c>
      <c r="E53" s="3">
        <v>0.60660000000000003</v>
      </c>
      <c r="F53" s="4">
        <f t="shared" si="2"/>
        <v>1.6597510373443983E-3</v>
      </c>
      <c r="G53" s="4">
        <f t="shared" si="0"/>
        <v>1.6586680166012764E-3</v>
      </c>
      <c r="H53" s="2">
        <f t="shared" si="5"/>
        <v>98136.401580424688</v>
      </c>
      <c r="I53" s="2">
        <f t="shared" si="3"/>
        <v>162.77571056578938</v>
      </c>
      <c r="J53" s="2">
        <f t="shared" si="1"/>
        <v>98072.365615888106</v>
      </c>
      <c r="K53" s="2">
        <f t="shared" si="6"/>
        <v>3784628.1393388817</v>
      </c>
      <c r="L53" s="14">
        <f t="shared" si="4"/>
        <v>38.564977708473499</v>
      </c>
      <c r="N53" s="6"/>
    </row>
    <row r="54" spans="1:14" x14ac:dyDescent="0.2">
      <c r="A54" s="56">
        <v>45</v>
      </c>
      <c r="B54" s="46">
        <v>0</v>
      </c>
      <c r="C54" s="47">
        <v>1727</v>
      </c>
      <c r="D54" s="47">
        <v>1767</v>
      </c>
      <c r="E54" s="3">
        <v>0</v>
      </c>
      <c r="F54" s="4">
        <f t="shared" si="2"/>
        <v>0</v>
      </c>
      <c r="G54" s="4">
        <f t="shared" si="0"/>
        <v>0</v>
      </c>
      <c r="H54" s="2">
        <f t="shared" si="5"/>
        <v>97973.625869858894</v>
      </c>
      <c r="I54" s="2">
        <f t="shared" si="3"/>
        <v>0</v>
      </c>
      <c r="J54" s="2">
        <f t="shared" si="1"/>
        <v>97973.625869858894</v>
      </c>
      <c r="K54" s="2">
        <f t="shared" si="6"/>
        <v>3686555.7737229937</v>
      </c>
      <c r="L54" s="14">
        <f t="shared" si="4"/>
        <v>37.628042659357618</v>
      </c>
      <c r="N54" s="6"/>
    </row>
    <row r="55" spans="1:14" x14ac:dyDescent="0.2">
      <c r="A55" s="56">
        <v>46</v>
      </c>
      <c r="B55" s="46">
        <v>5</v>
      </c>
      <c r="C55" s="47">
        <v>1694</v>
      </c>
      <c r="D55" s="47">
        <v>1713</v>
      </c>
      <c r="E55" s="3">
        <v>0.76070000000000004</v>
      </c>
      <c r="F55" s="4">
        <f t="shared" si="2"/>
        <v>2.9351335485764602E-3</v>
      </c>
      <c r="G55" s="4">
        <f t="shared" si="0"/>
        <v>2.9330734239203285E-3</v>
      </c>
      <c r="H55" s="2">
        <f t="shared" si="5"/>
        <v>97973.625869858894</v>
      </c>
      <c r="I55" s="2">
        <f t="shared" si="3"/>
        <v>287.3638382839963</v>
      </c>
      <c r="J55" s="2">
        <f t="shared" si="1"/>
        <v>97904.859703357535</v>
      </c>
      <c r="K55" s="2">
        <f t="shared" si="6"/>
        <v>3588582.1478531347</v>
      </c>
      <c r="L55" s="14">
        <f t="shared" si="4"/>
        <v>36.628042659357618</v>
      </c>
      <c r="N55" s="6"/>
    </row>
    <row r="56" spans="1:14" x14ac:dyDescent="0.2">
      <c r="A56" s="56">
        <v>47</v>
      </c>
      <c r="B56" s="46">
        <v>1</v>
      </c>
      <c r="C56" s="47">
        <v>1656</v>
      </c>
      <c r="D56" s="47">
        <v>1656</v>
      </c>
      <c r="E56" s="3">
        <v>0.2268</v>
      </c>
      <c r="F56" s="4">
        <f t="shared" si="2"/>
        <v>6.0386473429951688E-4</v>
      </c>
      <c r="G56" s="4">
        <f t="shared" si="0"/>
        <v>6.0358291647885176E-4</v>
      </c>
      <c r="H56" s="2">
        <f t="shared" si="5"/>
        <v>97686.262031574894</v>
      </c>
      <c r="I56" s="2">
        <f t="shared" si="3"/>
        <v>58.961758936935297</v>
      </c>
      <c r="J56" s="2">
        <f t="shared" si="1"/>
        <v>97640.672799564854</v>
      </c>
      <c r="K56" s="2">
        <f t="shared" si="6"/>
        <v>3490677.2881497773</v>
      </c>
      <c r="L56" s="14">
        <f t="shared" si="4"/>
        <v>35.733553680470386</v>
      </c>
      <c r="N56" s="6"/>
    </row>
    <row r="57" spans="1:14" x14ac:dyDescent="0.2">
      <c r="A57" s="56">
        <v>48</v>
      </c>
      <c r="B57" s="46">
        <v>2</v>
      </c>
      <c r="C57" s="47">
        <v>1617</v>
      </c>
      <c r="D57" s="47">
        <v>1634</v>
      </c>
      <c r="E57" s="3">
        <v>0.67620000000000002</v>
      </c>
      <c r="F57" s="4">
        <f t="shared" si="2"/>
        <v>1.2303906490310674E-3</v>
      </c>
      <c r="G57" s="4">
        <f t="shared" si="0"/>
        <v>1.229900656004412E-3</v>
      </c>
      <c r="H57" s="2">
        <f t="shared" si="5"/>
        <v>97627.300272637964</v>
      </c>
      <c r="I57" s="2">
        <f t="shared" si="3"/>
        <v>120.07188064925714</v>
      </c>
      <c r="J57" s="2">
        <f t="shared" si="1"/>
        <v>97588.420997683745</v>
      </c>
      <c r="K57" s="2">
        <f t="shared" si="6"/>
        <v>3393036.6153502124</v>
      </c>
      <c r="L57" s="14">
        <f t="shared" si="4"/>
        <v>34.754997893772341</v>
      </c>
      <c r="N57" s="6"/>
    </row>
    <row r="58" spans="1:14" x14ac:dyDescent="0.2">
      <c r="A58" s="56">
        <v>49</v>
      </c>
      <c r="B58" s="46">
        <v>0</v>
      </c>
      <c r="C58" s="47">
        <v>1512</v>
      </c>
      <c r="D58" s="47">
        <v>1622</v>
      </c>
      <c r="E58" s="3">
        <v>0</v>
      </c>
      <c r="F58" s="4">
        <f t="shared" si="2"/>
        <v>0</v>
      </c>
      <c r="G58" s="4">
        <f t="shared" si="0"/>
        <v>0</v>
      </c>
      <c r="H58" s="2">
        <f t="shared" si="5"/>
        <v>97507.228391988712</v>
      </c>
      <c r="I58" s="2">
        <f t="shared" si="3"/>
        <v>0</v>
      </c>
      <c r="J58" s="2">
        <f t="shared" si="1"/>
        <v>97507.228391988712</v>
      </c>
      <c r="K58" s="2">
        <f t="shared" si="6"/>
        <v>3295448.1943525285</v>
      </c>
      <c r="L58" s="14">
        <f t="shared" si="4"/>
        <v>33.796963042621833</v>
      </c>
      <c r="N58" s="6"/>
    </row>
    <row r="59" spans="1:14" x14ac:dyDescent="0.2">
      <c r="A59" s="56">
        <v>50</v>
      </c>
      <c r="B59" s="46">
        <v>4</v>
      </c>
      <c r="C59" s="47">
        <v>1416</v>
      </c>
      <c r="D59" s="47">
        <v>1472</v>
      </c>
      <c r="E59" s="3">
        <v>0.67210000000000003</v>
      </c>
      <c r="F59" s="4">
        <f t="shared" si="2"/>
        <v>2.7700831024930748E-3</v>
      </c>
      <c r="G59" s="4">
        <f t="shared" si="0"/>
        <v>2.767569290940445E-3</v>
      </c>
      <c r="H59" s="2">
        <f t="shared" si="5"/>
        <v>97507.228391988712</v>
      </c>
      <c r="I59" s="2">
        <f t="shared" si="3"/>
        <v>269.85801094238423</v>
      </c>
      <c r="J59" s="2">
        <f t="shared" si="1"/>
        <v>97418.741950200711</v>
      </c>
      <c r="K59" s="2">
        <f t="shared" si="6"/>
        <v>3197940.9659605399</v>
      </c>
      <c r="L59" s="14">
        <f t="shared" si="4"/>
        <v>32.796963042621833</v>
      </c>
      <c r="N59" s="6"/>
    </row>
    <row r="60" spans="1:14" x14ac:dyDescent="0.2">
      <c r="A60" s="56">
        <v>51</v>
      </c>
      <c r="B60" s="46">
        <v>2</v>
      </c>
      <c r="C60" s="47">
        <v>1399</v>
      </c>
      <c r="D60" s="47">
        <v>1385</v>
      </c>
      <c r="E60" s="3">
        <v>0.24859999999999999</v>
      </c>
      <c r="F60" s="4">
        <f t="shared" si="2"/>
        <v>1.4367816091954023E-3</v>
      </c>
      <c r="G60" s="4">
        <f t="shared" si="0"/>
        <v>1.4352321358808893E-3</v>
      </c>
      <c r="H60" s="2">
        <f t="shared" si="5"/>
        <v>97237.370381046334</v>
      </c>
      <c r="I60" s="2">
        <f t="shared" si="3"/>
        <v>139.55819877943026</v>
      </c>
      <c r="J60" s="2">
        <f t="shared" si="1"/>
        <v>97132.506350483469</v>
      </c>
      <c r="K60" s="2">
        <f t="shared" si="6"/>
        <v>3100522.224010339</v>
      </c>
      <c r="L60" s="14">
        <f t="shared" si="4"/>
        <v>31.886117568381898</v>
      </c>
      <c r="N60" s="6"/>
    </row>
    <row r="61" spans="1:14" x14ac:dyDescent="0.2">
      <c r="A61" s="56">
        <v>52</v>
      </c>
      <c r="B61" s="46">
        <v>7</v>
      </c>
      <c r="C61" s="47">
        <v>1352</v>
      </c>
      <c r="D61" s="47">
        <v>1387</v>
      </c>
      <c r="E61" s="3">
        <v>0.64559999999999995</v>
      </c>
      <c r="F61" s="4">
        <f t="shared" si="2"/>
        <v>5.11135450894487E-3</v>
      </c>
      <c r="G61" s="4">
        <f t="shared" si="0"/>
        <v>5.1021122161476308E-3</v>
      </c>
      <c r="H61" s="2">
        <f t="shared" si="5"/>
        <v>97097.812182266905</v>
      </c>
      <c r="I61" s="2">
        <f t="shared" si="3"/>
        <v>495.40393369635223</v>
      </c>
      <c r="J61" s="2">
        <f t="shared" si="1"/>
        <v>96922.241028164921</v>
      </c>
      <c r="K61" s="2">
        <f t="shared" si="6"/>
        <v>3003389.7176598557</v>
      </c>
      <c r="L61" s="14">
        <f t="shared" si="4"/>
        <v>30.931590013810514</v>
      </c>
      <c r="N61" s="6"/>
    </row>
    <row r="62" spans="1:14" x14ac:dyDescent="0.2">
      <c r="A62" s="56">
        <v>53</v>
      </c>
      <c r="B62" s="46">
        <v>7</v>
      </c>
      <c r="C62" s="47">
        <v>1304</v>
      </c>
      <c r="D62" s="47">
        <v>1335</v>
      </c>
      <c r="E62" s="3">
        <v>0.5464</v>
      </c>
      <c r="F62" s="4">
        <f t="shared" si="2"/>
        <v>5.3050397877984082E-3</v>
      </c>
      <c r="G62" s="4">
        <f t="shared" si="0"/>
        <v>5.292304565776995E-3</v>
      </c>
      <c r="H62" s="2">
        <f t="shared" si="5"/>
        <v>96602.408248570558</v>
      </c>
      <c r="I62" s="2">
        <f t="shared" si="3"/>
        <v>511.2493662389632</v>
      </c>
      <c r="J62" s="2">
        <f t="shared" si="1"/>
        <v>96370.505536044569</v>
      </c>
      <c r="K62" s="2">
        <f t="shared" si="6"/>
        <v>2906467.4766316907</v>
      </c>
      <c r="L62" s="14">
        <f t="shared" si="4"/>
        <v>30.086904967762003</v>
      </c>
      <c r="N62" s="6"/>
    </row>
    <row r="63" spans="1:14" x14ac:dyDescent="0.2">
      <c r="A63" s="56">
        <v>54</v>
      </c>
      <c r="B63" s="46">
        <v>6</v>
      </c>
      <c r="C63" s="47">
        <v>1240</v>
      </c>
      <c r="D63" s="47">
        <v>1253</v>
      </c>
      <c r="E63" s="3">
        <v>0.31190000000000001</v>
      </c>
      <c r="F63" s="4">
        <f t="shared" si="2"/>
        <v>4.8134777376654635E-3</v>
      </c>
      <c r="G63" s="4">
        <f t="shared" si="0"/>
        <v>4.7975873892536916E-3</v>
      </c>
      <c r="H63" s="2">
        <f t="shared" si="5"/>
        <v>96091.158882331598</v>
      </c>
      <c r="I63" s="2">
        <f t="shared" si="3"/>
        <v>461.00573207264694</v>
      </c>
      <c r="J63" s="2">
        <f t="shared" si="1"/>
        <v>95773.940838092414</v>
      </c>
      <c r="K63" s="2">
        <f t="shared" si="6"/>
        <v>2810096.9710956463</v>
      </c>
      <c r="L63" s="14">
        <f t="shared" si="4"/>
        <v>29.244074104015642</v>
      </c>
      <c r="N63" s="6"/>
    </row>
    <row r="64" spans="1:14" x14ac:dyDescent="0.2">
      <c r="A64" s="56">
        <v>55</v>
      </c>
      <c r="B64" s="46">
        <v>6</v>
      </c>
      <c r="C64" s="47">
        <v>1215</v>
      </c>
      <c r="D64" s="47">
        <v>1216</v>
      </c>
      <c r="E64" s="3">
        <v>0.46679999999999999</v>
      </c>
      <c r="F64" s="4">
        <f t="shared" si="2"/>
        <v>4.9362402303578775E-3</v>
      </c>
      <c r="G64" s="4">
        <f t="shared" si="0"/>
        <v>4.923282135575374E-3</v>
      </c>
      <c r="H64" s="2">
        <f t="shared" si="5"/>
        <v>95630.15315025895</v>
      </c>
      <c r="I64" s="2">
        <f t="shared" si="3"/>
        <v>470.81422462700698</v>
      </c>
      <c r="J64" s="2">
        <f t="shared" si="1"/>
        <v>95379.11500568784</v>
      </c>
      <c r="K64" s="2">
        <f t="shared" si="6"/>
        <v>2714323.0302575538</v>
      </c>
      <c r="L64" s="14">
        <f t="shared" si="4"/>
        <v>28.383547875246752</v>
      </c>
      <c r="N64" s="6"/>
    </row>
    <row r="65" spans="1:14" x14ac:dyDescent="0.2">
      <c r="A65" s="56">
        <v>56</v>
      </c>
      <c r="B65" s="46">
        <v>5</v>
      </c>
      <c r="C65" s="47">
        <v>1150</v>
      </c>
      <c r="D65" s="47">
        <v>1180</v>
      </c>
      <c r="E65" s="3">
        <v>0.50660000000000005</v>
      </c>
      <c r="F65" s="4">
        <f t="shared" si="2"/>
        <v>4.2918454935622317E-3</v>
      </c>
      <c r="G65" s="4">
        <f t="shared" si="0"/>
        <v>4.2827763011716816E-3</v>
      </c>
      <c r="H65" s="2">
        <f t="shared" si="5"/>
        <v>95159.33892563195</v>
      </c>
      <c r="I65" s="2">
        <f t="shared" si="3"/>
        <v>407.54616158586043</v>
      </c>
      <c r="J65" s="2">
        <f t="shared" si="1"/>
        <v>94958.255649505474</v>
      </c>
      <c r="K65" s="2">
        <f t="shared" si="6"/>
        <v>2618943.915251866</v>
      </c>
      <c r="L65" s="14">
        <f t="shared" si="4"/>
        <v>27.52166991511573</v>
      </c>
      <c r="N65" s="6"/>
    </row>
    <row r="66" spans="1:14" x14ac:dyDescent="0.2">
      <c r="A66" s="56">
        <v>57</v>
      </c>
      <c r="B66" s="46">
        <v>6</v>
      </c>
      <c r="C66" s="47">
        <v>1165</v>
      </c>
      <c r="D66" s="47">
        <v>1161</v>
      </c>
      <c r="E66" s="3">
        <v>0.32600000000000001</v>
      </c>
      <c r="F66" s="4">
        <f t="shared" si="2"/>
        <v>5.1590713671539126E-3</v>
      </c>
      <c r="G66" s="4">
        <f t="shared" si="0"/>
        <v>5.1411943337183515E-3</v>
      </c>
      <c r="H66" s="2">
        <f t="shared" si="5"/>
        <v>94751.792764046084</v>
      </c>
      <c r="I66" s="2">
        <f t="shared" si="3"/>
        <v>487.13738006816925</v>
      </c>
      <c r="J66" s="2">
        <f t="shared" si="1"/>
        <v>94423.462169880135</v>
      </c>
      <c r="K66" s="2">
        <f t="shared" si="6"/>
        <v>2523985.6596023603</v>
      </c>
      <c r="L66" s="14">
        <f t="shared" si="4"/>
        <v>26.637867062712676</v>
      </c>
      <c r="N66" s="6"/>
    </row>
    <row r="67" spans="1:14" x14ac:dyDescent="0.2">
      <c r="A67" s="56">
        <v>58</v>
      </c>
      <c r="B67" s="46">
        <v>5</v>
      </c>
      <c r="C67" s="47">
        <v>1276</v>
      </c>
      <c r="D67" s="47">
        <v>1144</v>
      </c>
      <c r="E67" s="3">
        <v>0.5645</v>
      </c>
      <c r="F67" s="4">
        <f t="shared" si="2"/>
        <v>4.1322314049586778E-3</v>
      </c>
      <c r="G67" s="4">
        <f t="shared" si="0"/>
        <v>4.1248084542074084E-3</v>
      </c>
      <c r="H67" s="2">
        <f t="shared" si="5"/>
        <v>94264.655383977908</v>
      </c>
      <c r="I67" s="2">
        <f t="shared" si="3"/>
        <v>388.82364746077997</v>
      </c>
      <c r="J67" s="2">
        <f t="shared" si="1"/>
        <v>94095.322685508741</v>
      </c>
      <c r="K67" s="2">
        <f t="shared" si="6"/>
        <v>2429562.1974324803</v>
      </c>
      <c r="L67" s="14">
        <f t="shared" si="4"/>
        <v>25.773840550690977</v>
      </c>
      <c r="N67" s="6"/>
    </row>
    <row r="68" spans="1:14" x14ac:dyDescent="0.2">
      <c r="A68" s="56">
        <v>59</v>
      </c>
      <c r="B68" s="46">
        <v>5</v>
      </c>
      <c r="C68" s="47">
        <v>1128</v>
      </c>
      <c r="D68" s="47">
        <v>1250</v>
      </c>
      <c r="E68" s="3">
        <v>0.49180000000000001</v>
      </c>
      <c r="F68" s="4">
        <f t="shared" si="2"/>
        <v>4.2052144659377629E-3</v>
      </c>
      <c r="G68" s="4">
        <f t="shared" si="0"/>
        <v>4.1962467090935181E-3</v>
      </c>
      <c r="H68" s="2">
        <f t="shared" si="5"/>
        <v>93875.831736517124</v>
      </c>
      <c r="I68" s="2">
        <f t="shared" si="3"/>
        <v>393.92614998777685</v>
      </c>
      <c r="J68" s="2">
        <f t="shared" si="1"/>
        <v>93675.638467093333</v>
      </c>
      <c r="K68" s="2">
        <f t="shared" si="6"/>
        <v>2335466.8747469718</v>
      </c>
      <c r="L68" s="14">
        <f t="shared" si="4"/>
        <v>24.878254941079678</v>
      </c>
      <c r="N68" s="6"/>
    </row>
    <row r="69" spans="1:14" x14ac:dyDescent="0.2">
      <c r="A69" s="56">
        <v>60</v>
      </c>
      <c r="B69" s="46">
        <v>9</v>
      </c>
      <c r="C69" s="47">
        <v>1146</v>
      </c>
      <c r="D69" s="47">
        <v>1110</v>
      </c>
      <c r="E69" s="3">
        <v>0.64180000000000004</v>
      </c>
      <c r="F69" s="4">
        <f t="shared" si="2"/>
        <v>7.9787234042553185E-3</v>
      </c>
      <c r="G69" s="4">
        <f t="shared" si="0"/>
        <v>7.955985367351712E-3</v>
      </c>
      <c r="H69" s="2">
        <f t="shared" si="5"/>
        <v>93481.905586529349</v>
      </c>
      <c r="I69" s="2">
        <f t="shared" si="3"/>
        <v>743.74067295858174</v>
      </c>
      <c r="J69" s="2">
        <f t="shared" si="1"/>
        <v>93215.497677475592</v>
      </c>
      <c r="K69" s="2">
        <f t="shared" si="6"/>
        <v>2241791.2362798783</v>
      </c>
      <c r="L69" s="14">
        <f t="shared" si="4"/>
        <v>23.981017740431238</v>
      </c>
      <c r="N69" s="6"/>
    </row>
    <row r="70" spans="1:14" x14ac:dyDescent="0.2">
      <c r="A70" s="56">
        <v>61</v>
      </c>
      <c r="B70" s="46">
        <v>9</v>
      </c>
      <c r="C70" s="47">
        <v>1084</v>
      </c>
      <c r="D70" s="47">
        <v>1110</v>
      </c>
      <c r="E70" s="3">
        <v>0.32150000000000001</v>
      </c>
      <c r="F70" s="4">
        <f t="shared" si="2"/>
        <v>8.2041932543299913E-3</v>
      </c>
      <c r="G70" s="4">
        <f t="shared" si="0"/>
        <v>8.1587770537114961E-3</v>
      </c>
      <c r="H70" s="2">
        <f t="shared" si="5"/>
        <v>92738.16491357077</v>
      </c>
      <c r="I70" s="2">
        <f t="shared" si="3"/>
        <v>756.63001190015382</v>
      </c>
      <c r="J70" s="2">
        <f t="shared" si="1"/>
        <v>92224.791450496516</v>
      </c>
      <c r="K70" s="2">
        <f t="shared" si="6"/>
        <v>2148575.7386024026</v>
      </c>
      <c r="L70" s="14">
        <f t="shared" si="4"/>
        <v>23.168193381924386</v>
      </c>
      <c r="N70" s="6"/>
    </row>
    <row r="71" spans="1:14" x14ac:dyDescent="0.2">
      <c r="A71" s="56">
        <v>62</v>
      </c>
      <c r="B71" s="46">
        <v>6</v>
      </c>
      <c r="C71" s="47">
        <v>1100</v>
      </c>
      <c r="D71" s="47">
        <v>1071</v>
      </c>
      <c r="E71" s="3">
        <v>0.51680000000000004</v>
      </c>
      <c r="F71" s="4">
        <f t="shared" si="2"/>
        <v>5.5274067250115156E-3</v>
      </c>
      <c r="G71" s="4">
        <f t="shared" si="0"/>
        <v>5.5126832140266185E-3</v>
      </c>
      <c r="H71" s="2">
        <f t="shared" si="5"/>
        <v>91981.534901670617</v>
      </c>
      <c r="I71" s="2">
        <f t="shared" si="3"/>
        <v>507.06506345284316</v>
      </c>
      <c r="J71" s="2">
        <f t="shared" si="1"/>
        <v>91736.521063010208</v>
      </c>
      <c r="K71" s="2">
        <f t="shared" si="6"/>
        <v>2056350.9471519063</v>
      </c>
      <c r="L71" s="14">
        <f t="shared" si="4"/>
        <v>22.356127774451366</v>
      </c>
      <c r="N71" s="6"/>
    </row>
    <row r="72" spans="1:14" x14ac:dyDescent="0.2">
      <c r="A72" s="56">
        <v>63</v>
      </c>
      <c r="B72" s="46">
        <v>10</v>
      </c>
      <c r="C72" s="47">
        <v>1034</v>
      </c>
      <c r="D72" s="47">
        <v>1071</v>
      </c>
      <c r="E72" s="3">
        <v>0.44319999999999998</v>
      </c>
      <c r="F72" s="4">
        <f t="shared" si="2"/>
        <v>9.5011876484560574E-3</v>
      </c>
      <c r="G72" s="4">
        <f t="shared" si="0"/>
        <v>9.451188392428464E-3</v>
      </c>
      <c r="H72" s="2">
        <f t="shared" si="5"/>
        <v>91474.469838217774</v>
      </c>
      <c r="I72" s="2">
        <f t="shared" si="3"/>
        <v>864.54244753851151</v>
      </c>
      <c r="J72" s="2">
        <f t="shared" si="1"/>
        <v>90993.092603428333</v>
      </c>
      <c r="K72" s="2">
        <f t="shared" si="6"/>
        <v>1964614.4260888961</v>
      </c>
      <c r="L72" s="14">
        <f t="shared" si="4"/>
        <v>21.477188439173503</v>
      </c>
      <c r="N72" s="6"/>
    </row>
    <row r="73" spans="1:14" x14ac:dyDescent="0.2">
      <c r="A73" s="56">
        <v>64</v>
      </c>
      <c r="B73" s="46">
        <v>14</v>
      </c>
      <c r="C73" s="47">
        <v>942</v>
      </c>
      <c r="D73" s="47">
        <v>1014</v>
      </c>
      <c r="E73" s="3">
        <v>0.45390000000000003</v>
      </c>
      <c r="F73" s="4">
        <f t="shared" si="2"/>
        <v>1.4314928425357873E-2</v>
      </c>
      <c r="G73" s="4">
        <f t="shared" ref="G73:G108" si="7">F73/((1+(1-E73)*F73))</f>
        <v>1.4203891176279017E-2</v>
      </c>
      <c r="H73" s="2">
        <f t="shared" si="5"/>
        <v>90609.927390679266</v>
      </c>
      <c r="I73" s="2">
        <f t="shared" si="3"/>
        <v>1287.0135481477516</v>
      </c>
      <c r="J73" s="2">
        <f t="shared" ref="J73:J108" si="8">H74+I73*E73</f>
        <v>89907.089292035787</v>
      </c>
      <c r="K73" s="2">
        <f t="shared" si="6"/>
        <v>1873621.3334854678</v>
      </c>
      <c r="L73" s="14">
        <f t="shared" si="4"/>
        <v>20.677881413667272</v>
      </c>
      <c r="N73" s="6"/>
    </row>
    <row r="74" spans="1:14" x14ac:dyDescent="0.2">
      <c r="A74" s="56">
        <v>65</v>
      </c>
      <c r="B74" s="46">
        <v>8</v>
      </c>
      <c r="C74" s="47">
        <v>974</v>
      </c>
      <c r="D74" s="47">
        <v>928</v>
      </c>
      <c r="E74" s="3">
        <v>0.55020000000000002</v>
      </c>
      <c r="F74" s="4">
        <f t="shared" ref="F74:F108" si="9">B74/((C74+D74)/2)</f>
        <v>8.4121976866456359E-3</v>
      </c>
      <c r="G74" s="4">
        <f t="shared" si="7"/>
        <v>8.3804875432433139E-3</v>
      </c>
      <c r="H74" s="2">
        <f t="shared" si="5"/>
        <v>89322.913842531518</v>
      </c>
      <c r="I74" s="2">
        <f t="shared" ref="I74:I108" si="10">H74*G74</f>
        <v>748.56956678353117</v>
      </c>
      <c r="J74" s="2">
        <f t="shared" si="8"/>
        <v>88986.20725139229</v>
      </c>
      <c r="K74" s="2">
        <f t="shared" si="6"/>
        <v>1783714.2441934319</v>
      </c>
      <c r="L74" s="14">
        <f t="shared" ref="L74:L108" si="11">K74/H74</f>
        <v>19.969279633420424</v>
      </c>
      <c r="N74" s="6"/>
    </row>
    <row r="75" spans="1:14" x14ac:dyDescent="0.2">
      <c r="A75" s="56">
        <v>66</v>
      </c>
      <c r="B75" s="46">
        <v>12</v>
      </c>
      <c r="C75" s="47">
        <v>988</v>
      </c>
      <c r="D75" s="47">
        <v>948</v>
      </c>
      <c r="E75" s="3">
        <v>0.44900000000000001</v>
      </c>
      <c r="F75" s="4">
        <f t="shared" si="9"/>
        <v>1.2396694214876033E-2</v>
      </c>
      <c r="G75" s="4">
        <f t="shared" si="7"/>
        <v>1.2312592087928323E-2</v>
      </c>
      <c r="H75" s="2">
        <f t="shared" ref="H75:H108" si="12">H74-I74</f>
        <v>88574.344275747993</v>
      </c>
      <c r="I75" s="2">
        <f t="shared" si="10"/>
        <v>1090.5797705230141</v>
      </c>
      <c r="J75" s="2">
        <f t="shared" si="8"/>
        <v>87973.434822189825</v>
      </c>
      <c r="K75" s="2">
        <f t="shared" ref="K75:K97" si="13">K76+J75</f>
        <v>1694728.0369420396</v>
      </c>
      <c r="L75" s="14">
        <f t="shared" si="11"/>
        <v>19.133396366627835</v>
      </c>
      <c r="N75" s="6"/>
    </row>
    <row r="76" spans="1:14" x14ac:dyDescent="0.2">
      <c r="A76" s="56">
        <v>67</v>
      </c>
      <c r="B76" s="46">
        <v>11</v>
      </c>
      <c r="C76" s="47">
        <v>1027</v>
      </c>
      <c r="D76" s="47">
        <v>969</v>
      </c>
      <c r="E76" s="3">
        <v>0.54500000000000004</v>
      </c>
      <c r="F76" s="4">
        <f t="shared" si="9"/>
        <v>1.1022044088176353E-2</v>
      </c>
      <c r="G76" s="4">
        <f t="shared" si="7"/>
        <v>1.0967044032681793E-2</v>
      </c>
      <c r="H76" s="2">
        <f t="shared" si="12"/>
        <v>87483.764505224986</v>
      </c>
      <c r="I76" s="2">
        <f t="shared" si="10"/>
        <v>959.43829747356699</v>
      </c>
      <c r="J76" s="2">
        <f t="shared" si="8"/>
        <v>87047.220079874518</v>
      </c>
      <c r="K76" s="2">
        <f t="shared" si="13"/>
        <v>1606754.6021198498</v>
      </c>
      <c r="L76" s="14">
        <f t="shared" si="11"/>
        <v>18.366317581405472</v>
      </c>
      <c r="N76" s="6"/>
    </row>
    <row r="77" spans="1:14" x14ac:dyDescent="0.2">
      <c r="A77" s="56">
        <v>68</v>
      </c>
      <c r="B77" s="46">
        <v>12</v>
      </c>
      <c r="C77" s="47">
        <v>879</v>
      </c>
      <c r="D77" s="47">
        <v>1012</v>
      </c>
      <c r="E77" s="3">
        <v>0.4481</v>
      </c>
      <c r="F77" s="4">
        <f t="shared" si="9"/>
        <v>1.269169751454257E-2</v>
      </c>
      <c r="G77" s="4">
        <f t="shared" si="7"/>
        <v>1.2603416282017403E-2</v>
      </c>
      <c r="H77" s="2">
        <f t="shared" si="12"/>
        <v>86524.326207751423</v>
      </c>
      <c r="I77" s="2">
        <f t="shared" si="10"/>
        <v>1090.5021017173594</v>
      </c>
      <c r="J77" s="2">
        <f t="shared" si="8"/>
        <v>85922.478097813611</v>
      </c>
      <c r="K77" s="2">
        <f t="shared" si="13"/>
        <v>1519707.3820399751</v>
      </c>
      <c r="L77" s="14">
        <f t="shared" si="11"/>
        <v>17.56393200209434</v>
      </c>
      <c r="N77" s="6"/>
    </row>
    <row r="78" spans="1:14" x14ac:dyDescent="0.2">
      <c r="A78" s="56">
        <v>69</v>
      </c>
      <c r="B78" s="46">
        <v>10</v>
      </c>
      <c r="C78" s="47">
        <v>858</v>
      </c>
      <c r="D78" s="47">
        <v>855</v>
      </c>
      <c r="E78" s="3">
        <v>0.42099999999999999</v>
      </c>
      <c r="F78" s="4">
        <f t="shared" si="9"/>
        <v>1.1675423234092236E-2</v>
      </c>
      <c r="G78" s="4">
        <f t="shared" si="7"/>
        <v>1.1597026522399656E-2</v>
      </c>
      <c r="H78" s="2">
        <f t="shared" si="12"/>
        <v>85433.824106034066</v>
      </c>
      <c r="I78" s="2">
        <f t="shared" si="10"/>
        <v>990.77832406770415</v>
      </c>
      <c r="J78" s="2">
        <f t="shared" si="8"/>
        <v>84860.163456398863</v>
      </c>
      <c r="K78" s="2">
        <f t="shared" si="13"/>
        <v>1433784.9039421615</v>
      </c>
      <c r="L78" s="14">
        <f t="shared" si="11"/>
        <v>16.782403444362448</v>
      </c>
      <c r="N78" s="6"/>
    </row>
    <row r="79" spans="1:14" x14ac:dyDescent="0.2">
      <c r="A79" s="56">
        <v>70</v>
      </c>
      <c r="B79" s="46">
        <v>11</v>
      </c>
      <c r="C79" s="47">
        <v>869</v>
      </c>
      <c r="D79" s="47">
        <v>851</v>
      </c>
      <c r="E79" s="3">
        <v>0.49680000000000002</v>
      </c>
      <c r="F79" s="4">
        <f t="shared" si="9"/>
        <v>1.2790697674418604E-2</v>
      </c>
      <c r="G79" s="4">
        <f t="shared" si="7"/>
        <v>1.2708899649604083E-2</v>
      </c>
      <c r="H79" s="2">
        <f t="shared" si="12"/>
        <v>84443.045781966357</v>
      </c>
      <c r="I79" s="2">
        <f t="shared" si="10"/>
        <v>1073.1781949499339</v>
      </c>
      <c r="J79" s="2">
        <f t="shared" si="8"/>
        <v>83903.022514267563</v>
      </c>
      <c r="K79" s="2">
        <f t="shared" si="13"/>
        <v>1348924.7404857627</v>
      </c>
      <c r="L79" s="14">
        <f t="shared" si="11"/>
        <v>15.974373354186127</v>
      </c>
      <c r="N79" s="6"/>
    </row>
    <row r="80" spans="1:14" x14ac:dyDescent="0.2">
      <c r="A80" s="56">
        <v>71</v>
      </c>
      <c r="B80" s="46">
        <v>19</v>
      </c>
      <c r="C80" s="47">
        <v>774</v>
      </c>
      <c r="D80" s="47">
        <v>853</v>
      </c>
      <c r="E80" s="3">
        <v>0.46289999999999998</v>
      </c>
      <c r="F80" s="4">
        <f t="shared" si="9"/>
        <v>2.3355869698832205E-2</v>
      </c>
      <c r="G80" s="4">
        <f t="shared" si="7"/>
        <v>2.3066513262213199E-2</v>
      </c>
      <c r="H80" s="2">
        <f t="shared" si="12"/>
        <v>83369.86758701643</v>
      </c>
      <c r="I80" s="2">
        <f t="shared" si="10"/>
        <v>1923.0521563648729</v>
      </c>
      <c r="J80" s="2">
        <f t="shared" si="8"/>
        <v>82336.996273832847</v>
      </c>
      <c r="K80" s="2">
        <f t="shared" si="13"/>
        <v>1265021.7179714951</v>
      </c>
      <c r="L80" s="14">
        <f t="shared" si="11"/>
        <v>15.173608338182161</v>
      </c>
      <c r="N80" s="6"/>
    </row>
    <row r="81" spans="1:14" x14ac:dyDescent="0.2">
      <c r="A81" s="56">
        <v>72</v>
      </c>
      <c r="B81" s="46">
        <v>19</v>
      </c>
      <c r="C81" s="47">
        <v>774</v>
      </c>
      <c r="D81" s="47">
        <v>773</v>
      </c>
      <c r="E81" s="3">
        <v>0.54269999999999996</v>
      </c>
      <c r="F81" s="4">
        <f t="shared" si="9"/>
        <v>2.4563671622495151E-2</v>
      </c>
      <c r="G81" s="4">
        <f t="shared" si="7"/>
        <v>2.4290813712854714E-2</v>
      </c>
      <c r="H81" s="2">
        <f t="shared" si="12"/>
        <v>81446.81543065155</v>
      </c>
      <c r="I81" s="2">
        <f t="shared" si="10"/>
        <v>1978.4094211312176</v>
      </c>
      <c r="J81" s="2">
        <f t="shared" si="8"/>
        <v>80542.088802368249</v>
      </c>
      <c r="K81" s="2">
        <f t="shared" si="13"/>
        <v>1182684.7216976623</v>
      </c>
      <c r="L81" s="14">
        <f t="shared" si="11"/>
        <v>14.52094493129283</v>
      </c>
      <c r="N81" s="6"/>
    </row>
    <row r="82" spans="1:14" x14ac:dyDescent="0.2">
      <c r="A82" s="56">
        <v>73</v>
      </c>
      <c r="B82" s="46">
        <v>19</v>
      </c>
      <c r="C82" s="47">
        <v>695</v>
      </c>
      <c r="D82" s="47">
        <v>744</v>
      </c>
      <c r="E82" s="3">
        <v>0.51390000000000002</v>
      </c>
      <c r="F82" s="4">
        <f t="shared" si="9"/>
        <v>2.640722724113968E-2</v>
      </c>
      <c r="G82" s="4">
        <f t="shared" si="7"/>
        <v>2.6072545623181183E-2</v>
      </c>
      <c r="H82" s="2">
        <f t="shared" si="12"/>
        <v>79468.406009520331</v>
      </c>
      <c r="I82" s="2">
        <f t="shared" si="10"/>
        <v>2071.9436412847044</v>
      </c>
      <c r="J82" s="2">
        <f t="shared" si="8"/>
        <v>78461.234205491841</v>
      </c>
      <c r="K82" s="2">
        <f t="shared" si="13"/>
        <v>1102142.6328952941</v>
      </c>
      <c r="L82" s="14">
        <f t="shared" si="11"/>
        <v>13.86894098219684</v>
      </c>
      <c r="N82" s="6"/>
    </row>
    <row r="83" spans="1:14" x14ac:dyDescent="0.2">
      <c r="A83" s="56">
        <v>74</v>
      </c>
      <c r="B83" s="46">
        <v>13</v>
      </c>
      <c r="C83" s="47">
        <v>562</v>
      </c>
      <c r="D83" s="47">
        <v>677</v>
      </c>
      <c r="E83" s="3">
        <v>0.42620000000000002</v>
      </c>
      <c r="F83" s="4">
        <f t="shared" si="9"/>
        <v>2.0984665052461663E-2</v>
      </c>
      <c r="G83" s="4">
        <f t="shared" si="7"/>
        <v>2.0734994961396223E-2</v>
      </c>
      <c r="H83" s="2">
        <f t="shared" si="12"/>
        <v>77396.462368235632</v>
      </c>
      <c r="I83" s="2">
        <f t="shared" si="10"/>
        <v>1604.8152572352583</v>
      </c>
      <c r="J83" s="2">
        <f t="shared" si="8"/>
        <v>76475.61937363405</v>
      </c>
      <c r="K83" s="2">
        <f t="shared" si="13"/>
        <v>1023681.3986898023</v>
      </c>
      <c r="L83" s="14">
        <f t="shared" si="11"/>
        <v>13.226462390740128</v>
      </c>
      <c r="N83" s="6"/>
    </row>
    <row r="84" spans="1:14" x14ac:dyDescent="0.2">
      <c r="A84" s="56">
        <v>75</v>
      </c>
      <c r="B84" s="46">
        <v>19</v>
      </c>
      <c r="C84" s="47">
        <v>700</v>
      </c>
      <c r="D84" s="47">
        <v>549</v>
      </c>
      <c r="E84" s="3">
        <v>0.37519999999999998</v>
      </c>
      <c r="F84" s="4">
        <f t="shared" si="9"/>
        <v>3.0424339471577262E-2</v>
      </c>
      <c r="G84" s="4">
        <f t="shared" si="7"/>
        <v>2.9856787987891341E-2</v>
      </c>
      <c r="H84" s="2">
        <f t="shared" si="12"/>
        <v>75791.647111000377</v>
      </c>
      <c r="I84" s="2">
        <f t="shared" si="10"/>
        <v>2262.8951390462157</v>
      </c>
      <c r="J84" s="2">
        <f t="shared" si="8"/>
        <v>74377.7902281243</v>
      </c>
      <c r="K84" s="2">
        <f t="shared" si="13"/>
        <v>947205.77931616828</v>
      </c>
      <c r="L84" s="14">
        <f t="shared" si="11"/>
        <v>12.497495639973909</v>
      </c>
      <c r="N84" s="6"/>
    </row>
    <row r="85" spans="1:14" x14ac:dyDescent="0.2">
      <c r="A85" s="56">
        <v>76</v>
      </c>
      <c r="B85" s="46">
        <v>20</v>
      </c>
      <c r="C85" s="47">
        <v>416</v>
      </c>
      <c r="D85" s="47">
        <v>675</v>
      </c>
      <c r="E85" s="3">
        <v>0.41889999999999999</v>
      </c>
      <c r="F85" s="4">
        <f t="shared" si="9"/>
        <v>3.6663611365719523E-2</v>
      </c>
      <c r="G85" s="4">
        <f t="shared" si="7"/>
        <v>3.5898779800474581E-2</v>
      </c>
      <c r="H85" s="2">
        <f t="shared" si="12"/>
        <v>73528.75197195416</v>
      </c>
      <c r="I85" s="2">
        <f t="shared" si="10"/>
        <v>2639.5924760448934</v>
      </c>
      <c r="J85" s="2">
        <f t="shared" si="8"/>
        <v>71994.884784124471</v>
      </c>
      <c r="K85" s="2">
        <f t="shared" si="13"/>
        <v>872827.98908804392</v>
      </c>
      <c r="L85" s="14">
        <f t="shared" si="11"/>
        <v>11.870567168350197</v>
      </c>
      <c r="N85" s="6"/>
    </row>
    <row r="86" spans="1:14" x14ac:dyDescent="0.2">
      <c r="A86" s="56">
        <v>77</v>
      </c>
      <c r="B86" s="46">
        <v>14</v>
      </c>
      <c r="C86" s="47">
        <v>428</v>
      </c>
      <c r="D86" s="47">
        <v>404</v>
      </c>
      <c r="E86" s="3">
        <v>0.4627</v>
      </c>
      <c r="F86" s="4">
        <f t="shared" si="9"/>
        <v>3.3653846153846152E-2</v>
      </c>
      <c r="G86" s="4">
        <f t="shared" si="7"/>
        <v>3.3056118427794337E-2</v>
      </c>
      <c r="H86" s="2">
        <f t="shared" si="12"/>
        <v>70889.159495909262</v>
      </c>
      <c r="I86" s="2">
        <f t="shared" si="10"/>
        <v>2343.3204515435782</v>
      </c>
      <c r="J86" s="2">
        <f t="shared" si="8"/>
        <v>69630.093417294891</v>
      </c>
      <c r="K86" s="2">
        <f t="shared" si="13"/>
        <v>800833.10430391948</v>
      </c>
      <c r="L86" s="14">
        <f t="shared" si="11"/>
        <v>11.29697558834976</v>
      </c>
      <c r="N86" s="6"/>
    </row>
    <row r="87" spans="1:14" x14ac:dyDescent="0.2">
      <c r="A87" s="56">
        <v>78</v>
      </c>
      <c r="B87" s="46">
        <v>17</v>
      </c>
      <c r="C87" s="47">
        <v>478</v>
      </c>
      <c r="D87" s="47">
        <v>416</v>
      </c>
      <c r="E87" s="3">
        <v>0.52590000000000003</v>
      </c>
      <c r="F87" s="4">
        <f t="shared" si="9"/>
        <v>3.803131991051454E-2</v>
      </c>
      <c r="G87" s="4">
        <f t="shared" si="7"/>
        <v>3.7357735699293959E-2</v>
      </c>
      <c r="H87" s="2">
        <f t="shared" si="12"/>
        <v>68545.839044365683</v>
      </c>
      <c r="I87" s="2">
        <f t="shared" si="10"/>
        <v>2560.7173383057575</v>
      </c>
      <c r="J87" s="2">
        <f t="shared" si="8"/>
        <v>67331.802954274928</v>
      </c>
      <c r="K87" s="2">
        <f t="shared" si="13"/>
        <v>731203.01088662457</v>
      </c>
      <c r="L87" s="14">
        <f t="shared" si="11"/>
        <v>10.667358093222258</v>
      </c>
      <c r="N87" s="6"/>
    </row>
    <row r="88" spans="1:14" x14ac:dyDescent="0.2">
      <c r="A88" s="56">
        <v>79</v>
      </c>
      <c r="B88" s="46">
        <v>17</v>
      </c>
      <c r="C88" s="47">
        <v>472</v>
      </c>
      <c r="D88" s="47">
        <v>464</v>
      </c>
      <c r="E88" s="3">
        <v>0.55030000000000001</v>
      </c>
      <c r="F88" s="4">
        <f t="shared" si="9"/>
        <v>3.6324786324786328E-2</v>
      </c>
      <c r="G88" s="4">
        <f t="shared" si="7"/>
        <v>3.5740948762406584E-2</v>
      </c>
      <c r="H88" s="2">
        <f t="shared" si="12"/>
        <v>65985.12170605993</v>
      </c>
      <c r="I88" s="2">
        <f t="shared" si="10"/>
        <v>2358.3708539774507</v>
      </c>
      <c r="J88" s="2">
        <f t="shared" si="8"/>
        <v>64924.562333026268</v>
      </c>
      <c r="K88" s="2">
        <f t="shared" si="13"/>
        <v>663871.20793234964</v>
      </c>
      <c r="L88" s="14">
        <f t="shared" si="11"/>
        <v>10.060922686324016</v>
      </c>
      <c r="N88" s="6"/>
    </row>
    <row r="89" spans="1:14" x14ac:dyDescent="0.2">
      <c r="A89" s="56">
        <v>80</v>
      </c>
      <c r="B89" s="46">
        <v>19</v>
      </c>
      <c r="C89" s="47">
        <v>403</v>
      </c>
      <c r="D89" s="47">
        <v>458</v>
      </c>
      <c r="E89" s="3">
        <v>0.5151</v>
      </c>
      <c r="F89" s="4">
        <f t="shared" si="9"/>
        <v>4.4134727061556328E-2</v>
      </c>
      <c r="G89" s="4">
        <f t="shared" si="7"/>
        <v>4.3209993061384795E-2</v>
      </c>
      <c r="H89" s="2">
        <f t="shared" si="12"/>
        <v>63626.750852082478</v>
      </c>
      <c r="I89" s="2">
        <f t="shared" si="10"/>
        <v>2749.3114628369431</v>
      </c>
      <c r="J89" s="2">
        <f t="shared" si="8"/>
        <v>62293.609723752845</v>
      </c>
      <c r="K89" s="2">
        <f t="shared" si="13"/>
        <v>598946.64559932332</v>
      </c>
      <c r="L89" s="14">
        <f t="shared" si="11"/>
        <v>9.4134406924492513</v>
      </c>
      <c r="N89" s="6"/>
    </row>
    <row r="90" spans="1:14" x14ac:dyDescent="0.2">
      <c r="A90" s="56">
        <v>81</v>
      </c>
      <c r="B90" s="46">
        <v>17</v>
      </c>
      <c r="C90" s="47">
        <v>366</v>
      </c>
      <c r="D90" s="47">
        <v>389</v>
      </c>
      <c r="E90" s="3">
        <v>0.37869999999999998</v>
      </c>
      <c r="F90" s="4">
        <f t="shared" si="9"/>
        <v>4.5033112582781455E-2</v>
      </c>
      <c r="G90" s="4">
        <f t="shared" si="7"/>
        <v>4.3807421544129151E-2</v>
      </c>
      <c r="H90" s="2">
        <f t="shared" si="12"/>
        <v>60877.439389245534</v>
      </c>
      <c r="I90" s="2">
        <f t="shared" si="10"/>
        <v>2666.8836498518513</v>
      </c>
      <c r="J90" s="2">
        <f t="shared" si="8"/>
        <v>59220.504577592583</v>
      </c>
      <c r="K90" s="2">
        <f t="shared" si="13"/>
        <v>536653.03587557049</v>
      </c>
      <c r="L90" s="14">
        <f t="shared" si="11"/>
        <v>8.815302372431491</v>
      </c>
      <c r="N90" s="6"/>
    </row>
    <row r="91" spans="1:14" x14ac:dyDescent="0.2">
      <c r="A91" s="56">
        <v>82</v>
      </c>
      <c r="B91" s="46">
        <v>14</v>
      </c>
      <c r="C91" s="47">
        <v>352</v>
      </c>
      <c r="D91" s="47">
        <v>352</v>
      </c>
      <c r="E91" s="3">
        <v>0.56559999999999999</v>
      </c>
      <c r="F91" s="4">
        <f t="shared" si="9"/>
        <v>3.9772727272727272E-2</v>
      </c>
      <c r="G91" s="4">
        <f t="shared" si="7"/>
        <v>3.9097233703155924E-2</v>
      </c>
      <c r="H91" s="2">
        <f t="shared" si="12"/>
        <v>58210.555739393683</v>
      </c>
      <c r="I91" s="2">
        <f t="shared" si="10"/>
        <v>2275.8717017336594</v>
      </c>
      <c r="J91" s="2">
        <f t="shared" si="8"/>
        <v>57221.917072160584</v>
      </c>
      <c r="K91" s="2">
        <f t="shared" si="13"/>
        <v>477432.5312979779</v>
      </c>
      <c r="L91" s="14">
        <f t="shared" si="11"/>
        <v>8.201820532953235</v>
      </c>
      <c r="N91" s="6"/>
    </row>
    <row r="92" spans="1:14" x14ac:dyDescent="0.2">
      <c r="A92" s="56">
        <v>83</v>
      </c>
      <c r="B92" s="46">
        <v>12</v>
      </c>
      <c r="C92" s="47">
        <v>289</v>
      </c>
      <c r="D92" s="47">
        <v>337</v>
      </c>
      <c r="E92" s="3">
        <v>0.62890000000000001</v>
      </c>
      <c r="F92" s="4">
        <f t="shared" si="9"/>
        <v>3.8338658146964855E-2</v>
      </c>
      <c r="G92" s="4">
        <f t="shared" si="7"/>
        <v>3.7800847495000831E-2</v>
      </c>
      <c r="H92" s="2">
        <f t="shared" si="12"/>
        <v>55934.684037660023</v>
      </c>
      <c r="I92" s="2">
        <f t="shared" si="10"/>
        <v>2114.3784609886438</v>
      </c>
      <c r="J92" s="2">
        <f t="shared" si="8"/>
        <v>55150.038190787142</v>
      </c>
      <c r="K92" s="2">
        <f t="shared" si="13"/>
        <v>420210.61422581732</v>
      </c>
      <c r="L92" s="14">
        <f t="shared" si="11"/>
        <v>7.5125232484176641</v>
      </c>
      <c r="N92" s="6"/>
    </row>
    <row r="93" spans="1:14" x14ac:dyDescent="0.2">
      <c r="A93" s="56">
        <v>84</v>
      </c>
      <c r="B93" s="46">
        <v>17</v>
      </c>
      <c r="C93" s="47">
        <v>243</v>
      </c>
      <c r="D93" s="47">
        <v>279</v>
      </c>
      <c r="E93" s="3">
        <v>0.48620000000000002</v>
      </c>
      <c r="F93" s="4">
        <f t="shared" si="9"/>
        <v>6.5134099616858232E-2</v>
      </c>
      <c r="G93" s="4">
        <f t="shared" si="7"/>
        <v>6.3024914119286138E-2</v>
      </c>
      <c r="H93" s="2">
        <f t="shared" si="12"/>
        <v>53820.305576671381</v>
      </c>
      <c r="I93" s="2">
        <f t="shared" si="10"/>
        <v>3392.0201368434505</v>
      </c>
      <c r="J93" s="2">
        <f t="shared" si="8"/>
        <v>52077.485630361218</v>
      </c>
      <c r="K93" s="2">
        <f t="shared" si="13"/>
        <v>365060.57603503019</v>
      </c>
      <c r="L93" s="14">
        <f t="shared" si="11"/>
        <v>6.7829524957819469</v>
      </c>
      <c r="N93" s="6"/>
    </row>
    <row r="94" spans="1:14" x14ac:dyDescent="0.2">
      <c r="A94" s="56">
        <v>85</v>
      </c>
      <c r="B94" s="46">
        <v>21</v>
      </c>
      <c r="C94" s="47">
        <v>232</v>
      </c>
      <c r="D94" s="47">
        <v>229</v>
      </c>
      <c r="E94" s="3">
        <v>0.4854</v>
      </c>
      <c r="F94" s="4">
        <f t="shared" si="9"/>
        <v>9.1106290672451198E-2</v>
      </c>
      <c r="G94" s="4">
        <f t="shared" si="7"/>
        <v>8.7026214782355726E-2</v>
      </c>
      <c r="H94" s="2">
        <f t="shared" si="12"/>
        <v>50428.285439827931</v>
      </c>
      <c r="I94" s="2">
        <f t="shared" si="10"/>
        <v>4388.5827997924071</v>
      </c>
      <c r="J94" s="2">
        <f t="shared" si="8"/>
        <v>48169.920731054757</v>
      </c>
      <c r="K94" s="2">
        <f t="shared" si="13"/>
        <v>312983.09040466894</v>
      </c>
      <c r="L94" s="14">
        <f t="shared" si="11"/>
        <v>6.2064987471788386</v>
      </c>
      <c r="N94" s="6"/>
    </row>
    <row r="95" spans="1:14" x14ac:dyDescent="0.2">
      <c r="A95" s="56">
        <v>86</v>
      </c>
      <c r="B95" s="46">
        <v>26</v>
      </c>
      <c r="C95" s="47">
        <v>170</v>
      </c>
      <c r="D95" s="47">
        <v>212</v>
      </c>
      <c r="E95" s="3">
        <v>0.4622</v>
      </c>
      <c r="F95" s="4">
        <f t="shared" si="9"/>
        <v>0.13612565445026178</v>
      </c>
      <c r="G95" s="4">
        <f t="shared" si="7"/>
        <v>0.12683991047053705</v>
      </c>
      <c r="H95" s="2">
        <f t="shared" si="12"/>
        <v>46039.702640035524</v>
      </c>
      <c r="I95" s="2">
        <f t="shared" si="10"/>
        <v>5839.6717609522548</v>
      </c>
      <c r="J95" s="2">
        <f t="shared" si="8"/>
        <v>42899.1271669954</v>
      </c>
      <c r="K95" s="2">
        <f t="shared" si="13"/>
        <v>264813.1696736142</v>
      </c>
      <c r="L95" s="14">
        <f t="shared" si="11"/>
        <v>5.7518436151526338</v>
      </c>
      <c r="N95" s="6"/>
    </row>
    <row r="96" spans="1:14" x14ac:dyDescent="0.2">
      <c r="A96" s="56">
        <v>87</v>
      </c>
      <c r="B96" s="46">
        <v>15</v>
      </c>
      <c r="C96" s="47">
        <v>154</v>
      </c>
      <c r="D96" s="47">
        <v>149</v>
      </c>
      <c r="E96" s="3">
        <v>0.3412</v>
      </c>
      <c r="F96" s="4">
        <f t="shared" si="9"/>
        <v>9.9009900990099015E-2</v>
      </c>
      <c r="G96" s="4">
        <f t="shared" si="7"/>
        <v>9.2947168829237467E-2</v>
      </c>
      <c r="H96" s="2">
        <f t="shared" si="12"/>
        <v>40200.030879083271</v>
      </c>
      <c r="I96" s="2">
        <f t="shared" si="10"/>
        <v>3736.4790570587124</v>
      </c>
      <c r="J96" s="2">
        <f t="shared" si="8"/>
        <v>37738.438476292991</v>
      </c>
      <c r="K96" s="2">
        <f t="shared" si="13"/>
        <v>221914.04250661883</v>
      </c>
      <c r="L96" s="14">
        <f t="shared" si="11"/>
        <v>5.5202455732959228</v>
      </c>
      <c r="N96" s="6"/>
    </row>
    <row r="97" spans="1:14" x14ac:dyDescent="0.2">
      <c r="A97" s="56">
        <v>88</v>
      </c>
      <c r="B97" s="46">
        <v>15</v>
      </c>
      <c r="C97" s="47">
        <v>141</v>
      </c>
      <c r="D97" s="47">
        <v>144</v>
      </c>
      <c r="E97" s="3">
        <v>0.52459999999999996</v>
      </c>
      <c r="F97" s="4">
        <f t="shared" si="9"/>
        <v>0.10526315789473684</v>
      </c>
      <c r="G97" s="4">
        <f t="shared" si="7"/>
        <v>0.10024660665236482</v>
      </c>
      <c r="H97" s="2">
        <f t="shared" si="12"/>
        <v>36463.551822024558</v>
      </c>
      <c r="I97" s="2">
        <f t="shared" si="10"/>
        <v>3655.3473366506164</v>
      </c>
      <c r="J97" s="2">
        <f t="shared" si="8"/>
        <v>34725.799698180854</v>
      </c>
      <c r="K97" s="2">
        <f t="shared" si="13"/>
        <v>184175.60403032583</v>
      </c>
      <c r="L97" s="14">
        <f t="shared" si="11"/>
        <v>5.0509507392277921</v>
      </c>
      <c r="N97" s="6"/>
    </row>
    <row r="98" spans="1:14" x14ac:dyDescent="0.2">
      <c r="A98" s="56">
        <v>89</v>
      </c>
      <c r="B98" s="46">
        <v>13</v>
      </c>
      <c r="C98" s="47">
        <v>101</v>
      </c>
      <c r="D98" s="47">
        <v>124</v>
      </c>
      <c r="E98" s="3">
        <v>0.4975</v>
      </c>
      <c r="F98" s="4">
        <f t="shared" si="9"/>
        <v>0.11555555555555555</v>
      </c>
      <c r="G98" s="4">
        <f t="shared" si="7"/>
        <v>0.1092138701615105</v>
      </c>
      <c r="H98" s="2">
        <f t="shared" si="12"/>
        <v>32808.204485373943</v>
      </c>
      <c r="I98" s="2">
        <f t="shared" si="10"/>
        <v>3583.1109848979163</v>
      </c>
      <c r="J98" s="2">
        <f t="shared" si="8"/>
        <v>31007.691215462739</v>
      </c>
      <c r="K98" s="2">
        <f>K99+J98</f>
        <v>149449.80433214497</v>
      </c>
      <c r="L98" s="14">
        <f t="shared" si="11"/>
        <v>4.5552570363541358</v>
      </c>
      <c r="N98" s="6"/>
    </row>
    <row r="99" spans="1:14" x14ac:dyDescent="0.2">
      <c r="A99" s="56">
        <v>90</v>
      </c>
      <c r="B99" s="46">
        <v>10</v>
      </c>
      <c r="C99" s="47">
        <v>89</v>
      </c>
      <c r="D99" s="47">
        <v>92</v>
      </c>
      <c r="E99" s="24">
        <v>0.58830000000000005</v>
      </c>
      <c r="F99" s="25">
        <f t="shared" si="9"/>
        <v>0.11049723756906077</v>
      </c>
      <c r="G99" s="25">
        <f t="shared" si="7"/>
        <v>0.10568925245991735</v>
      </c>
      <c r="H99" s="23">
        <f t="shared" si="12"/>
        <v>29225.093500476025</v>
      </c>
      <c r="I99" s="23">
        <f t="shared" si="10"/>
        <v>3088.7782851365005</v>
      </c>
      <c r="J99" s="23">
        <f t="shared" si="8"/>
        <v>27953.443480485326</v>
      </c>
      <c r="K99" s="23">
        <f t="shared" ref="K99:K108" si="14">K100+J99</f>
        <v>118442.11311668223</v>
      </c>
      <c r="L99" s="26">
        <f t="shared" si="11"/>
        <v>4.0527539497778857</v>
      </c>
      <c r="N99" s="6"/>
    </row>
    <row r="100" spans="1:14" x14ac:dyDescent="0.2">
      <c r="A100" s="56">
        <v>91</v>
      </c>
      <c r="B100" s="46">
        <v>18</v>
      </c>
      <c r="C100" s="47">
        <v>74</v>
      </c>
      <c r="D100" s="47">
        <v>79</v>
      </c>
      <c r="E100" s="24">
        <v>0.59050000000000002</v>
      </c>
      <c r="F100" s="25">
        <f t="shared" si="9"/>
        <v>0.23529411764705882</v>
      </c>
      <c r="G100" s="25">
        <f t="shared" si="7"/>
        <v>0.21461530207103768</v>
      </c>
      <c r="H100" s="23">
        <f t="shared" si="12"/>
        <v>26136.315215339524</v>
      </c>
      <c r="I100" s="23">
        <f t="shared" si="10"/>
        <v>5609.2531849639499</v>
      </c>
      <c r="J100" s="23">
        <f t="shared" si="8"/>
        <v>23839.326036096787</v>
      </c>
      <c r="K100" s="23">
        <f t="shared" si="14"/>
        <v>90488.669636196908</v>
      </c>
      <c r="L100" s="26">
        <f t="shared" si="11"/>
        <v>3.4621816002237642</v>
      </c>
      <c r="N100" s="6"/>
    </row>
    <row r="101" spans="1:14" x14ac:dyDescent="0.2">
      <c r="A101" s="56">
        <v>92</v>
      </c>
      <c r="B101" s="46">
        <v>23</v>
      </c>
      <c r="C101" s="47">
        <v>63</v>
      </c>
      <c r="D101" s="47">
        <v>53</v>
      </c>
      <c r="E101" s="24">
        <v>0.53359999999999996</v>
      </c>
      <c r="F101" s="25">
        <f t="shared" si="9"/>
        <v>0.39655172413793105</v>
      </c>
      <c r="G101" s="25">
        <f t="shared" si="7"/>
        <v>0.33465643878988233</v>
      </c>
      <c r="H101" s="23">
        <f t="shared" si="12"/>
        <v>20527.062030375575</v>
      </c>
      <c r="I101" s="23">
        <f t="shared" si="10"/>
        <v>6869.5134779045011</v>
      </c>
      <c r="J101" s="23">
        <f t="shared" si="8"/>
        <v>17323.120944280916</v>
      </c>
      <c r="K101" s="23">
        <f t="shared" si="14"/>
        <v>66649.343600100125</v>
      </c>
      <c r="L101" s="26">
        <f t="shared" si="11"/>
        <v>3.2469012614408057</v>
      </c>
      <c r="N101" s="6"/>
    </row>
    <row r="102" spans="1:14" x14ac:dyDescent="0.2">
      <c r="A102" s="56">
        <v>93</v>
      </c>
      <c r="B102" s="46">
        <v>6</v>
      </c>
      <c r="C102" s="47">
        <v>40</v>
      </c>
      <c r="D102" s="47">
        <v>55</v>
      </c>
      <c r="E102" s="24">
        <v>0.50590000000000002</v>
      </c>
      <c r="F102" s="25">
        <f t="shared" si="9"/>
        <v>0.12631578947368421</v>
      </c>
      <c r="G102" s="25">
        <f t="shared" si="7"/>
        <v>0.11889522556405878</v>
      </c>
      <c r="H102" s="23">
        <f t="shared" si="12"/>
        <v>13657.548552471075</v>
      </c>
      <c r="I102" s="23">
        <f t="shared" si="10"/>
        <v>1623.817315798133</v>
      </c>
      <c r="J102" s="23">
        <f t="shared" si="8"/>
        <v>12855.220416735217</v>
      </c>
      <c r="K102" s="23">
        <f t="shared" si="14"/>
        <v>49326.222655819205</v>
      </c>
      <c r="L102" s="26">
        <f t="shared" si="11"/>
        <v>3.6116454183788758</v>
      </c>
      <c r="N102" s="6"/>
    </row>
    <row r="103" spans="1:14" x14ac:dyDescent="0.2">
      <c r="A103" s="56">
        <v>94</v>
      </c>
      <c r="B103" s="46">
        <v>12</v>
      </c>
      <c r="C103" s="47">
        <v>29</v>
      </c>
      <c r="D103" s="47">
        <v>29</v>
      </c>
      <c r="E103" s="24">
        <v>0.54869999999999997</v>
      </c>
      <c r="F103" s="25">
        <f t="shared" si="9"/>
        <v>0.41379310344827586</v>
      </c>
      <c r="G103" s="25">
        <f t="shared" si="7"/>
        <v>0.34867908739060194</v>
      </c>
      <c r="H103" s="23">
        <f t="shared" si="12"/>
        <v>12033.731236672942</v>
      </c>
      <c r="I103" s="23">
        <f t="shared" si="10"/>
        <v>4195.9104255069014</v>
      </c>
      <c r="J103" s="23">
        <f t="shared" si="8"/>
        <v>10140.116861641676</v>
      </c>
      <c r="K103" s="23">
        <f t="shared" si="14"/>
        <v>36471.002239083988</v>
      </c>
      <c r="L103" s="26">
        <f t="shared" si="11"/>
        <v>3.03073099455123</v>
      </c>
      <c r="N103" s="6"/>
    </row>
    <row r="104" spans="1:14" x14ac:dyDescent="0.2">
      <c r="A104" s="56">
        <v>95</v>
      </c>
      <c r="B104" s="46">
        <v>3</v>
      </c>
      <c r="C104" s="47">
        <v>20</v>
      </c>
      <c r="D104" s="47">
        <v>25</v>
      </c>
      <c r="E104" s="24">
        <v>0.92169999999999996</v>
      </c>
      <c r="F104" s="25">
        <f t="shared" si="9"/>
        <v>0.13333333333333333</v>
      </c>
      <c r="G104" s="25">
        <f t="shared" si="7"/>
        <v>0.1319557156618239</v>
      </c>
      <c r="H104" s="23">
        <f t="shared" si="12"/>
        <v>7837.8208111660406</v>
      </c>
      <c r="I104" s="23">
        <f t="shared" si="10"/>
        <v>1034.245254366552</v>
      </c>
      <c r="J104" s="23">
        <f t="shared" si="8"/>
        <v>7756.8394077491394</v>
      </c>
      <c r="K104" s="23">
        <f t="shared" si="14"/>
        <v>26330.885377442311</v>
      </c>
      <c r="L104" s="26">
        <f t="shared" si="11"/>
        <v>3.3594650875317775</v>
      </c>
      <c r="N104" s="6"/>
    </row>
    <row r="105" spans="1:14" x14ac:dyDescent="0.2">
      <c r="A105" s="56">
        <v>96</v>
      </c>
      <c r="B105" s="46">
        <v>5</v>
      </c>
      <c r="C105" s="47">
        <v>16</v>
      </c>
      <c r="D105" s="47">
        <v>16</v>
      </c>
      <c r="E105" s="24">
        <v>0.45519999999999999</v>
      </c>
      <c r="F105" s="25">
        <f t="shared" si="9"/>
        <v>0.3125</v>
      </c>
      <c r="G105" s="25">
        <f t="shared" si="7"/>
        <v>0.26703695791497545</v>
      </c>
      <c r="H105" s="23">
        <f t="shared" si="12"/>
        <v>6803.5755567994884</v>
      </c>
      <c r="I105" s="23">
        <f t="shared" si="10"/>
        <v>1816.8061196324206</v>
      </c>
      <c r="J105" s="23">
        <f t="shared" si="8"/>
        <v>5813.7795828237458</v>
      </c>
      <c r="K105" s="23">
        <f t="shared" si="14"/>
        <v>18574.045969693172</v>
      </c>
      <c r="L105" s="26">
        <f t="shared" si="11"/>
        <v>2.7300418455896009</v>
      </c>
      <c r="N105" s="6"/>
    </row>
    <row r="106" spans="1:14" x14ac:dyDescent="0.2">
      <c r="A106" s="56">
        <v>97</v>
      </c>
      <c r="B106" s="46">
        <v>2</v>
      </c>
      <c r="C106" s="47">
        <v>8</v>
      </c>
      <c r="D106" s="47">
        <v>11</v>
      </c>
      <c r="E106" s="24">
        <v>0.29920000000000002</v>
      </c>
      <c r="F106" s="25">
        <f t="shared" si="9"/>
        <v>0.21052631578947367</v>
      </c>
      <c r="G106" s="25">
        <f t="shared" si="7"/>
        <v>0.1834593087253247</v>
      </c>
      <c r="H106" s="23">
        <f t="shared" si="12"/>
        <v>4986.7694371670677</v>
      </c>
      <c r="I106" s="23">
        <f t="shared" si="10"/>
        <v>914.86927371524678</v>
      </c>
      <c r="J106" s="23">
        <f t="shared" si="8"/>
        <v>4345.6290501474223</v>
      </c>
      <c r="K106" s="23">
        <f t="shared" si="14"/>
        <v>12760.266386869425</v>
      </c>
      <c r="L106" s="26">
        <f t="shared" si="11"/>
        <v>2.5588242142829851</v>
      </c>
      <c r="N106" s="6"/>
    </row>
    <row r="107" spans="1:14" x14ac:dyDescent="0.2">
      <c r="A107" s="56">
        <v>98</v>
      </c>
      <c r="B107" s="46">
        <v>1</v>
      </c>
      <c r="C107" s="47">
        <v>10</v>
      </c>
      <c r="D107" s="47">
        <v>7</v>
      </c>
      <c r="E107" s="24">
        <v>0.84150000000000003</v>
      </c>
      <c r="F107" s="25">
        <f t="shared" si="9"/>
        <v>0.11764705882352941</v>
      </c>
      <c r="G107" s="25">
        <f t="shared" si="7"/>
        <v>0.11549344574695386</v>
      </c>
      <c r="H107" s="23">
        <f t="shared" si="12"/>
        <v>4071.9001634518208</v>
      </c>
      <c r="I107" s="23">
        <f t="shared" si="10"/>
        <v>470.27778061463545</v>
      </c>
      <c r="J107" s="23">
        <f t="shared" si="8"/>
        <v>3997.3611352244011</v>
      </c>
      <c r="K107" s="23">
        <f t="shared" si="14"/>
        <v>8414.6373367220021</v>
      </c>
      <c r="L107" s="26">
        <f t="shared" si="11"/>
        <v>2.0665136665798718</v>
      </c>
      <c r="N107" s="6"/>
    </row>
    <row r="108" spans="1:14" x14ac:dyDescent="0.2">
      <c r="A108" s="56">
        <v>99</v>
      </c>
      <c r="B108" s="46">
        <v>1</v>
      </c>
      <c r="C108" s="47">
        <v>6</v>
      </c>
      <c r="D108" s="47">
        <v>7</v>
      </c>
      <c r="E108" s="24">
        <v>1.09E-2</v>
      </c>
      <c r="F108" s="25">
        <f t="shared" si="9"/>
        <v>0.15384615384615385</v>
      </c>
      <c r="G108" s="25">
        <f t="shared" si="7"/>
        <v>0.13352739314470363</v>
      </c>
      <c r="H108" s="23">
        <f t="shared" si="12"/>
        <v>3601.6223828371853</v>
      </c>
      <c r="I108" s="23">
        <f t="shared" si="10"/>
        <v>480.91524787186512</v>
      </c>
      <c r="J108" s="23">
        <f t="shared" si="8"/>
        <v>3125.9491111671236</v>
      </c>
      <c r="K108" s="23">
        <f t="shared" si="14"/>
        <v>4417.2762014976015</v>
      </c>
      <c r="L108" s="26">
        <f t="shared" si="11"/>
        <v>1.2264684444841447</v>
      </c>
      <c r="N108" s="6"/>
    </row>
    <row r="109" spans="1:14" x14ac:dyDescent="0.2">
      <c r="A109" s="56" t="s">
        <v>22</v>
      </c>
      <c r="B109" s="48">
        <v>6</v>
      </c>
      <c r="C109" s="47">
        <v>15</v>
      </c>
      <c r="D109" s="47">
        <v>14</v>
      </c>
      <c r="E109" s="27"/>
      <c r="F109" s="25">
        <f>B109/((C109+D109)/2)</f>
        <v>0.41379310344827586</v>
      </c>
      <c r="G109" s="25">
        <v>1</v>
      </c>
      <c r="H109" s="23">
        <f>H108-I108</f>
        <v>3120.7071349653202</v>
      </c>
      <c r="I109" s="23">
        <f>H109*G109</f>
        <v>3120.7071349653202</v>
      </c>
      <c r="J109" s="28">
        <f>H109*F109</f>
        <v>1291.3270903304774</v>
      </c>
      <c r="K109" s="23">
        <f>J109</f>
        <v>1291.3270903304774</v>
      </c>
      <c r="L109" s="26">
        <f>K109/H109</f>
        <v>0.41379310344827591</v>
      </c>
      <c r="N109" s="6"/>
    </row>
    <row r="110" spans="1:14" x14ac:dyDescent="0.2">
      <c r="A110" s="9"/>
      <c r="B110" s="49"/>
      <c r="C110" s="49"/>
      <c r="D110" s="49"/>
      <c r="E110" s="10"/>
      <c r="F110" s="10"/>
      <c r="G110" s="10"/>
      <c r="H110" s="9"/>
      <c r="I110" s="9"/>
      <c r="J110" s="9"/>
      <c r="K110" s="9"/>
      <c r="L110" s="10"/>
    </row>
    <row r="111" spans="1:14" x14ac:dyDescent="0.2">
      <c r="A111" s="2"/>
      <c r="B111" s="50"/>
      <c r="C111" s="50"/>
      <c r="D111" s="50"/>
      <c r="E111" s="8"/>
      <c r="F111" s="8"/>
      <c r="G111" s="8"/>
      <c r="H111" s="2"/>
      <c r="I111" s="2"/>
      <c r="J111" s="2"/>
      <c r="K111" s="2"/>
      <c r="L111" s="8"/>
    </row>
    <row r="112" spans="1:14" x14ac:dyDescent="0.2">
      <c r="A112" s="37"/>
      <c r="B112" s="50"/>
      <c r="C112" s="50"/>
      <c r="D112" s="50"/>
      <c r="E112" s="8"/>
      <c r="F112" s="8"/>
      <c r="G112" s="8"/>
      <c r="H112" s="2"/>
      <c r="I112" s="2"/>
      <c r="J112" s="2"/>
      <c r="K112" s="2"/>
      <c r="L112" s="8"/>
    </row>
    <row r="113" spans="1:12" x14ac:dyDescent="0.2">
      <c r="A113" s="38" t="s">
        <v>23</v>
      </c>
      <c r="L113" s="8"/>
    </row>
    <row r="114" spans="1:12" x14ac:dyDescent="0.2">
      <c r="A114" s="39" t="s">
        <v>9</v>
      </c>
      <c r="B114" s="50"/>
      <c r="C114" s="50"/>
      <c r="D114" s="50"/>
      <c r="E114" s="16"/>
      <c r="F114" s="16"/>
      <c r="G114" s="16"/>
      <c r="H114" s="15"/>
      <c r="I114" s="15"/>
      <c r="J114" s="15"/>
      <c r="K114" s="15"/>
      <c r="L114" s="8"/>
    </row>
    <row r="115" spans="1:12" x14ac:dyDescent="0.2">
      <c r="A115" s="40" t="s">
        <v>21</v>
      </c>
      <c r="B115" s="50"/>
      <c r="C115" s="50"/>
      <c r="D115" s="50"/>
      <c r="E115" s="16"/>
      <c r="F115" s="16"/>
      <c r="G115" s="16"/>
      <c r="H115" s="15"/>
      <c r="I115" s="15"/>
      <c r="J115" s="15"/>
      <c r="K115" s="15"/>
      <c r="L115" s="8"/>
    </row>
    <row r="116" spans="1:12" x14ac:dyDescent="0.2">
      <c r="A116" s="40" t="s">
        <v>10</v>
      </c>
      <c r="B116" s="50"/>
      <c r="C116" s="50"/>
      <c r="D116" s="50"/>
      <c r="E116" s="16"/>
      <c r="F116" s="16"/>
      <c r="G116" s="16"/>
      <c r="H116" s="15"/>
      <c r="I116" s="15"/>
      <c r="J116" s="15"/>
      <c r="K116" s="15"/>
      <c r="L116" s="8"/>
    </row>
    <row r="117" spans="1:12" x14ac:dyDescent="0.2">
      <c r="A117" s="40" t="s">
        <v>11</v>
      </c>
      <c r="B117" s="50"/>
      <c r="C117" s="50"/>
      <c r="D117" s="50"/>
      <c r="E117" s="16"/>
      <c r="F117" s="16"/>
      <c r="G117" s="16"/>
      <c r="H117" s="15"/>
      <c r="I117" s="15"/>
      <c r="J117" s="15"/>
      <c r="K117" s="15"/>
      <c r="L117" s="8"/>
    </row>
    <row r="118" spans="1:12" x14ac:dyDescent="0.2">
      <c r="A118" s="40" t="s">
        <v>12</v>
      </c>
      <c r="B118" s="50"/>
      <c r="C118" s="50"/>
      <c r="D118" s="50"/>
      <c r="E118" s="16"/>
      <c r="F118" s="16"/>
      <c r="G118" s="16"/>
      <c r="H118" s="15"/>
      <c r="I118" s="15"/>
      <c r="J118" s="15"/>
      <c r="K118" s="15"/>
      <c r="L118" s="8"/>
    </row>
    <row r="119" spans="1:12" x14ac:dyDescent="0.2">
      <c r="A119" s="40" t="s">
        <v>17</v>
      </c>
      <c r="B119" s="50"/>
      <c r="C119" s="50"/>
      <c r="D119" s="50"/>
      <c r="E119" s="16"/>
      <c r="F119" s="16"/>
      <c r="G119" s="16"/>
      <c r="H119" s="15"/>
      <c r="I119" s="15"/>
      <c r="J119" s="15"/>
      <c r="K119" s="15"/>
      <c r="L119" s="8"/>
    </row>
    <row r="120" spans="1:12" x14ac:dyDescent="0.2">
      <c r="A120" s="40" t="s">
        <v>13</v>
      </c>
      <c r="B120" s="50"/>
      <c r="C120" s="50"/>
      <c r="D120" s="50"/>
      <c r="E120" s="16"/>
      <c r="F120" s="16"/>
      <c r="G120" s="16"/>
      <c r="H120" s="15"/>
      <c r="I120" s="15"/>
      <c r="J120" s="15"/>
      <c r="K120" s="15"/>
      <c r="L120" s="8"/>
    </row>
    <row r="121" spans="1:12" x14ac:dyDescent="0.2">
      <c r="A121" s="40" t="s">
        <v>14</v>
      </c>
      <c r="B121" s="50"/>
      <c r="C121" s="50"/>
      <c r="D121" s="50"/>
      <c r="E121" s="16"/>
      <c r="F121" s="16"/>
      <c r="G121" s="16"/>
      <c r="H121" s="15"/>
      <c r="I121" s="15"/>
      <c r="J121" s="15"/>
      <c r="K121" s="15"/>
      <c r="L121" s="8"/>
    </row>
    <row r="122" spans="1:12" x14ac:dyDescent="0.2">
      <c r="A122" s="40" t="s">
        <v>19</v>
      </c>
      <c r="B122" s="50"/>
      <c r="C122" s="50"/>
      <c r="D122" s="50"/>
      <c r="E122" s="16"/>
      <c r="F122" s="16"/>
      <c r="G122" s="16"/>
      <c r="H122" s="15"/>
      <c r="I122" s="15"/>
      <c r="J122" s="15"/>
      <c r="K122" s="15"/>
      <c r="L122" s="8"/>
    </row>
    <row r="123" spans="1:12" x14ac:dyDescent="0.2">
      <c r="A123" s="40" t="s">
        <v>15</v>
      </c>
      <c r="B123" s="50"/>
      <c r="C123" s="50"/>
      <c r="D123" s="50"/>
      <c r="E123" s="16"/>
      <c r="F123" s="16"/>
      <c r="G123" s="16"/>
      <c r="H123" s="15"/>
      <c r="I123" s="15"/>
      <c r="J123" s="15"/>
      <c r="K123" s="15"/>
      <c r="L123" s="8"/>
    </row>
    <row r="124" spans="1:12" x14ac:dyDescent="0.2">
      <c r="A124" s="40" t="s">
        <v>16</v>
      </c>
      <c r="B124" s="50"/>
      <c r="C124" s="50"/>
      <c r="D124" s="50"/>
      <c r="E124" s="16"/>
      <c r="F124" s="16"/>
      <c r="G124" s="16"/>
      <c r="H124" s="15"/>
      <c r="I124" s="15"/>
      <c r="J124" s="15"/>
      <c r="K124" s="15"/>
      <c r="L124" s="8"/>
    </row>
    <row r="125" spans="1:12" x14ac:dyDescent="0.2">
      <c r="A125" s="2"/>
      <c r="B125" s="50"/>
      <c r="C125" s="50"/>
      <c r="D125" s="50"/>
      <c r="E125" s="8"/>
      <c r="F125" s="8"/>
      <c r="G125" s="8"/>
      <c r="H125" s="2"/>
      <c r="I125" s="2"/>
      <c r="J125" s="2"/>
      <c r="K125" s="2"/>
      <c r="L125" s="8"/>
    </row>
    <row r="126" spans="1:12" x14ac:dyDescent="0.2">
      <c r="A126" s="17" t="s">
        <v>41</v>
      </c>
      <c r="L126" s="8"/>
    </row>
    <row r="127" spans="1:12" x14ac:dyDescent="0.2">
      <c r="L127" s="8"/>
    </row>
    <row r="128" spans="1:12" x14ac:dyDescent="0.2">
      <c r="L128" s="8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4:N128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" customWidth="1"/>
    <col min="2" max="4" width="12.7109375" style="43" customWidth="1"/>
    <col min="8" max="11" width="11.42578125" style="1" customWidth="1"/>
  </cols>
  <sheetData>
    <row r="4" spans="1:14" ht="15.75" customHeight="1" x14ac:dyDescent="0.25">
      <c r="A4" s="11" t="s">
        <v>37</v>
      </c>
    </row>
    <row r="5" spans="1:14" x14ac:dyDescent="0.2">
      <c r="D5" s="44"/>
    </row>
    <row r="6" spans="1:14" s="36" customFormat="1" ht="92.1" customHeight="1" x14ac:dyDescent="0.2">
      <c r="A6" s="68" t="s">
        <v>0</v>
      </c>
      <c r="B6" s="60" t="s">
        <v>25</v>
      </c>
      <c r="C6" s="80" t="s">
        <v>34</v>
      </c>
      <c r="D6" s="80"/>
      <c r="E6" s="61" t="s">
        <v>26</v>
      </c>
      <c r="F6" s="61" t="s">
        <v>27</v>
      </c>
      <c r="G6" s="61" t="s">
        <v>28</v>
      </c>
      <c r="H6" s="60" t="s">
        <v>29</v>
      </c>
      <c r="I6" s="60" t="s">
        <v>30</v>
      </c>
      <c r="J6" s="60" t="s">
        <v>31</v>
      </c>
      <c r="K6" s="60" t="s">
        <v>32</v>
      </c>
      <c r="L6" s="61" t="s">
        <v>33</v>
      </c>
    </row>
    <row r="7" spans="1:14" s="36" customFormat="1" ht="14.25" x14ac:dyDescent="0.2">
      <c r="A7" s="71"/>
      <c r="B7" s="63"/>
      <c r="C7" s="72">
        <v>42005</v>
      </c>
      <c r="D7" s="73">
        <v>42370</v>
      </c>
      <c r="E7" s="70" t="s">
        <v>1</v>
      </c>
      <c r="F7" s="70" t="s">
        <v>2</v>
      </c>
      <c r="G7" s="70" t="s">
        <v>3</v>
      </c>
      <c r="H7" s="69" t="s">
        <v>4</v>
      </c>
      <c r="I7" s="69" t="s">
        <v>5</v>
      </c>
      <c r="J7" s="69" t="s">
        <v>6</v>
      </c>
      <c r="K7" s="69" t="s">
        <v>7</v>
      </c>
      <c r="L7" s="70" t="s">
        <v>8</v>
      </c>
    </row>
    <row r="8" spans="1:14" x14ac:dyDescent="0.2">
      <c r="A8" s="12"/>
      <c r="B8" s="45"/>
      <c r="C8" s="45"/>
      <c r="D8" s="45"/>
      <c r="E8" s="13"/>
      <c r="F8" s="13"/>
      <c r="G8" s="13"/>
      <c r="H8" s="12"/>
      <c r="I8" s="12"/>
      <c r="J8" s="12"/>
      <c r="K8" s="12"/>
      <c r="L8" s="13"/>
    </row>
    <row r="9" spans="1:14" x14ac:dyDescent="0.2">
      <c r="A9" s="56">
        <v>0</v>
      </c>
      <c r="B9" s="48">
        <v>2</v>
      </c>
      <c r="C9" s="51">
        <v>881</v>
      </c>
      <c r="D9" s="47">
        <v>842</v>
      </c>
      <c r="E9" s="3">
        <v>8.2000000000000007E-3</v>
      </c>
      <c r="F9" s="4">
        <f>B9/((C9+D9)/2)</f>
        <v>2.3215322112594312E-3</v>
      </c>
      <c r="G9" s="4">
        <f t="shared" ref="G9:G72" si="0">F9/((1+(1-E9)*F9))</f>
        <v>2.3161991727463035E-3</v>
      </c>
      <c r="H9" s="2">
        <v>100000</v>
      </c>
      <c r="I9" s="2">
        <f>H9*G9</f>
        <v>231.61991727463035</v>
      </c>
      <c r="J9" s="2">
        <f t="shared" ref="J9:J72" si="1">H10+I9*E9</f>
        <v>99770.27936604702</v>
      </c>
      <c r="K9" s="2">
        <f>K10+J9</f>
        <v>8110272.9414759204</v>
      </c>
      <c r="L9" s="67">
        <f>K9/H9</f>
        <v>81.10272941475921</v>
      </c>
      <c r="M9" s="5"/>
      <c r="N9" s="6"/>
    </row>
    <row r="10" spans="1:14" x14ac:dyDescent="0.2">
      <c r="A10" s="56">
        <v>1</v>
      </c>
      <c r="B10" s="48">
        <v>0</v>
      </c>
      <c r="C10" s="51">
        <v>876</v>
      </c>
      <c r="D10" s="47">
        <v>922</v>
      </c>
      <c r="E10" s="3">
        <v>0</v>
      </c>
      <c r="F10" s="4">
        <f t="shared" ref="F10:F73" si="2">B10/((C10+D10)/2)</f>
        <v>0</v>
      </c>
      <c r="G10" s="4">
        <f t="shared" si="0"/>
        <v>0</v>
      </c>
      <c r="H10" s="2">
        <f>H9-I9</f>
        <v>99768.380082725373</v>
      </c>
      <c r="I10" s="2">
        <f t="shared" ref="I10:I73" si="3">H10*G10</f>
        <v>0</v>
      </c>
      <c r="J10" s="2">
        <f t="shared" si="1"/>
        <v>99768.380082725373</v>
      </c>
      <c r="K10" s="2">
        <f>K11+J10</f>
        <v>8010502.6621098733</v>
      </c>
      <c r="L10" s="14">
        <f t="shared" ref="L10:L73" si="4">K10/H10</f>
        <v>80.290996560912092</v>
      </c>
      <c r="N10" s="6"/>
    </row>
    <row r="11" spans="1:14" x14ac:dyDescent="0.2">
      <c r="A11" s="56">
        <v>2</v>
      </c>
      <c r="B11" s="48">
        <v>0</v>
      </c>
      <c r="C11" s="51">
        <v>1001</v>
      </c>
      <c r="D11" s="47">
        <v>881</v>
      </c>
      <c r="E11" s="3">
        <v>0</v>
      </c>
      <c r="F11" s="4">
        <f t="shared" si="2"/>
        <v>0</v>
      </c>
      <c r="G11" s="4">
        <f t="shared" si="0"/>
        <v>0</v>
      </c>
      <c r="H11" s="2">
        <f t="shared" ref="H11:H74" si="5">H10-I10</f>
        <v>99768.380082725373</v>
      </c>
      <c r="I11" s="2">
        <f t="shared" si="3"/>
        <v>0</v>
      </c>
      <c r="J11" s="2">
        <f t="shared" si="1"/>
        <v>99768.380082725373</v>
      </c>
      <c r="K11" s="2">
        <f t="shared" ref="K11:K74" si="6">K12+J11</f>
        <v>7910734.2820271477</v>
      </c>
      <c r="L11" s="14">
        <f t="shared" si="4"/>
        <v>79.290996560912092</v>
      </c>
      <c r="N11" s="6"/>
    </row>
    <row r="12" spans="1:14" x14ac:dyDescent="0.2">
      <c r="A12" s="56">
        <v>3</v>
      </c>
      <c r="B12" s="48">
        <v>0</v>
      </c>
      <c r="C12" s="51">
        <v>1008</v>
      </c>
      <c r="D12" s="47">
        <v>993</v>
      </c>
      <c r="E12" s="3">
        <v>0</v>
      </c>
      <c r="F12" s="4">
        <f t="shared" si="2"/>
        <v>0</v>
      </c>
      <c r="G12" s="4">
        <f t="shared" si="0"/>
        <v>0</v>
      </c>
      <c r="H12" s="2">
        <f t="shared" si="5"/>
        <v>99768.380082725373</v>
      </c>
      <c r="I12" s="2">
        <f t="shared" si="3"/>
        <v>0</v>
      </c>
      <c r="J12" s="2">
        <f t="shared" si="1"/>
        <v>99768.380082725373</v>
      </c>
      <c r="K12" s="2">
        <f t="shared" si="6"/>
        <v>7810965.9019444222</v>
      </c>
      <c r="L12" s="14">
        <f t="shared" si="4"/>
        <v>78.290996560912092</v>
      </c>
      <c r="N12" s="6"/>
    </row>
    <row r="13" spans="1:14" x14ac:dyDescent="0.2">
      <c r="A13" s="56">
        <v>4</v>
      </c>
      <c r="B13" s="48">
        <v>0</v>
      </c>
      <c r="C13" s="51">
        <v>1090</v>
      </c>
      <c r="D13" s="47">
        <v>1004</v>
      </c>
      <c r="E13" s="3">
        <v>0</v>
      </c>
      <c r="F13" s="4">
        <f t="shared" si="2"/>
        <v>0</v>
      </c>
      <c r="G13" s="4">
        <f t="shared" si="0"/>
        <v>0</v>
      </c>
      <c r="H13" s="2">
        <f t="shared" si="5"/>
        <v>99768.380082725373</v>
      </c>
      <c r="I13" s="2">
        <f t="shared" si="3"/>
        <v>0</v>
      </c>
      <c r="J13" s="2">
        <f t="shared" si="1"/>
        <v>99768.380082725373</v>
      </c>
      <c r="K13" s="2">
        <f t="shared" si="6"/>
        <v>7711197.5218616966</v>
      </c>
      <c r="L13" s="14">
        <f t="shared" si="4"/>
        <v>77.290996560912092</v>
      </c>
      <c r="N13" s="6"/>
    </row>
    <row r="14" spans="1:14" x14ac:dyDescent="0.2">
      <c r="A14" s="56">
        <v>5</v>
      </c>
      <c r="B14" s="48">
        <v>0</v>
      </c>
      <c r="C14" s="51">
        <v>1070</v>
      </c>
      <c r="D14" s="47">
        <v>1075</v>
      </c>
      <c r="E14" s="3">
        <v>0</v>
      </c>
      <c r="F14" s="4">
        <f t="shared" si="2"/>
        <v>0</v>
      </c>
      <c r="G14" s="4">
        <f t="shared" si="0"/>
        <v>0</v>
      </c>
      <c r="H14" s="2">
        <f t="shared" si="5"/>
        <v>99768.380082725373</v>
      </c>
      <c r="I14" s="2">
        <f t="shared" si="3"/>
        <v>0</v>
      </c>
      <c r="J14" s="2">
        <f t="shared" si="1"/>
        <v>99768.380082725373</v>
      </c>
      <c r="K14" s="2">
        <f t="shared" si="6"/>
        <v>7611429.1417789711</v>
      </c>
      <c r="L14" s="14">
        <f t="shared" si="4"/>
        <v>76.290996560912077</v>
      </c>
      <c r="N14" s="6"/>
    </row>
    <row r="15" spans="1:14" x14ac:dyDescent="0.2">
      <c r="A15" s="56">
        <v>6</v>
      </c>
      <c r="B15" s="48">
        <v>0</v>
      </c>
      <c r="C15" s="51">
        <v>1191</v>
      </c>
      <c r="D15" s="47">
        <v>1065</v>
      </c>
      <c r="E15" s="3">
        <v>0</v>
      </c>
      <c r="F15" s="4">
        <f t="shared" si="2"/>
        <v>0</v>
      </c>
      <c r="G15" s="4">
        <f t="shared" si="0"/>
        <v>0</v>
      </c>
      <c r="H15" s="2">
        <f t="shared" si="5"/>
        <v>99768.380082725373</v>
      </c>
      <c r="I15" s="2">
        <f t="shared" si="3"/>
        <v>0</v>
      </c>
      <c r="J15" s="2">
        <f t="shared" si="1"/>
        <v>99768.380082725373</v>
      </c>
      <c r="K15" s="2">
        <f t="shared" si="6"/>
        <v>7511660.7616962455</v>
      </c>
      <c r="L15" s="14">
        <f t="shared" si="4"/>
        <v>75.290996560912077</v>
      </c>
      <c r="N15" s="6"/>
    </row>
    <row r="16" spans="1:14" x14ac:dyDescent="0.2">
      <c r="A16" s="56">
        <v>7</v>
      </c>
      <c r="B16" s="48">
        <v>0</v>
      </c>
      <c r="C16" s="51">
        <v>1229</v>
      </c>
      <c r="D16" s="47">
        <v>1197</v>
      </c>
      <c r="E16" s="3">
        <v>0</v>
      </c>
      <c r="F16" s="4">
        <f t="shared" si="2"/>
        <v>0</v>
      </c>
      <c r="G16" s="4">
        <f t="shared" si="0"/>
        <v>0</v>
      </c>
      <c r="H16" s="2">
        <f t="shared" si="5"/>
        <v>99768.380082725373</v>
      </c>
      <c r="I16" s="2">
        <f t="shared" si="3"/>
        <v>0</v>
      </c>
      <c r="J16" s="2">
        <f t="shared" si="1"/>
        <v>99768.380082725373</v>
      </c>
      <c r="K16" s="2">
        <f t="shared" si="6"/>
        <v>7411892.38161352</v>
      </c>
      <c r="L16" s="14">
        <f t="shared" si="4"/>
        <v>74.290996560912077</v>
      </c>
      <c r="N16" s="6"/>
    </row>
    <row r="17" spans="1:14" x14ac:dyDescent="0.2">
      <c r="A17" s="56">
        <v>8</v>
      </c>
      <c r="B17" s="48">
        <v>0</v>
      </c>
      <c r="C17" s="51">
        <v>1142</v>
      </c>
      <c r="D17" s="47">
        <v>1219</v>
      </c>
      <c r="E17" s="3">
        <v>0</v>
      </c>
      <c r="F17" s="4">
        <f t="shared" si="2"/>
        <v>0</v>
      </c>
      <c r="G17" s="4">
        <f t="shared" si="0"/>
        <v>0</v>
      </c>
      <c r="H17" s="2">
        <f t="shared" si="5"/>
        <v>99768.380082725373</v>
      </c>
      <c r="I17" s="2">
        <f t="shared" si="3"/>
        <v>0</v>
      </c>
      <c r="J17" s="2">
        <f t="shared" si="1"/>
        <v>99768.380082725373</v>
      </c>
      <c r="K17" s="2">
        <f t="shared" si="6"/>
        <v>7312124.0015307944</v>
      </c>
      <c r="L17" s="14">
        <f t="shared" si="4"/>
        <v>73.290996560912077</v>
      </c>
      <c r="N17" s="6"/>
    </row>
    <row r="18" spans="1:14" x14ac:dyDescent="0.2">
      <c r="A18" s="56">
        <v>9</v>
      </c>
      <c r="B18" s="48">
        <v>0</v>
      </c>
      <c r="C18" s="51">
        <v>1131</v>
      </c>
      <c r="D18" s="47">
        <v>1124</v>
      </c>
      <c r="E18" s="3">
        <v>0</v>
      </c>
      <c r="F18" s="4">
        <f t="shared" si="2"/>
        <v>0</v>
      </c>
      <c r="G18" s="4">
        <f t="shared" si="0"/>
        <v>0</v>
      </c>
      <c r="H18" s="2">
        <f t="shared" si="5"/>
        <v>99768.380082725373</v>
      </c>
      <c r="I18" s="2">
        <f t="shared" si="3"/>
        <v>0</v>
      </c>
      <c r="J18" s="2">
        <f t="shared" si="1"/>
        <v>99768.380082725373</v>
      </c>
      <c r="K18" s="2">
        <f t="shared" si="6"/>
        <v>7212355.6214480689</v>
      </c>
      <c r="L18" s="14">
        <f t="shared" si="4"/>
        <v>72.290996560912077</v>
      </c>
      <c r="N18" s="6"/>
    </row>
    <row r="19" spans="1:14" x14ac:dyDescent="0.2">
      <c r="A19" s="56">
        <v>10</v>
      </c>
      <c r="B19" s="48">
        <v>0</v>
      </c>
      <c r="C19" s="51">
        <v>1124</v>
      </c>
      <c r="D19" s="47">
        <v>1129</v>
      </c>
      <c r="E19" s="3">
        <v>0</v>
      </c>
      <c r="F19" s="4">
        <f t="shared" si="2"/>
        <v>0</v>
      </c>
      <c r="G19" s="4">
        <f t="shared" si="0"/>
        <v>0</v>
      </c>
      <c r="H19" s="2">
        <f t="shared" si="5"/>
        <v>99768.380082725373</v>
      </c>
      <c r="I19" s="2">
        <f t="shared" si="3"/>
        <v>0</v>
      </c>
      <c r="J19" s="2">
        <f t="shared" si="1"/>
        <v>99768.380082725373</v>
      </c>
      <c r="K19" s="2">
        <f t="shared" si="6"/>
        <v>7112587.2413653433</v>
      </c>
      <c r="L19" s="14">
        <f t="shared" si="4"/>
        <v>71.290996560912077</v>
      </c>
      <c r="N19" s="6"/>
    </row>
    <row r="20" spans="1:14" x14ac:dyDescent="0.2">
      <c r="A20" s="56">
        <v>11</v>
      </c>
      <c r="B20" s="48">
        <v>1</v>
      </c>
      <c r="C20" s="51">
        <v>1095</v>
      </c>
      <c r="D20" s="47">
        <v>1115</v>
      </c>
      <c r="E20" s="3">
        <v>0.13150000000000001</v>
      </c>
      <c r="F20" s="4">
        <f t="shared" si="2"/>
        <v>9.049773755656109E-4</v>
      </c>
      <c r="G20" s="4">
        <f t="shared" si="0"/>
        <v>9.0426664653166277E-4</v>
      </c>
      <c r="H20" s="2">
        <f t="shared" si="5"/>
        <v>99768.380082725373</v>
      </c>
      <c r="I20" s="2">
        <f t="shared" si="3"/>
        <v>90.217218487302404</v>
      </c>
      <c r="J20" s="2">
        <f t="shared" si="1"/>
        <v>99690.026428469151</v>
      </c>
      <c r="K20" s="2">
        <f t="shared" si="6"/>
        <v>7012818.8612826178</v>
      </c>
      <c r="L20" s="14">
        <f t="shared" si="4"/>
        <v>70.290996560912077</v>
      </c>
      <c r="N20" s="6"/>
    </row>
    <row r="21" spans="1:14" x14ac:dyDescent="0.2">
      <c r="A21" s="56">
        <v>12</v>
      </c>
      <c r="B21" s="48">
        <v>0</v>
      </c>
      <c r="C21" s="51">
        <v>1050</v>
      </c>
      <c r="D21" s="47">
        <v>1083</v>
      </c>
      <c r="E21" s="3">
        <v>0</v>
      </c>
      <c r="F21" s="4">
        <f t="shared" si="2"/>
        <v>0</v>
      </c>
      <c r="G21" s="4">
        <f t="shared" si="0"/>
        <v>0</v>
      </c>
      <c r="H21" s="2">
        <f t="shared" si="5"/>
        <v>99678.162864238067</v>
      </c>
      <c r="I21" s="2">
        <f t="shared" si="3"/>
        <v>0</v>
      </c>
      <c r="J21" s="2">
        <f t="shared" si="1"/>
        <v>99678.162864238067</v>
      </c>
      <c r="K21" s="2">
        <f t="shared" si="6"/>
        <v>6913128.8348541483</v>
      </c>
      <c r="L21" s="14">
        <f t="shared" si="4"/>
        <v>69.354496874805463</v>
      </c>
      <c r="N21" s="6"/>
    </row>
    <row r="22" spans="1:14" x14ac:dyDescent="0.2">
      <c r="A22" s="56">
        <v>13</v>
      </c>
      <c r="B22" s="48">
        <v>0</v>
      </c>
      <c r="C22" s="51">
        <v>988</v>
      </c>
      <c r="D22" s="47">
        <v>1043</v>
      </c>
      <c r="E22" s="3">
        <v>0</v>
      </c>
      <c r="F22" s="4">
        <f t="shared" si="2"/>
        <v>0</v>
      </c>
      <c r="G22" s="4">
        <f t="shared" si="0"/>
        <v>0</v>
      </c>
      <c r="H22" s="2">
        <f t="shared" si="5"/>
        <v>99678.162864238067</v>
      </c>
      <c r="I22" s="2">
        <f t="shared" si="3"/>
        <v>0</v>
      </c>
      <c r="J22" s="2">
        <f t="shared" si="1"/>
        <v>99678.162864238067</v>
      </c>
      <c r="K22" s="2">
        <f t="shared" si="6"/>
        <v>6813450.6719899103</v>
      </c>
      <c r="L22" s="14">
        <f t="shared" si="4"/>
        <v>68.354496874805463</v>
      </c>
      <c r="N22" s="6"/>
    </row>
    <row r="23" spans="1:14" x14ac:dyDescent="0.2">
      <c r="A23" s="56">
        <v>14</v>
      </c>
      <c r="B23" s="48">
        <v>0</v>
      </c>
      <c r="C23" s="51">
        <v>991</v>
      </c>
      <c r="D23" s="47">
        <v>979</v>
      </c>
      <c r="E23" s="3">
        <v>0</v>
      </c>
      <c r="F23" s="4">
        <f t="shared" si="2"/>
        <v>0</v>
      </c>
      <c r="G23" s="4">
        <f t="shared" si="0"/>
        <v>0</v>
      </c>
      <c r="H23" s="2">
        <f t="shared" si="5"/>
        <v>99678.162864238067</v>
      </c>
      <c r="I23" s="2">
        <f t="shared" si="3"/>
        <v>0</v>
      </c>
      <c r="J23" s="2">
        <f t="shared" si="1"/>
        <v>99678.162864238067</v>
      </c>
      <c r="K23" s="2">
        <f t="shared" si="6"/>
        <v>6713772.5091256723</v>
      </c>
      <c r="L23" s="14">
        <f t="shared" si="4"/>
        <v>67.354496874805463</v>
      </c>
      <c r="N23" s="6"/>
    </row>
    <row r="24" spans="1:14" x14ac:dyDescent="0.2">
      <c r="A24" s="56">
        <v>15</v>
      </c>
      <c r="B24" s="48">
        <v>0</v>
      </c>
      <c r="C24" s="51">
        <v>944</v>
      </c>
      <c r="D24" s="47">
        <v>985</v>
      </c>
      <c r="E24" s="3">
        <v>0</v>
      </c>
      <c r="F24" s="4">
        <f t="shared" si="2"/>
        <v>0</v>
      </c>
      <c r="G24" s="4">
        <f t="shared" si="0"/>
        <v>0</v>
      </c>
      <c r="H24" s="2">
        <f t="shared" si="5"/>
        <v>99678.162864238067</v>
      </c>
      <c r="I24" s="2">
        <f t="shared" si="3"/>
        <v>0</v>
      </c>
      <c r="J24" s="2">
        <f t="shared" si="1"/>
        <v>99678.162864238067</v>
      </c>
      <c r="K24" s="2">
        <f t="shared" si="6"/>
        <v>6614094.3462614343</v>
      </c>
      <c r="L24" s="14">
        <f t="shared" si="4"/>
        <v>66.354496874805463</v>
      </c>
      <c r="N24" s="6"/>
    </row>
    <row r="25" spans="1:14" x14ac:dyDescent="0.2">
      <c r="A25" s="56">
        <v>16</v>
      </c>
      <c r="B25" s="48">
        <v>0</v>
      </c>
      <c r="C25" s="51">
        <v>870</v>
      </c>
      <c r="D25" s="47">
        <v>947</v>
      </c>
      <c r="E25" s="3">
        <v>0</v>
      </c>
      <c r="F25" s="4">
        <f t="shared" si="2"/>
        <v>0</v>
      </c>
      <c r="G25" s="4">
        <f t="shared" si="0"/>
        <v>0</v>
      </c>
      <c r="H25" s="2">
        <f t="shared" si="5"/>
        <v>99678.162864238067</v>
      </c>
      <c r="I25" s="2">
        <f t="shared" si="3"/>
        <v>0</v>
      </c>
      <c r="J25" s="2">
        <f t="shared" si="1"/>
        <v>99678.162864238067</v>
      </c>
      <c r="K25" s="2">
        <f t="shared" si="6"/>
        <v>6514416.1833971962</v>
      </c>
      <c r="L25" s="14">
        <f t="shared" si="4"/>
        <v>65.354496874805463</v>
      </c>
      <c r="N25" s="6"/>
    </row>
    <row r="26" spans="1:14" x14ac:dyDescent="0.2">
      <c r="A26" s="56">
        <v>17</v>
      </c>
      <c r="B26" s="48">
        <v>0</v>
      </c>
      <c r="C26" s="51">
        <v>913</v>
      </c>
      <c r="D26" s="47">
        <v>861</v>
      </c>
      <c r="E26" s="3">
        <v>0</v>
      </c>
      <c r="F26" s="4">
        <f t="shared" si="2"/>
        <v>0</v>
      </c>
      <c r="G26" s="4">
        <f t="shared" si="0"/>
        <v>0</v>
      </c>
      <c r="H26" s="2">
        <f t="shared" si="5"/>
        <v>99678.162864238067</v>
      </c>
      <c r="I26" s="2">
        <f t="shared" si="3"/>
        <v>0</v>
      </c>
      <c r="J26" s="2">
        <f t="shared" si="1"/>
        <v>99678.162864238067</v>
      </c>
      <c r="K26" s="2">
        <f t="shared" si="6"/>
        <v>6414738.0205329582</v>
      </c>
      <c r="L26" s="14">
        <f t="shared" si="4"/>
        <v>64.354496874805463</v>
      </c>
      <c r="N26" s="6"/>
    </row>
    <row r="27" spans="1:14" x14ac:dyDescent="0.2">
      <c r="A27" s="56">
        <v>18</v>
      </c>
      <c r="B27" s="48">
        <v>0</v>
      </c>
      <c r="C27" s="51">
        <v>901</v>
      </c>
      <c r="D27" s="47">
        <v>935</v>
      </c>
      <c r="E27" s="3">
        <v>0</v>
      </c>
      <c r="F27" s="4">
        <f t="shared" si="2"/>
        <v>0</v>
      </c>
      <c r="G27" s="4">
        <f t="shared" si="0"/>
        <v>0</v>
      </c>
      <c r="H27" s="2">
        <f t="shared" si="5"/>
        <v>99678.162864238067</v>
      </c>
      <c r="I27" s="2">
        <f t="shared" si="3"/>
        <v>0</v>
      </c>
      <c r="J27" s="2">
        <f t="shared" si="1"/>
        <v>99678.162864238067</v>
      </c>
      <c r="K27" s="2">
        <f t="shared" si="6"/>
        <v>6315059.8576687202</v>
      </c>
      <c r="L27" s="14">
        <f t="shared" si="4"/>
        <v>63.354496874805456</v>
      </c>
      <c r="N27" s="6"/>
    </row>
    <row r="28" spans="1:14" x14ac:dyDescent="0.2">
      <c r="A28" s="56">
        <v>19</v>
      </c>
      <c r="B28" s="48">
        <v>0</v>
      </c>
      <c r="C28" s="51">
        <v>911</v>
      </c>
      <c r="D28" s="47">
        <v>918</v>
      </c>
      <c r="E28" s="3">
        <v>0</v>
      </c>
      <c r="F28" s="4">
        <f t="shared" si="2"/>
        <v>0</v>
      </c>
      <c r="G28" s="4">
        <f t="shared" si="0"/>
        <v>0</v>
      </c>
      <c r="H28" s="2">
        <f t="shared" si="5"/>
        <v>99678.162864238067</v>
      </c>
      <c r="I28" s="2">
        <f t="shared" si="3"/>
        <v>0</v>
      </c>
      <c r="J28" s="2">
        <f t="shared" si="1"/>
        <v>99678.162864238067</v>
      </c>
      <c r="K28" s="2">
        <f t="shared" si="6"/>
        <v>6215381.6948044822</v>
      </c>
      <c r="L28" s="14">
        <f t="shared" si="4"/>
        <v>62.354496874805456</v>
      </c>
      <c r="N28" s="6"/>
    </row>
    <row r="29" spans="1:14" x14ac:dyDescent="0.2">
      <c r="A29" s="56">
        <v>20</v>
      </c>
      <c r="B29" s="48">
        <v>0</v>
      </c>
      <c r="C29" s="51">
        <v>991</v>
      </c>
      <c r="D29" s="47">
        <v>925</v>
      </c>
      <c r="E29" s="3">
        <v>0</v>
      </c>
      <c r="F29" s="4">
        <f t="shared" si="2"/>
        <v>0</v>
      </c>
      <c r="G29" s="4">
        <f t="shared" si="0"/>
        <v>0</v>
      </c>
      <c r="H29" s="2">
        <f t="shared" si="5"/>
        <v>99678.162864238067</v>
      </c>
      <c r="I29" s="2">
        <f t="shared" si="3"/>
        <v>0</v>
      </c>
      <c r="J29" s="2">
        <f t="shared" si="1"/>
        <v>99678.162864238067</v>
      </c>
      <c r="K29" s="2">
        <f t="shared" si="6"/>
        <v>6115703.5319402441</v>
      </c>
      <c r="L29" s="14">
        <f t="shared" si="4"/>
        <v>61.354496874805463</v>
      </c>
      <c r="N29" s="6"/>
    </row>
    <row r="30" spans="1:14" x14ac:dyDescent="0.2">
      <c r="A30" s="56">
        <v>21</v>
      </c>
      <c r="B30" s="48">
        <v>2</v>
      </c>
      <c r="C30" s="51">
        <v>1016</v>
      </c>
      <c r="D30" s="47">
        <v>1007</v>
      </c>
      <c r="E30" s="3">
        <v>0.19589999999999999</v>
      </c>
      <c r="F30" s="4">
        <f t="shared" si="2"/>
        <v>1.9772614928324269E-3</v>
      </c>
      <c r="G30" s="4">
        <f t="shared" si="0"/>
        <v>1.9741228034675859E-3</v>
      </c>
      <c r="H30" s="2">
        <f t="shared" si="5"/>
        <v>99678.162864238067</v>
      </c>
      <c r="I30" s="2">
        <f t="shared" si="3"/>
        <v>196.77693431804826</v>
      </c>
      <c r="J30" s="2">
        <f t="shared" si="1"/>
        <v>99519.934531352919</v>
      </c>
      <c r="K30" s="2">
        <f t="shared" si="6"/>
        <v>6016025.3690760061</v>
      </c>
      <c r="L30" s="14">
        <f t="shared" si="4"/>
        <v>60.354496874805463</v>
      </c>
      <c r="N30" s="6"/>
    </row>
    <row r="31" spans="1:14" x14ac:dyDescent="0.2">
      <c r="A31" s="56">
        <v>22</v>
      </c>
      <c r="B31" s="48">
        <v>0</v>
      </c>
      <c r="C31" s="51">
        <v>1053</v>
      </c>
      <c r="D31" s="47">
        <v>1036</v>
      </c>
      <c r="E31" s="3">
        <v>0</v>
      </c>
      <c r="F31" s="4">
        <f t="shared" si="2"/>
        <v>0</v>
      </c>
      <c r="G31" s="4">
        <f t="shared" si="0"/>
        <v>0</v>
      </c>
      <c r="H31" s="2">
        <f t="shared" si="5"/>
        <v>99481.385929920012</v>
      </c>
      <c r="I31" s="2">
        <f t="shared" si="3"/>
        <v>0</v>
      </c>
      <c r="J31" s="2">
        <f t="shared" si="1"/>
        <v>99481.385929920012</v>
      </c>
      <c r="K31" s="2">
        <f t="shared" si="6"/>
        <v>5916505.4345446536</v>
      </c>
      <c r="L31" s="14">
        <f t="shared" si="4"/>
        <v>59.473492244192848</v>
      </c>
      <c r="N31" s="6"/>
    </row>
    <row r="32" spans="1:14" x14ac:dyDescent="0.2">
      <c r="A32" s="56">
        <v>23</v>
      </c>
      <c r="B32" s="48">
        <v>0</v>
      </c>
      <c r="C32" s="51">
        <v>1068</v>
      </c>
      <c r="D32" s="47">
        <v>1062</v>
      </c>
      <c r="E32" s="3">
        <v>0</v>
      </c>
      <c r="F32" s="4">
        <f t="shared" si="2"/>
        <v>0</v>
      </c>
      <c r="G32" s="4">
        <f t="shared" si="0"/>
        <v>0</v>
      </c>
      <c r="H32" s="2">
        <f t="shared" si="5"/>
        <v>99481.385929920012</v>
      </c>
      <c r="I32" s="2">
        <f t="shared" si="3"/>
        <v>0</v>
      </c>
      <c r="J32" s="2">
        <f t="shared" si="1"/>
        <v>99481.385929920012</v>
      </c>
      <c r="K32" s="2">
        <f t="shared" si="6"/>
        <v>5817024.0486147339</v>
      </c>
      <c r="L32" s="14">
        <f t="shared" si="4"/>
        <v>58.473492244192855</v>
      </c>
      <c r="N32" s="6"/>
    </row>
    <row r="33" spans="1:14" x14ac:dyDescent="0.2">
      <c r="A33" s="56">
        <v>24</v>
      </c>
      <c r="B33" s="48">
        <v>0</v>
      </c>
      <c r="C33" s="51">
        <v>1109</v>
      </c>
      <c r="D33" s="47">
        <v>1069</v>
      </c>
      <c r="E33" s="3">
        <v>0</v>
      </c>
      <c r="F33" s="4">
        <f t="shared" si="2"/>
        <v>0</v>
      </c>
      <c r="G33" s="4">
        <f t="shared" si="0"/>
        <v>0</v>
      </c>
      <c r="H33" s="2">
        <f t="shared" si="5"/>
        <v>99481.385929920012</v>
      </c>
      <c r="I33" s="2">
        <f t="shared" si="3"/>
        <v>0</v>
      </c>
      <c r="J33" s="2">
        <f t="shared" si="1"/>
        <v>99481.385929920012</v>
      </c>
      <c r="K33" s="2">
        <f t="shared" si="6"/>
        <v>5717542.6626848141</v>
      </c>
      <c r="L33" s="14">
        <f t="shared" si="4"/>
        <v>57.473492244192855</v>
      </c>
      <c r="N33" s="6"/>
    </row>
    <row r="34" spans="1:14" x14ac:dyDescent="0.2">
      <c r="A34" s="56">
        <v>25</v>
      </c>
      <c r="B34" s="48">
        <v>0</v>
      </c>
      <c r="C34" s="51">
        <v>1167</v>
      </c>
      <c r="D34" s="47">
        <v>1089</v>
      </c>
      <c r="E34" s="3">
        <v>0</v>
      </c>
      <c r="F34" s="4">
        <f t="shared" si="2"/>
        <v>0</v>
      </c>
      <c r="G34" s="4">
        <f t="shared" si="0"/>
        <v>0</v>
      </c>
      <c r="H34" s="2">
        <f t="shared" si="5"/>
        <v>99481.385929920012</v>
      </c>
      <c r="I34" s="2">
        <f t="shared" si="3"/>
        <v>0</v>
      </c>
      <c r="J34" s="2">
        <f t="shared" si="1"/>
        <v>99481.385929920012</v>
      </c>
      <c r="K34" s="2">
        <f t="shared" si="6"/>
        <v>5618061.2767548943</v>
      </c>
      <c r="L34" s="14">
        <f t="shared" si="4"/>
        <v>56.473492244192855</v>
      </c>
      <c r="N34" s="6"/>
    </row>
    <row r="35" spans="1:14" x14ac:dyDescent="0.2">
      <c r="A35" s="56">
        <v>26</v>
      </c>
      <c r="B35" s="48">
        <v>1</v>
      </c>
      <c r="C35" s="51">
        <v>1241</v>
      </c>
      <c r="D35" s="47">
        <v>1159</v>
      </c>
      <c r="E35" s="3">
        <v>0.4219</v>
      </c>
      <c r="F35" s="4">
        <f t="shared" si="2"/>
        <v>8.3333333333333339E-4</v>
      </c>
      <c r="G35" s="4">
        <f t="shared" si="0"/>
        <v>8.3293206830942527E-4</v>
      </c>
      <c r="H35" s="2">
        <f t="shared" si="5"/>
        <v>99481.385929920012</v>
      </c>
      <c r="I35" s="2">
        <f t="shared" si="3"/>
        <v>82.861236540896428</v>
      </c>
      <c r="J35" s="2">
        <f t="shared" si="1"/>
        <v>99433.483849075725</v>
      </c>
      <c r="K35" s="2">
        <f t="shared" si="6"/>
        <v>5518579.8908249745</v>
      </c>
      <c r="L35" s="14">
        <f t="shared" si="4"/>
        <v>55.473492244192862</v>
      </c>
      <c r="N35" s="6"/>
    </row>
    <row r="36" spans="1:14" x14ac:dyDescent="0.2">
      <c r="A36" s="56">
        <v>27</v>
      </c>
      <c r="B36" s="48">
        <v>0</v>
      </c>
      <c r="C36" s="51">
        <v>1251</v>
      </c>
      <c r="D36" s="47">
        <v>1165</v>
      </c>
      <c r="E36" s="3">
        <v>0</v>
      </c>
      <c r="F36" s="4">
        <f t="shared" si="2"/>
        <v>0</v>
      </c>
      <c r="G36" s="4">
        <f t="shared" si="0"/>
        <v>0</v>
      </c>
      <c r="H36" s="2">
        <f t="shared" si="5"/>
        <v>99398.52469337912</v>
      </c>
      <c r="I36" s="2">
        <f t="shared" si="3"/>
        <v>0</v>
      </c>
      <c r="J36" s="2">
        <f t="shared" si="1"/>
        <v>99398.52469337912</v>
      </c>
      <c r="K36" s="2">
        <f t="shared" si="6"/>
        <v>5419146.4069758989</v>
      </c>
      <c r="L36" s="14">
        <f t="shared" si="4"/>
        <v>54.519384706087749</v>
      </c>
      <c r="N36" s="6"/>
    </row>
    <row r="37" spans="1:14" x14ac:dyDescent="0.2">
      <c r="A37" s="56">
        <v>28</v>
      </c>
      <c r="B37" s="48">
        <v>1</v>
      </c>
      <c r="C37" s="51">
        <v>1329</v>
      </c>
      <c r="D37" s="47">
        <v>1192</v>
      </c>
      <c r="E37" s="3">
        <v>0.51780000000000004</v>
      </c>
      <c r="F37" s="4">
        <f t="shared" si="2"/>
        <v>7.9333597778659263E-4</v>
      </c>
      <c r="G37" s="4">
        <f t="shared" si="0"/>
        <v>7.9303260585280265E-4</v>
      </c>
      <c r="H37" s="2">
        <f t="shared" si="5"/>
        <v>99398.52469337912</v>
      </c>
      <c r="I37" s="2">
        <f t="shared" si="3"/>
        <v>78.826271055514596</v>
      </c>
      <c r="J37" s="2">
        <f t="shared" si="1"/>
        <v>99360.514665476148</v>
      </c>
      <c r="K37" s="2">
        <f t="shared" si="6"/>
        <v>5319747.8822825197</v>
      </c>
      <c r="L37" s="14">
        <f t="shared" si="4"/>
        <v>53.519384706087749</v>
      </c>
      <c r="N37" s="6"/>
    </row>
    <row r="38" spans="1:14" x14ac:dyDescent="0.2">
      <c r="A38" s="56">
        <v>29</v>
      </c>
      <c r="B38" s="48">
        <v>1</v>
      </c>
      <c r="C38" s="51">
        <v>1380</v>
      </c>
      <c r="D38" s="47">
        <v>1229</v>
      </c>
      <c r="E38" s="3">
        <v>0.53969999999999996</v>
      </c>
      <c r="F38" s="4">
        <f t="shared" si="2"/>
        <v>7.6657723265619016E-4</v>
      </c>
      <c r="G38" s="4">
        <f t="shared" si="0"/>
        <v>7.6630683707389416E-4</v>
      </c>
      <c r="H38" s="2">
        <f t="shared" si="5"/>
        <v>99319.698422323607</v>
      </c>
      <c r="I38" s="2">
        <f t="shared" si="3"/>
        <v>76.109363957143842</v>
      </c>
      <c r="J38" s="2">
        <f t="shared" si="1"/>
        <v>99284.665282094124</v>
      </c>
      <c r="K38" s="2">
        <f t="shared" si="6"/>
        <v>5220387.3676170437</v>
      </c>
      <c r="L38" s="14">
        <f t="shared" si="4"/>
        <v>52.561450050110928</v>
      </c>
      <c r="N38" s="6"/>
    </row>
    <row r="39" spans="1:14" x14ac:dyDescent="0.2">
      <c r="A39" s="56">
        <v>30</v>
      </c>
      <c r="B39" s="48">
        <v>0</v>
      </c>
      <c r="C39" s="51">
        <v>1471</v>
      </c>
      <c r="D39" s="47">
        <v>1293</v>
      </c>
      <c r="E39" s="3">
        <v>0</v>
      </c>
      <c r="F39" s="4">
        <f t="shared" si="2"/>
        <v>0</v>
      </c>
      <c r="G39" s="4">
        <f t="shared" si="0"/>
        <v>0</v>
      </c>
      <c r="H39" s="2">
        <f t="shared" si="5"/>
        <v>99243.589058366459</v>
      </c>
      <c r="I39" s="2">
        <f t="shared" si="3"/>
        <v>0</v>
      </c>
      <c r="J39" s="2">
        <f t="shared" si="1"/>
        <v>99243.589058366459</v>
      </c>
      <c r="K39" s="2">
        <f t="shared" si="6"/>
        <v>5121102.7023349497</v>
      </c>
      <c r="L39" s="14">
        <f t="shared" si="4"/>
        <v>51.601345244811348</v>
      </c>
      <c r="N39" s="6"/>
    </row>
    <row r="40" spans="1:14" x14ac:dyDescent="0.2">
      <c r="A40" s="56">
        <v>31</v>
      </c>
      <c r="B40" s="48">
        <v>0</v>
      </c>
      <c r="C40" s="51">
        <v>1417</v>
      </c>
      <c r="D40" s="47">
        <v>1405</v>
      </c>
      <c r="E40" s="3">
        <v>0</v>
      </c>
      <c r="F40" s="4">
        <f t="shared" si="2"/>
        <v>0</v>
      </c>
      <c r="G40" s="4">
        <f t="shared" si="0"/>
        <v>0</v>
      </c>
      <c r="H40" s="2">
        <f t="shared" si="5"/>
        <v>99243.589058366459</v>
      </c>
      <c r="I40" s="2">
        <f t="shared" si="3"/>
        <v>0</v>
      </c>
      <c r="J40" s="2">
        <f t="shared" si="1"/>
        <v>99243.589058366459</v>
      </c>
      <c r="K40" s="2">
        <f t="shared" si="6"/>
        <v>5021859.1132765831</v>
      </c>
      <c r="L40" s="14">
        <f t="shared" si="4"/>
        <v>50.601345244811348</v>
      </c>
      <c r="N40" s="6"/>
    </row>
    <row r="41" spans="1:14" x14ac:dyDescent="0.2">
      <c r="A41" s="56">
        <v>32</v>
      </c>
      <c r="B41" s="48">
        <v>1</v>
      </c>
      <c r="C41" s="51">
        <v>1532</v>
      </c>
      <c r="D41" s="47">
        <v>1331</v>
      </c>
      <c r="E41" s="3">
        <v>0.53969999999999996</v>
      </c>
      <c r="F41" s="4">
        <f t="shared" si="2"/>
        <v>6.9856793573174988E-4</v>
      </c>
      <c r="G41" s="4">
        <f t="shared" si="0"/>
        <v>6.9834338284378405E-4</v>
      </c>
      <c r="H41" s="2">
        <f t="shared" si="5"/>
        <v>99243.589058366459</v>
      </c>
      <c r="I41" s="2">
        <f t="shared" si="3"/>
        <v>69.306103708577979</v>
      </c>
      <c r="J41" s="2">
        <f t="shared" si="1"/>
        <v>99211.687458829401</v>
      </c>
      <c r="K41" s="2">
        <f t="shared" si="6"/>
        <v>4922615.5242182165</v>
      </c>
      <c r="L41" s="14">
        <f t="shared" si="4"/>
        <v>49.601345244811348</v>
      </c>
      <c r="N41" s="6"/>
    </row>
    <row r="42" spans="1:14" x14ac:dyDescent="0.2">
      <c r="A42" s="56">
        <v>33</v>
      </c>
      <c r="B42" s="48">
        <v>0</v>
      </c>
      <c r="C42" s="51">
        <v>1666</v>
      </c>
      <c r="D42" s="47">
        <v>1421</v>
      </c>
      <c r="E42" s="3">
        <v>0</v>
      </c>
      <c r="F42" s="4">
        <f t="shared" si="2"/>
        <v>0</v>
      </c>
      <c r="G42" s="4">
        <f t="shared" si="0"/>
        <v>0</v>
      </c>
      <c r="H42" s="2">
        <f t="shared" si="5"/>
        <v>99174.282954657887</v>
      </c>
      <c r="I42" s="2">
        <f t="shared" si="3"/>
        <v>0</v>
      </c>
      <c r="J42" s="2">
        <f t="shared" si="1"/>
        <v>99174.282954657887</v>
      </c>
      <c r="K42" s="2">
        <f t="shared" si="6"/>
        <v>4823403.8367593875</v>
      </c>
      <c r="L42" s="14">
        <f t="shared" si="4"/>
        <v>48.635631063394023</v>
      </c>
      <c r="N42" s="6"/>
    </row>
    <row r="43" spans="1:14" x14ac:dyDescent="0.2">
      <c r="A43" s="56">
        <v>34</v>
      </c>
      <c r="B43" s="48">
        <v>1</v>
      </c>
      <c r="C43" s="51">
        <v>1667</v>
      </c>
      <c r="D43" s="47">
        <v>1589</v>
      </c>
      <c r="E43" s="3">
        <v>0.18360000000000001</v>
      </c>
      <c r="F43" s="4">
        <f t="shared" si="2"/>
        <v>6.1425061425061424E-4</v>
      </c>
      <c r="G43" s="4">
        <f t="shared" si="0"/>
        <v>6.1394273780642189E-4</v>
      </c>
      <c r="H43" s="2">
        <f t="shared" si="5"/>
        <v>99174.282954657887</v>
      </c>
      <c r="I43" s="2">
        <f t="shared" si="3"/>
        <v>60.887330797171423</v>
      </c>
      <c r="J43" s="2">
        <f t="shared" si="1"/>
        <v>99124.574537795081</v>
      </c>
      <c r="K43" s="2">
        <f t="shared" si="6"/>
        <v>4724229.5538047301</v>
      </c>
      <c r="L43" s="14">
        <f t="shared" si="4"/>
        <v>47.63563106339403</v>
      </c>
      <c r="N43" s="6"/>
    </row>
    <row r="44" spans="1:14" x14ac:dyDescent="0.2">
      <c r="A44" s="56">
        <v>35</v>
      </c>
      <c r="B44" s="48">
        <v>1</v>
      </c>
      <c r="C44" s="51">
        <v>1706</v>
      </c>
      <c r="D44" s="47">
        <v>1616</v>
      </c>
      <c r="E44" s="3">
        <v>0.83009999999999995</v>
      </c>
      <c r="F44" s="4">
        <f t="shared" si="2"/>
        <v>6.020469596628537E-4</v>
      </c>
      <c r="G44" s="4">
        <f t="shared" si="0"/>
        <v>6.0198538391527563E-4</v>
      </c>
      <c r="H44" s="2">
        <f t="shared" si="5"/>
        <v>99113.395623860721</v>
      </c>
      <c r="I44" s="2">
        <f t="shared" si="3"/>
        <v>59.664815515776397</v>
      </c>
      <c r="J44" s="2">
        <f t="shared" si="1"/>
        <v>99103.258571704588</v>
      </c>
      <c r="K44" s="2">
        <f t="shared" si="6"/>
        <v>4625104.979266935</v>
      </c>
      <c r="L44" s="14">
        <f t="shared" si="4"/>
        <v>46.664781790136544</v>
      </c>
      <c r="N44" s="6"/>
    </row>
    <row r="45" spans="1:14" x14ac:dyDescent="0.2">
      <c r="A45" s="56">
        <v>36</v>
      </c>
      <c r="B45" s="48">
        <v>0</v>
      </c>
      <c r="C45" s="51">
        <v>1831</v>
      </c>
      <c r="D45" s="47">
        <v>1617</v>
      </c>
      <c r="E45" s="3">
        <v>0</v>
      </c>
      <c r="F45" s="4">
        <f t="shared" si="2"/>
        <v>0</v>
      </c>
      <c r="G45" s="4">
        <f t="shared" si="0"/>
        <v>0</v>
      </c>
      <c r="H45" s="2">
        <f t="shared" si="5"/>
        <v>99053.730808344946</v>
      </c>
      <c r="I45" s="2">
        <f t="shared" si="3"/>
        <v>0</v>
      </c>
      <c r="J45" s="2">
        <f t="shared" si="1"/>
        <v>99053.730808344946</v>
      </c>
      <c r="K45" s="2">
        <f t="shared" si="6"/>
        <v>4526001.7206952302</v>
      </c>
      <c r="L45" s="14">
        <f t="shared" si="4"/>
        <v>45.69239021852097</v>
      </c>
      <c r="N45" s="6"/>
    </row>
    <row r="46" spans="1:14" x14ac:dyDescent="0.2">
      <c r="A46" s="56">
        <v>37</v>
      </c>
      <c r="B46" s="48">
        <v>0</v>
      </c>
      <c r="C46" s="51">
        <v>1872</v>
      </c>
      <c r="D46" s="47">
        <v>1708</v>
      </c>
      <c r="E46" s="3">
        <v>0</v>
      </c>
      <c r="F46" s="4">
        <f t="shared" si="2"/>
        <v>0</v>
      </c>
      <c r="G46" s="4">
        <f t="shared" si="0"/>
        <v>0</v>
      </c>
      <c r="H46" s="2">
        <f t="shared" si="5"/>
        <v>99053.730808344946</v>
      </c>
      <c r="I46" s="2">
        <f t="shared" si="3"/>
        <v>0</v>
      </c>
      <c r="J46" s="2">
        <f t="shared" si="1"/>
        <v>99053.730808344946</v>
      </c>
      <c r="K46" s="2">
        <f t="shared" si="6"/>
        <v>4426947.9898868855</v>
      </c>
      <c r="L46" s="14">
        <f t="shared" si="4"/>
        <v>44.692390218520977</v>
      </c>
      <c r="N46" s="6"/>
    </row>
    <row r="47" spans="1:14" x14ac:dyDescent="0.2">
      <c r="A47" s="56">
        <v>38</v>
      </c>
      <c r="B47" s="48">
        <v>0</v>
      </c>
      <c r="C47" s="51">
        <v>1957</v>
      </c>
      <c r="D47" s="47">
        <v>1791</v>
      </c>
      <c r="E47" s="3">
        <v>0</v>
      </c>
      <c r="F47" s="4">
        <f t="shared" si="2"/>
        <v>0</v>
      </c>
      <c r="G47" s="4">
        <f t="shared" si="0"/>
        <v>0</v>
      </c>
      <c r="H47" s="2">
        <f t="shared" si="5"/>
        <v>99053.730808344946</v>
      </c>
      <c r="I47" s="2">
        <f t="shared" si="3"/>
        <v>0</v>
      </c>
      <c r="J47" s="2">
        <f t="shared" si="1"/>
        <v>99053.730808344946</v>
      </c>
      <c r="K47" s="2">
        <f t="shared" si="6"/>
        <v>4327894.2590785408</v>
      </c>
      <c r="L47" s="14">
        <f t="shared" si="4"/>
        <v>43.692390218520977</v>
      </c>
      <c r="N47" s="6"/>
    </row>
    <row r="48" spans="1:14" x14ac:dyDescent="0.2">
      <c r="A48" s="56">
        <v>39</v>
      </c>
      <c r="B48" s="48">
        <v>3</v>
      </c>
      <c r="C48" s="51">
        <v>1963</v>
      </c>
      <c r="D48" s="47">
        <v>1881</v>
      </c>
      <c r="E48" s="3">
        <v>0.45939999999999998</v>
      </c>
      <c r="F48" s="4">
        <f t="shared" si="2"/>
        <v>1.5608740894901144E-3</v>
      </c>
      <c r="G48" s="4">
        <f t="shared" si="0"/>
        <v>1.5595581210402169E-3</v>
      </c>
      <c r="H48" s="2">
        <f t="shared" si="5"/>
        <v>99053.730808344946</v>
      </c>
      <c r="I48" s="2">
        <f t="shared" si="3"/>
        <v>154.48005030148587</v>
      </c>
      <c r="J48" s="2">
        <f t="shared" si="1"/>
        <v>98970.218893151963</v>
      </c>
      <c r="K48" s="2">
        <f t="shared" si="6"/>
        <v>4228840.5282701962</v>
      </c>
      <c r="L48" s="14">
        <f t="shared" si="4"/>
        <v>42.692390218520984</v>
      </c>
      <c r="N48" s="6"/>
    </row>
    <row r="49" spans="1:14" x14ac:dyDescent="0.2">
      <c r="A49" s="56">
        <v>40</v>
      </c>
      <c r="B49" s="48">
        <v>2</v>
      </c>
      <c r="C49" s="51">
        <v>1972</v>
      </c>
      <c r="D49" s="47">
        <v>1890</v>
      </c>
      <c r="E49" s="3">
        <v>0.67530000000000001</v>
      </c>
      <c r="F49" s="4">
        <f t="shared" si="2"/>
        <v>1.0357327809425167E-3</v>
      </c>
      <c r="G49" s="4">
        <f t="shared" si="0"/>
        <v>1.0353845785886404E-3</v>
      </c>
      <c r="H49" s="2">
        <f t="shared" si="5"/>
        <v>98899.250758043461</v>
      </c>
      <c r="I49" s="2">
        <f t="shared" si="3"/>
        <v>102.3987590688491</v>
      </c>
      <c r="J49" s="2">
        <f t="shared" si="1"/>
        <v>98866.00188097381</v>
      </c>
      <c r="K49" s="2">
        <f t="shared" si="6"/>
        <v>4129870.3093770444</v>
      </c>
      <c r="L49" s="14">
        <f t="shared" si="4"/>
        <v>41.758357901828319</v>
      </c>
      <c r="N49" s="6"/>
    </row>
    <row r="50" spans="1:14" x14ac:dyDescent="0.2">
      <c r="A50" s="56">
        <v>41</v>
      </c>
      <c r="B50" s="48">
        <v>1</v>
      </c>
      <c r="C50" s="51">
        <v>1890</v>
      </c>
      <c r="D50" s="47">
        <v>1873</v>
      </c>
      <c r="E50" s="3">
        <v>0.70140000000000002</v>
      </c>
      <c r="F50" s="4">
        <f t="shared" si="2"/>
        <v>5.3149083178315171E-4</v>
      </c>
      <c r="G50" s="4">
        <f t="shared" si="0"/>
        <v>5.3140649589174954E-4</v>
      </c>
      <c r="H50" s="2">
        <f t="shared" si="5"/>
        <v>98796.851998974613</v>
      </c>
      <c r="I50" s="2">
        <f t="shared" si="3"/>
        <v>52.501288925910892</v>
      </c>
      <c r="J50" s="2">
        <f t="shared" si="1"/>
        <v>98781.175114101337</v>
      </c>
      <c r="K50" s="2">
        <f t="shared" si="6"/>
        <v>4031004.3074960709</v>
      </c>
      <c r="L50" s="14">
        <f t="shared" si="4"/>
        <v>40.800938753978798</v>
      </c>
      <c r="N50" s="6"/>
    </row>
    <row r="51" spans="1:14" x14ac:dyDescent="0.2">
      <c r="A51" s="56">
        <v>42</v>
      </c>
      <c r="B51" s="48">
        <v>2</v>
      </c>
      <c r="C51" s="51">
        <v>1918</v>
      </c>
      <c r="D51" s="47">
        <v>1815</v>
      </c>
      <c r="E51" s="3">
        <v>3.6999999999999998E-2</v>
      </c>
      <c r="F51" s="4">
        <f t="shared" si="2"/>
        <v>1.0715242432360033E-3</v>
      </c>
      <c r="G51" s="4">
        <f t="shared" si="0"/>
        <v>1.0704197008605104E-3</v>
      </c>
      <c r="H51" s="2">
        <f t="shared" si="5"/>
        <v>98744.350710048704</v>
      </c>
      <c r="I51" s="2">
        <f t="shared" si="3"/>
        <v>105.69789834871567</v>
      </c>
      <c r="J51" s="2">
        <f t="shared" si="1"/>
        <v>98642.563633938888</v>
      </c>
      <c r="K51" s="2">
        <f t="shared" si="6"/>
        <v>3932223.1323819696</v>
      </c>
      <c r="L51" s="14">
        <f t="shared" si="4"/>
        <v>39.822259239199269</v>
      </c>
      <c r="N51" s="6"/>
    </row>
    <row r="52" spans="1:14" x14ac:dyDescent="0.2">
      <c r="A52" s="56">
        <v>43</v>
      </c>
      <c r="B52" s="48">
        <v>3</v>
      </c>
      <c r="C52" s="51">
        <v>1873</v>
      </c>
      <c r="D52" s="47">
        <v>1865</v>
      </c>
      <c r="E52" s="3">
        <v>0.36259999999999998</v>
      </c>
      <c r="F52" s="4">
        <f t="shared" si="2"/>
        <v>1.6051364365971107E-3</v>
      </c>
      <c r="G52" s="4">
        <f t="shared" si="0"/>
        <v>1.6034958775724482E-3</v>
      </c>
      <c r="H52" s="2">
        <f t="shared" si="5"/>
        <v>98638.652811699983</v>
      </c>
      <c r="I52" s="2">
        <f t="shared" si="3"/>
        <v>158.16667315286091</v>
      </c>
      <c r="J52" s="2">
        <f t="shared" si="1"/>
        <v>98537.837374232346</v>
      </c>
      <c r="K52" s="2">
        <f t="shared" si="6"/>
        <v>3833580.5687480308</v>
      </c>
      <c r="L52" s="14">
        <f t="shared" si="4"/>
        <v>38.8648917992249</v>
      </c>
      <c r="N52" s="6"/>
    </row>
    <row r="53" spans="1:14" x14ac:dyDescent="0.2">
      <c r="A53" s="56">
        <v>44</v>
      </c>
      <c r="B53" s="48">
        <v>2</v>
      </c>
      <c r="C53" s="51">
        <v>1787</v>
      </c>
      <c r="D53" s="47">
        <v>1791</v>
      </c>
      <c r="E53" s="3">
        <v>0.39040000000000002</v>
      </c>
      <c r="F53" s="4">
        <f t="shared" si="2"/>
        <v>1.1179429849077697E-3</v>
      </c>
      <c r="G53" s="4">
        <f t="shared" si="0"/>
        <v>1.1171816278140688E-3</v>
      </c>
      <c r="H53" s="2">
        <f t="shared" si="5"/>
        <v>98480.486138547116</v>
      </c>
      <c r="I53" s="2">
        <f t="shared" si="3"/>
        <v>110.02058981218291</v>
      </c>
      <c r="J53" s="2">
        <f t="shared" si="1"/>
        <v>98413.417586997617</v>
      </c>
      <c r="K53" s="2">
        <f t="shared" si="6"/>
        <v>3735042.7313737986</v>
      </c>
      <c r="L53" s="14">
        <f t="shared" si="4"/>
        <v>37.926729221453677</v>
      </c>
      <c r="N53" s="6"/>
    </row>
    <row r="54" spans="1:14" x14ac:dyDescent="0.2">
      <c r="A54" s="56">
        <v>45</v>
      </c>
      <c r="B54" s="48">
        <v>1</v>
      </c>
      <c r="C54" s="51">
        <v>1748</v>
      </c>
      <c r="D54" s="47">
        <v>1727</v>
      </c>
      <c r="E54" s="3">
        <v>0.5726</v>
      </c>
      <c r="F54" s="4">
        <f t="shared" si="2"/>
        <v>5.7553956834532373E-4</v>
      </c>
      <c r="G54" s="4">
        <f t="shared" si="0"/>
        <v>5.7539802870936949E-4</v>
      </c>
      <c r="H54" s="2">
        <f t="shared" si="5"/>
        <v>98370.465548734937</v>
      </c>
      <c r="I54" s="2">
        <f t="shared" si="3"/>
        <v>56.602171959965027</v>
      </c>
      <c r="J54" s="2">
        <f t="shared" si="1"/>
        <v>98346.273780439253</v>
      </c>
      <c r="K54" s="2">
        <f t="shared" si="6"/>
        <v>3636629.313786801</v>
      </c>
      <c r="L54" s="14">
        <f t="shared" si="4"/>
        <v>36.968711020129646</v>
      </c>
      <c r="N54" s="6"/>
    </row>
    <row r="55" spans="1:14" x14ac:dyDescent="0.2">
      <c r="A55" s="56">
        <v>46</v>
      </c>
      <c r="B55" s="48">
        <v>4</v>
      </c>
      <c r="C55" s="51">
        <v>1713</v>
      </c>
      <c r="D55" s="47">
        <v>1694</v>
      </c>
      <c r="E55" s="3">
        <v>0.50409999999999999</v>
      </c>
      <c r="F55" s="4">
        <f t="shared" si="2"/>
        <v>2.348106838861168E-3</v>
      </c>
      <c r="G55" s="4">
        <f t="shared" si="0"/>
        <v>2.3453758218490049E-3</v>
      </c>
      <c r="H55" s="2">
        <f t="shared" si="5"/>
        <v>98313.863376774971</v>
      </c>
      <c r="I55" s="2">
        <f t="shared" si="3"/>
        <v>230.58295811645439</v>
      </c>
      <c r="J55" s="2">
        <f t="shared" si="1"/>
        <v>98199.51728784501</v>
      </c>
      <c r="K55" s="2">
        <f t="shared" si="6"/>
        <v>3538283.0400063619</v>
      </c>
      <c r="L55" s="14">
        <f t="shared" si="4"/>
        <v>35.989665327730606</v>
      </c>
      <c r="N55" s="6"/>
    </row>
    <row r="56" spans="1:14" x14ac:dyDescent="0.2">
      <c r="A56" s="56">
        <v>47</v>
      </c>
      <c r="B56" s="48">
        <v>5</v>
      </c>
      <c r="C56" s="51">
        <v>1682</v>
      </c>
      <c r="D56" s="47">
        <v>1656</v>
      </c>
      <c r="E56" s="3">
        <v>0.54790000000000005</v>
      </c>
      <c r="F56" s="4">
        <f t="shared" si="2"/>
        <v>2.9958058717795086E-3</v>
      </c>
      <c r="G56" s="4">
        <f t="shared" si="0"/>
        <v>2.9917538289213437E-3</v>
      </c>
      <c r="H56" s="2">
        <f t="shared" si="5"/>
        <v>98083.280418658513</v>
      </c>
      <c r="I56" s="2">
        <f t="shared" si="3"/>
        <v>293.44102974568744</v>
      </c>
      <c r="J56" s="2">
        <f t="shared" si="1"/>
        <v>97950.615729110476</v>
      </c>
      <c r="K56" s="2">
        <f t="shared" si="6"/>
        <v>3440083.5227185171</v>
      </c>
      <c r="L56" s="14">
        <f t="shared" si="4"/>
        <v>35.073087972128079</v>
      </c>
      <c r="N56" s="6"/>
    </row>
    <row r="57" spans="1:14" x14ac:dyDescent="0.2">
      <c r="A57" s="56">
        <v>48</v>
      </c>
      <c r="B57" s="48">
        <v>6</v>
      </c>
      <c r="C57" s="51">
        <v>1558</v>
      </c>
      <c r="D57" s="47">
        <v>1617</v>
      </c>
      <c r="E57" s="3">
        <v>0.52790000000000004</v>
      </c>
      <c r="F57" s="4">
        <f t="shared" si="2"/>
        <v>3.7795275590551181E-3</v>
      </c>
      <c r="G57" s="4">
        <f t="shared" si="0"/>
        <v>3.7727957032384291E-3</v>
      </c>
      <c r="H57" s="2">
        <f t="shared" si="5"/>
        <v>97789.83938891282</v>
      </c>
      <c r="I57" s="2">
        <f t="shared" si="3"/>
        <v>368.94108586686639</v>
      </c>
      <c r="J57" s="2">
        <f t="shared" si="1"/>
        <v>97615.662302275072</v>
      </c>
      <c r="K57" s="2">
        <f t="shared" si="6"/>
        <v>3342132.9069894068</v>
      </c>
      <c r="L57" s="14">
        <f t="shared" si="4"/>
        <v>34.176688783562213</v>
      </c>
      <c r="N57" s="6"/>
    </row>
    <row r="58" spans="1:14" x14ac:dyDescent="0.2">
      <c r="A58" s="56">
        <v>49</v>
      </c>
      <c r="B58" s="48">
        <v>3</v>
      </c>
      <c r="C58" s="51">
        <v>1441</v>
      </c>
      <c r="D58" s="47">
        <v>1512</v>
      </c>
      <c r="E58" s="3">
        <v>0.52690000000000003</v>
      </c>
      <c r="F58" s="4">
        <f t="shared" si="2"/>
        <v>2.0318320352184218E-3</v>
      </c>
      <c r="G58" s="4">
        <f t="shared" si="0"/>
        <v>2.0298807925439497E-3</v>
      </c>
      <c r="H58" s="2">
        <f t="shared" si="5"/>
        <v>97420.898303045949</v>
      </c>
      <c r="I58" s="2">
        <f t="shared" si="3"/>
        <v>197.75281025773043</v>
      </c>
      <c r="J58" s="2">
        <f t="shared" si="1"/>
        <v>97327.34144851302</v>
      </c>
      <c r="K58" s="2">
        <f t="shared" si="6"/>
        <v>3244517.2446871316</v>
      </c>
      <c r="L58" s="14">
        <f t="shared" si="4"/>
        <v>33.304119559588266</v>
      </c>
      <c r="N58" s="6"/>
    </row>
    <row r="59" spans="1:14" x14ac:dyDescent="0.2">
      <c r="A59" s="56">
        <v>50</v>
      </c>
      <c r="B59" s="48">
        <v>5</v>
      </c>
      <c r="C59" s="51">
        <v>1441</v>
      </c>
      <c r="D59" s="47">
        <v>1416</v>
      </c>
      <c r="E59" s="3">
        <v>0.55620000000000003</v>
      </c>
      <c r="F59" s="4">
        <f t="shared" si="2"/>
        <v>3.5001750087504373E-3</v>
      </c>
      <c r="G59" s="4">
        <f t="shared" si="0"/>
        <v>3.494746347815329E-3</v>
      </c>
      <c r="H59" s="2">
        <f t="shared" si="5"/>
        <v>97223.145492788215</v>
      </c>
      <c r="I59" s="2">
        <f t="shared" si="3"/>
        <v>339.77023263403998</v>
      </c>
      <c r="J59" s="2">
        <f t="shared" si="1"/>
        <v>97072.355463545231</v>
      </c>
      <c r="K59" s="2">
        <f t="shared" si="6"/>
        <v>3147189.9032386187</v>
      </c>
      <c r="L59" s="14">
        <f t="shared" si="4"/>
        <v>32.37078873849098</v>
      </c>
      <c r="N59" s="6"/>
    </row>
    <row r="60" spans="1:14" x14ac:dyDescent="0.2">
      <c r="A60" s="56">
        <v>51</v>
      </c>
      <c r="B60" s="48">
        <v>5</v>
      </c>
      <c r="C60" s="51">
        <v>1384</v>
      </c>
      <c r="D60" s="47">
        <v>1399</v>
      </c>
      <c r="E60" s="3">
        <v>0.64380000000000004</v>
      </c>
      <c r="F60" s="4">
        <f t="shared" si="2"/>
        <v>3.5932446999640674E-3</v>
      </c>
      <c r="G60" s="4">
        <f t="shared" si="0"/>
        <v>3.5886515354763325E-3</v>
      </c>
      <c r="H60" s="2">
        <f t="shared" si="5"/>
        <v>96883.375260154178</v>
      </c>
      <c r="I60" s="2">
        <f t="shared" si="3"/>
        <v>347.68067338948202</v>
      </c>
      <c r="J60" s="2">
        <f t="shared" si="1"/>
        <v>96759.531404292851</v>
      </c>
      <c r="K60" s="2">
        <f t="shared" si="6"/>
        <v>3050117.5477750734</v>
      </c>
      <c r="L60" s="14">
        <f t="shared" si="4"/>
        <v>31.482362578562167</v>
      </c>
      <c r="N60" s="6"/>
    </row>
    <row r="61" spans="1:14" x14ac:dyDescent="0.2">
      <c r="A61" s="56">
        <v>52</v>
      </c>
      <c r="B61" s="48">
        <v>3</v>
      </c>
      <c r="C61" s="51">
        <v>1333</v>
      </c>
      <c r="D61" s="47">
        <v>1352</v>
      </c>
      <c r="E61" s="3">
        <v>0.55620000000000003</v>
      </c>
      <c r="F61" s="4">
        <f t="shared" si="2"/>
        <v>2.2346368715083797E-3</v>
      </c>
      <c r="G61" s="4">
        <f t="shared" si="0"/>
        <v>2.232422906623554E-3</v>
      </c>
      <c r="H61" s="2">
        <f t="shared" si="5"/>
        <v>96535.694586764701</v>
      </c>
      <c r="I61" s="2">
        <f t="shared" si="3"/>
        <v>215.50849590230894</v>
      </c>
      <c r="J61" s="2">
        <f t="shared" si="1"/>
        <v>96440.051916283264</v>
      </c>
      <c r="K61" s="2">
        <f t="shared" si="6"/>
        <v>2953358.0163707808</v>
      </c>
      <c r="L61" s="14">
        <f t="shared" si="4"/>
        <v>30.593430015840937</v>
      </c>
      <c r="N61" s="6"/>
    </row>
    <row r="62" spans="1:14" x14ac:dyDescent="0.2">
      <c r="A62" s="56">
        <v>53</v>
      </c>
      <c r="B62" s="48">
        <v>2</v>
      </c>
      <c r="C62" s="51">
        <v>1276</v>
      </c>
      <c r="D62" s="47">
        <v>1304</v>
      </c>
      <c r="E62" s="3">
        <v>0.54379999999999995</v>
      </c>
      <c r="F62" s="4">
        <f t="shared" si="2"/>
        <v>1.5503875968992248E-3</v>
      </c>
      <c r="G62" s="4">
        <f t="shared" si="0"/>
        <v>1.5492918032238281E-3</v>
      </c>
      <c r="H62" s="2">
        <f t="shared" si="5"/>
        <v>96320.186090862393</v>
      </c>
      <c r="I62" s="2">
        <f t="shared" si="3"/>
        <v>149.2280747955669</v>
      </c>
      <c r="J62" s="2">
        <f t="shared" si="1"/>
        <v>96252.108243140654</v>
      </c>
      <c r="K62" s="2">
        <f t="shared" si="6"/>
        <v>2856917.9644544977</v>
      </c>
      <c r="L62" s="14">
        <f t="shared" si="4"/>
        <v>29.660635848019037</v>
      </c>
      <c r="N62" s="6"/>
    </row>
    <row r="63" spans="1:14" x14ac:dyDescent="0.2">
      <c r="A63" s="56">
        <v>54</v>
      </c>
      <c r="B63" s="48">
        <v>4</v>
      </c>
      <c r="C63" s="51">
        <v>1248</v>
      </c>
      <c r="D63" s="47">
        <v>1240</v>
      </c>
      <c r="E63" s="3">
        <v>0.79249999999999998</v>
      </c>
      <c r="F63" s="4">
        <f t="shared" si="2"/>
        <v>3.2154340836012861E-3</v>
      </c>
      <c r="G63" s="4">
        <f t="shared" si="0"/>
        <v>3.2132901681354077E-3</v>
      </c>
      <c r="H63" s="2">
        <f t="shared" si="5"/>
        <v>96170.958016066827</v>
      </c>
      <c r="I63" s="2">
        <f t="shared" si="3"/>
        <v>309.02519385319061</v>
      </c>
      <c r="J63" s="2">
        <f t="shared" si="1"/>
        <v>96106.835288342292</v>
      </c>
      <c r="K63" s="2">
        <f t="shared" si="6"/>
        <v>2760665.8562113568</v>
      </c>
      <c r="L63" s="14">
        <f t="shared" si="4"/>
        <v>28.70581632087044</v>
      </c>
      <c r="N63" s="6"/>
    </row>
    <row r="64" spans="1:14" x14ac:dyDescent="0.2">
      <c r="A64" s="56">
        <v>55</v>
      </c>
      <c r="B64" s="48">
        <v>12</v>
      </c>
      <c r="C64" s="51">
        <v>1184</v>
      </c>
      <c r="D64" s="47">
        <v>1215</v>
      </c>
      <c r="E64" s="3">
        <v>0.29470000000000002</v>
      </c>
      <c r="F64" s="4">
        <f t="shared" si="2"/>
        <v>1.0004168403501459E-2</v>
      </c>
      <c r="G64" s="4">
        <f t="shared" si="0"/>
        <v>9.9340741724336708E-3</v>
      </c>
      <c r="H64" s="2">
        <f t="shared" si="5"/>
        <v>95861.932822213639</v>
      </c>
      <c r="I64" s="2">
        <f t="shared" si="3"/>
        <v>952.29955096872413</v>
      </c>
      <c r="J64" s="2">
        <f t="shared" si="1"/>
        <v>95190.275948915412</v>
      </c>
      <c r="K64" s="2">
        <f t="shared" si="6"/>
        <v>2664559.0209230147</v>
      </c>
      <c r="L64" s="14">
        <f t="shared" si="4"/>
        <v>27.795799046371499</v>
      </c>
      <c r="N64" s="6"/>
    </row>
    <row r="65" spans="1:14" x14ac:dyDescent="0.2">
      <c r="A65" s="56">
        <v>56</v>
      </c>
      <c r="B65" s="48">
        <v>4</v>
      </c>
      <c r="C65" s="51">
        <v>1192</v>
      </c>
      <c r="D65" s="47">
        <v>1150</v>
      </c>
      <c r="E65" s="3">
        <v>0.31509999999999999</v>
      </c>
      <c r="F65" s="4">
        <f t="shared" si="2"/>
        <v>3.4158838599487617E-3</v>
      </c>
      <c r="G65" s="4">
        <f t="shared" si="0"/>
        <v>3.4079109199348818E-3</v>
      </c>
      <c r="H65" s="2">
        <f t="shared" si="5"/>
        <v>94909.633271244922</v>
      </c>
      <c r="I65" s="2">
        <f t="shared" si="3"/>
        <v>323.44357563209053</v>
      </c>
      <c r="J65" s="2">
        <f t="shared" si="1"/>
        <v>94688.106766294499</v>
      </c>
      <c r="K65" s="2">
        <f t="shared" si="6"/>
        <v>2569368.7449740991</v>
      </c>
      <c r="L65" s="14">
        <f t="shared" si="4"/>
        <v>27.071738204182367</v>
      </c>
      <c r="N65" s="6"/>
    </row>
    <row r="66" spans="1:14" x14ac:dyDescent="0.2">
      <c r="A66" s="56">
        <v>57</v>
      </c>
      <c r="B66" s="48">
        <v>6</v>
      </c>
      <c r="C66" s="51">
        <v>1306</v>
      </c>
      <c r="D66" s="47">
        <v>1165</v>
      </c>
      <c r="E66" s="3">
        <v>0.52280000000000004</v>
      </c>
      <c r="F66" s="4">
        <f t="shared" si="2"/>
        <v>4.8563334682314848E-3</v>
      </c>
      <c r="G66" s="4">
        <f t="shared" si="0"/>
        <v>4.8451052163048765E-3</v>
      </c>
      <c r="H66" s="2">
        <f t="shared" si="5"/>
        <v>94586.189695612833</v>
      </c>
      <c r="I66" s="2">
        <f t="shared" si="3"/>
        <v>458.2800410846163</v>
      </c>
      <c r="J66" s="2">
        <f t="shared" si="1"/>
        <v>94367.498460007264</v>
      </c>
      <c r="K66" s="2">
        <f t="shared" si="6"/>
        <v>2474680.6382078044</v>
      </c>
      <c r="L66" s="14">
        <f t="shared" si="4"/>
        <v>26.163234254086746</v>
      </c>
      <c r="N66" s="6"/>
    </row>
    <row r="67" spans="1:14" x14ac:dyDescent="0.2">
      <c r="A67" s="56">
        <v>58</v>
      </c>
      <c r="B67" s="48">
        <v>4</v>
      </c>
      <c r="C67" s="51">
        <v>1152</v>
      </c>
      <c r="D67" s="47">
        <v>1276</v>
      </c>
      <c r="E67" s="3">
        <v>0.55210000000000004</v>
      </c>
      <c r="F67" s="4">
        <f t="shared" si="2"/>
        <v>3.2948929159802307E-3</v>
      </c>
      <c r="G67" s="4">
        <f t="shared" si="0"/>
        <v>3.2900375360382489E-3</v>
      </c>
      <c r="H67" s="2">
        <f t="shared" si="5"/>
        <v>94127.909654528223</v>
      </c>
      <c r="I67" s="2">
        <f t="shared" si="3"/>
        <v>309.68435595221496</v>
      </c>
      <c r="J67" s="2">
        <f t="shared" si="1"/>
        <v>93989.202031497232</v>
      </c>
      <c r="K67" s="2">
        <f t="shared" si="6"/>
        <v>2380313.139747797</v>
      </c>
      <c r="L67" s="14">
        <f t="shared" si="4"/>
        <v>25.288069696693697</v>
      </c>
      <c r="N67" s="6"/>
    </row>
    <row r="68" spans="1:14" x14ac:dyDescent="0.2">
      <c r="A68" s="56">
        <v>59</v>
      </c>
      <c r="B68" s="48">
        <v>7</v>
      </c>
      <c r="C68" s="51">
        <v>1178</v>
      </c>
      <c r="D68" s="47">
        <v>1128</v>
      </c>
      <c r="E68" s="3">
        <v>0.55030000000000001</v>
      </c>
      <c r="F68" s="4">
        <f t="shared" si="2"/>
        <v>6.0711188204683438E-3</v>
      </c>
      <c r="G68" s="4">
        <f t="shared" si="0"/>
        <v>6.0545886905991877E-3</v>
      </c>
      <c r="H68" s="2">
        <f t="shared" si="5"/>
        <v>93818.225298576013</v>
      </c>
      <c r="I68" s="2">
        <f t="shared" si="3"/>
        <v>568.03076586484497</v>
      </c>
      <c r="J68" s="2">
        <f t="shared" si="1"/>
        <v>93562.781863166601</v>
      </c>
      <c r="K68" s="2">
        <f t="shared" si="6"/>
        <v>2286323.9377162997</v>
      </c>
      <c r="L68" s="14">
        <f t="shared" si="4"/>
        <v>24.369720600022923</v>
      </c>
      <c r="N68" s="6"/>
    </row>
    <row r="69" spans="1:14" x14ac:dyDescent="0.2">
      <c r="A69" s="56">
        <v>60</v>
      </c>
      <c r="B69" s="48">
        <v>5</v>
      </c>
      <c r="C69" s="51">
        <v>1112</v>
      </c>
      <c r="D69" s="47">
        <v>1146</v>
      </c>
      <c r="E69" s="3">
        <v>0.68330000000000002</v>
      </c>
      <c r="F69" s="4">
        <f t="shared" si="2"/>
        <v>4.4286979627989375E-3</v>
      </c>
      <c r="G69" s="4">
        <f t="shared" si="0"/>
        <v>4.4224951098260322E-3</v>
      </c>
      <c r="H69" s="2">
        <f t="shared" si="5"/>
        <v>93250.194532711175</v>
      </c>
      <c r="I69" s="2">
        <f t="shared" si="3"/>
        <v>412.39852931124136</v>
      </c>
      <c r="J69" s="2">
        <f t="shared" si="1"/>
        <v>93119.587918478312</v>
      </c>
      <c r="K69" s="2">
        <f t="shared" si="6"/>
        <v>2192761.1558531332</v>
      </c>
      <c r="L69" s="14">
        <f t="shared" si="4"/>
        <v>23.514815886887355</v>
      </c>
      <c r="N69" s="6"/>
    </row>
    <row r="70" spans="1:14" x14ac:dyDescent="0.2">
      <c r="A70" s="56">
        <v>61</v>
      </c>
      <c r="B70" s="48">
        <v>9</v>
      </c>
      <c r="C70" s="51">
        <v>1137</v>
      </c>
      <c r="D70" s="47">
        <v>1084</v>
      </c>
      <c r="E70" s="3">
        <v>0.64410000000000001</v>
      </c>
      <c r="F70" s="4">
        <f t="shared" si="2"/>
        <v>8.1044574515983792E-3</v>
      </c>
      <c r="G70" s="4">
        <f t="shared" si="0"/>
        <v>8.0811483778755761E-3</v>
      </c>
      <c r="H70" s="2">
        <f t="shared" si="5"/>
        <v>92837.796003399941</v>
      </c>
      <c r="I70" s="2">
        <f t="shared" si="3"/>
        <v>750.23600457841906</v>
      </c>
      <c r="J70" s="2">
        <f t="shared" si="1"/>
        <v>92570.787009370484</v>
      </c>
      <c r="K70" s="2">
        <f t="shared" si="6"/>
        <v>2099641.5679346547</v>
      </c>
      <c r="L70" s="14">
        <f t="shared" si="4"/>
        <v>22.616236687240622</v>
      </c>
      <c r="N70" s="6"/>
    </row>
    <row r="71" spans="1:14" x14ac:dyDescent="0.2">
      <c r="A71" s="56">
        <v>62</v>
      </c>
      <c r="B71" s="48">
        <v>9</v>
      </c>
      <c r="C71" s="51">
        <v>1050</v>
      </c>
      <c r="D71" s="47">
        <v>1100</v>
      </c>
      <c r="E71" s="3">
        <v>0.3236</v>
      </c>
      <c r="F71" s="4">
        <f t="shared" si="2"/>
        <v>8.3720930232558145E-3</v>
      </c>
      <c r="G71" s="4">
        <f t="shared" si="0"/>
        <v>8.3249498005527021E-3</v>
      </c>
      <c r="H71" s="2">
        <f t="shared" si="5"/>
        <v>92087.559998821525</v>
      </c>
      <c r="I71" s="2">
        <f t="shared" si="3"/>
        <v>766.62431424557428</v>
      </c>
      <c r="J71" s="2">
        <f t="shared" si="1"/>
        <v>91569.015312665812</v>
      </c>
      <c r="K71" s="2">
        <f t="shared" si="6"/>
        <v>2007070.7809252841</v>
      </c>
      <c r="L71" s="14">
        <f t="shared" si="4"/>
        <v>21.795243363500663</v>
      </c>
      <c r="N71" s="6"/>
    </row>
    <row r="72" spans="1:14" x14ac:dyDescent="0.2">
      <c r="A72" s="56">
        <v>63</v>
      </c>
      <c r="B72" s="48">
        <v>6</v>
      </c>
      <c r="C72" s="51">
        <v>965</v>
      </c>
      <c r="D72" s="47">
        <v>1034</v>
      </c>
      <c r="E72" s="3">
        <v>0.56299999999999994</v>
      </c>
      <c r="F72" s="4">
        <f t="shared" si="2"/>
        <v>6.0030015007503752E-3</v>
      </c>
      <c r="G72" s="4">
        <f t="shared" si="0"/>
        <v>5.9872949600946797E-3</v>
      </c>
      <c r="H72" s="2">
        <f t="shared" si="5"/>
        <v>91320.935684575947</v>
      </c>
      <c r="I72" s="2">
        <f t="shared" si="3"/>
        <v>546.76537797539197</v>
      </c>
      <c r="J72" s="2">
        <f t="shared" si="1"/>
        <v>91081.999214400697</v>
      </c>
      <c r="K72" s="2">
        <f t="shared" si="6"/>
        <v>1915501.7656126183</v>
      </c>
      <c r="L72" s="14">
        <f t="shared" si="4"/>
        <v>20.97549429660679</v>
      </c>
      <c r="N72" s="6"/>
    </row>
    <row r="73" spans="1:14" x14ac:dyDescent="0.2">
      <c r="A73" s="56">
        <v>64</v>
      </c>
      <c r="B73" s="48">
        <v>6</v>
      </c>
      <c r="C73" s="51">
        <v>992</v>
      </c>
      <c r="D73" s="47">
        <v>942</v>
      </c>
      <c r="E73" s="3">
        <v>0.45390000000000003</v>
      </c>
      <c r="F73" s="4">
        <f t="shared" si="2"/>
        <v>6.2047569803516025E-3</v>
      </c>
      <c r="G73" s="4">
        <f t="shared" ref="G73:G108" si="7">F73/((1+(1-E73)*F73))</f>
        <v>6.183803670005027E-3</v>
      </c>
      <c r="H73" s="2">
        <f t="shared" si="5"/>
        <v>90774.170306600558</v>
      </c>
      <c r="I73" s="2">
        <f t="shared" si="3"/>
        <v>561.32964748361792</v>
      </c>
      <c r="J73" s="2">
        <f t="shared" ref="J73:J108" si="8">H74+I73*E73</f>
        <v>90467.628186109752</v>
      </c>
      <c r="K73" s="2">
        <f t="shared" si="6"/>
        <v>1824419.7663982175</v>
      </c>
      <c r="L73" s="14">
        <f t="shared" si="4"/>
        <v>20.09844606936117</v>
      </c>
      <c r="N73" s="6"/>
    </row>
    <row r="74" spans="1:14" x14ac:dyDescent="0.2">
      <c r="A74" s="56">
        <v>65</v>
      </c>
      <c r="B74" s="48">
        <v>9</v>
      </c>
      <c r="C74" s="51">
        <v>996</v>
      </c>
      <c r="D74" s="47">
        <v>974</v>
      </c>
      <c r="E74" s="3">
        <v>0.36230000000000001</v>
      </c>
      <c r="F74" s="4">
        <f t="shared" ref="F74:F108" si="9">B74/((C74+D74)/2)</f>
        <v>9.1370558375634525E-3</v>
      </c>
      <c r="G74" s="4">
        <f t="shared" si="7"/>
        <v>9.084125359718748E-3</v>
      </c>
      <c r="H74" s="2">
        <f t="shared" si="5"/>
        <v>90212.840659116933</v>
      </c>
      <c r="I74" s="2">
        <f t="shared" ref="I74:I108" si="10">H74*G74</f>
        <v>819.50475360375071</v>
      </c>
      <c r="J74" s="2">
        <f t="shared" si="8"/>
        <v>89690.242477743828</v>
      </c>
      <c r="K74" s="2">
        <f t="shared" si="6"/>
        <v>1733952.1382121078</v>
      </c>
      <c r="L74" s="14">
        <f t="shared" ref="L74:L108" si="11">K74/H74</f>
        <v>19.220679955796005</v>
      </c>
      <c r="N74" s="6"/>
    </row>
    <row r="75" spans="1:14" x14ac:dyDescent="0.2">
      <c r="A75" s="56">
        <v>66</v>
      </c>
      <c r="B75" s="48">
        <v>8</v>
      </c>
      <c r="C75" s="51">
        <v>1045</v>
      </c>
      <c r="D75" s="47">
        <v>988</v>
      </c>
      <c r="E75" s="3">
        <v>0.37430000000000002</v>
      </c>
      <c r="F75" s="4">
        <f t="shared" si="9"/>
        <v>7.8701426463354644E-3</v>
      </c>
      <c r="G75" s="4">
        <f t="shared" si="7"/>
        <v>7.8315772326651937E-3</v>
      </c>
      <c r="H75" s="2">
        <f t="shared" ref="H75:H108" si="12">H74-I74</f>
        <v>89393.335905513188</v>
      </c>
      <c r="I75" s="2">
        <f t="shared" si="10"/>
        <v>700.09081422960912</v>
      </c>
      <c r="J75" s="2">
        <f t="shared" si="8"/>
        <v>88955.28908304972</v>
      </c>
      <c r="K75" s="2">
        <f t="shared" ref="K75:K97" si="13">K76+J75</f>
        <v>1644261.8957343639</v>
      </c>
      <c r="L75" s="14">
        <f t="shared" si="11"/>
        <v>18.393562328542174</v>
      </c>
      <c r="N75" s="6"/>
    </row>
    <row r="76" spans="1:14" x14ac:dyDescent="0.2">
      <c r="A76" s="56">
        <v>67</v>
      </c>
      <c r="B76" s="48">
        <v>13</v>
      </c>
      <c r="C76" s="51">
        <v>895</v>
      </c>
      <c r="D76" s="47">
        <v>1027</v>
      </c>
      <c r="E76" s="3">
        <v>0.47</v>
      </c>
      <c r="F76" s="4">
        <f t="shared" si="9"/>
        <v>1.3527575442247659E-2</v>
      </c>
      <c r="G76" s="4">
        <f t="shared" si="7"/>
        <v>1.343127834774613E-2</v>
      </c>
      <c r="H76" s="2">
        <f t="shared" si="12"/>
        <v>88693.245091283577</v>
      </c>
      <c r="I76" s="2">
        <f t="shared" si="10"/>
        <v>1191.2636623858978</v>
      </c>
      <c r="J76" s="2">
        <f t="shared" si="8"/>
        <v>88061.875350219052</v>
      </c>
      <c r="K76" s="2">
        <f t="shared" si="13"/>
        <v>1555306.6066513143</v>
      </c>
      <c r="L76" s="14">
        <f t="shared" si="11"/>
        <v>17.535795483078605</v>
      </c>
      <c r="N76" s="6"/>
    </row>
    <row r="77" spans="1:14" x14ac:dyDescent="0.2">
      <c r="A77" s="56">
        <v>68</v>
      </c>
      <c r="B77" s="48">
        <v>4</v>
      </c>
      <c r="C77" s="51">
        <v>877</v>
      </c>
      <c r="D77" s="47">
        <v>879</v>
      </c>
      <c r="E77" s="3">
        <v>0.56920000000000004</v>
      </c>
      <c r="F77" s="4">
        <f t="shared" si="9"/>
        <v>4.5558086560364463E-3</v>
      </c>
      <c r="G77" s="4">
        <f t="shared" si="7"/>
        <v>4.5468847473841773E-3</v>
      </c>
      <c r="H77" s="2">
        <f t="shared" si="12"/>
        <v>87501.981428897678</v>
      </c>
      <c r="I77" s="2">
        <f t="shared" si="10"/>
        <v>397.86142472494839</v>
      </c>
      <c r="J77" s="2">
        <f t="shared" si="8"/>
        <v>87330.582727126166</v>
      </c>
      <c r="K77" s="2">
        <f t="shared" si="13"/>
        <v>1467244.7313010953</v>
      </c>
      <c r="L77" s="14">
        <f t="shared" si="11"/>
        <v>16.768131502180307</v>
      </c>
      <c r="N77" s="6"/>
    </row>
    <row r="78" spans="1:14" x14ac:dyDescent="0.2">
      <c r="A78" s="56">
        <v>69</v>
      </c>
      <c r="B78" s="48">
        <v>26</v>
      </c>
      <c r="C78" s="51">
        <v>895</v>
      </c>
      <c r="D78" s="47">
        <v>858</v>
      </c>
      <c r="E78" s="3">
        <v>0.4572</v>
      </c>
      <c r="F78" s="4">
        <f t="shared" si="9"/>
        <v>2.9663434112949229E-2</v>
      </c>
      <c r="G78" s="4">
        <f t="shared" si="7"/>
        <v>2.9193382354262144E-2</v>
      </c>
      <c r="H78" s="2">
        <f t="shared" si="12"/>
        <v>87104.120004172728</v>
      </c>
      <c r="I78" s="2">
        <f t="shared" si="10"/>
        <v>2542.8638799133482</v>
      </c>
      <c r="J78" s="2">
        <f t="shared" si="8"/>
        <v>85723.853490155758</v>
      </c>
      <c r="K78" s="2">
        <f t="shared" si="13"/>
        <v>1379914.1485739693</v>
      </c>
      <c r="L78" s="14">
        <f t="shared" si="11"/>
        <v>15.842122605771856</v>
      </c>
      <c r="N78" s="6"/>
    </row>
    <row r="79" spans="1:14" x14ac:dyDescent="0.2">
      <c r="A79" s="56">
        <v>70</v>
      </c>
      <c r="B79" s="48">
        <v>12</v>
      </c>
      <c r="C79" s="51">
        <v>790</v>
      </c>
      <c r="D79" s="47">
        <v>869</v>
      </c>
      <c r="E79" s="3">
        <v>0.3836</v>
      </c>
      <c r="F79" s="4">
        <f t="shared" si="9"/>
        <v>1.4466546112115732E-2</v>
      </c>
      <c r="G79" s="4">
        <f t="shared" si="7"/>
        <v>1.4338685486669325E-2</v>
      </c>
      <c r="H79" s="2">
        <f t="shared" si="12"/>
        <v>84561.25612425938</v>
      </c>
      <c r="I79" s="2">
        <f t="shared" si="10"/>
        <v>1212.4972559234454</v>
      </c>
      <c r="J79" s="2">
        <f t="shared" si="8"/>
        <v>83813.872815708164</v>
      </c>
      <c r="K79" s="2">
        <f t="shared" si="13"/>
        <v>1294190.2950838136</v>
      </c>
      <c r="L79" s="14">
        <f t="shared" si="11"/>
        <v>15.30476667922308</v>
      </c>
      <c r="N79" s="6"/>
    </row>
    <row r="80" spans="1:14" x14ac:dyDescent="0.2">
      <c r="A80" s="56">
        <v>71</v>
      </c>
      <c r="B80" s="48">
        <v>13</v>
      </c>
      <c r="C80" s="51">
        <v>791</v>
      </c>
      <c r="D80" s="47">
        <v>774</v>
      </c>
      <c r="E80" s="3">
        <v>0.28560000000000002</v>
      </c>
      <c r="F80" s="4">
        <f t="shared" si="9"/>
        <v>1.6613418530351438E-2</v>
      </c>
      <c r="G80" s="4">
        <f t="shared" si="7"/>
        <v>1.641855286369873E-2</v>
      </c>
      <c r="H80" s="2">
        <f t="shared" si="12"/>
        <v>83348.758868335935</v>
      </c>
      <c r="I80" s="2">
        <f t="shared" si="10"/>
        <v>1368.4660036034518</v>
      </c>
      <c r="J80" s="2">
        <f t="shared" si="8"/>
        <v>82371.126755361634</v>
      </c>
      <c r="K80" s="2">
        <f t="shared" si="13"/>
        <v>1210376.4222681054</v>
      </c>
      <c r="L80" s="14">
        <f t="shared" si="11"/>
        <v>14.521828983441834</v>
      </c>
      <c r="N80" s="6"/>
    </row>
    <row r="81" spans="1:14" x14ac:dyDescent="0.2">
      <c r="A81" s="56">
        <v>72</v>
      </c>
      <c r="B81" s="48">
        <v>17</v>
      </c>
      <c r="C81" s="51">
        <v>711</v>
      </c>
      <c r="D81" s="47">
        <v>774</v>
      </c>
      <c r="E81" s="3">
        <v>0.49230000000000002</v>
      </c>
      <c r="F81" s="4">
        <f t="shared" si="9"/>
        <v>2.2895622895622896E-2</v>
      </c>
      <c r="G81" s="4">
        <f t="shared" si="7"/>
        <v>2.2632539814298681E-2</v>
      </c>
      <c r="H81" s="2">
        <f t="shared" si="12"/>
        <v>81980.292864732488</v>
      </c>
      <c r="I81" s="2">
        <f t="shared" si="10"/>
        <v>1855.422242248924</v>
      </c>
      <c r="J81" s="2">
        <f t="shared" si="8"/>
        <v>81038.294992342708</v>
      </c>
      <c r="K81" s="2">
        <f t="shared" si="13"/>
        <v>1128005.2955127438</v>
      </c>
      <c r="L81" s="14">
        <f t="shared" si="11"/>
        <v>13.759468966205731</v>
      </c>
      <c r="N81" s="6"/>
    </row>
    <row r="82" spans="1:14" x14ac:dyDescent="0.2">
      <c r="A82" s="56">
        <v>73</v>
      </c>
      <c r="B82" s="48">
        <v>14</v>
      </c>
      <c r="C82" s="51">
        <v>578</v>
      </c>
      <c r="D82" s="47">
        <v>695</v>
      </c>
      <c r="E82" s="3">
        <v>0.49569999999999997</v>
      </c>
      <c r="F82" s="4">
        <f t="shared" si="9"/>
        <v>2.199528672427337E-2</v>
      </c>
      <c r="G82" s="4">
        <f t="shared" si="7"/>
        <v>2.1753986651132248E-2</v>
      </c>
      <c r="H82" s="2">
        <f t="shared" si="12"/>
        <v>80124.870622483562</v>
      </c>
      <c r="I82" s="2">
        <f t="shared" si="10"/>
        <v>1743.0353659452057</v>
      </c>
      <c r="J82" s="2">
        <f t="shared" si="8"/>
        <v>79245.857887437392</v>
      </c>
      <c r="K82" s="2">
        <f t="shared" si="13"/>
        <v>1046967.0005204009</v>
      </c>
      <c r="L82" s="14">
        <f t="shared" si="11"/>
        <v>13.066691932063041</v>
      </c>
      <c r="N82" s="6"/>
    </row>
    <row r="83" spans="1:14" x14ac:dyDescent="0.2">
      <c r="A83" s="56">
        <v>74</v>
      </c>
      <c r="B83" s="48">
        <v>20</v>
      </c>
      <c r="C83" s="51">
        <v>714</v>
      </c>
      <c r="D83" s="47">
        <v>562</v>
      </c>
      <c r="E83" s="3">
        <v>0.60119999999999996</v>
      </c>
      <c r="F83" s="4">
        <f t="shared" si="9"/>
        <v>3.1347962382445138E-2</v>
      </c>
      <c r="G83" s="4">
        <f t="shared" si="7"/>
        <v>3.0960902572231785E-2</v>
      </c>
      <c r="H83" s="2">
        <f t="shared" si="12"/>
        <v>78381.835256538354</v>
      </c>
      <c r="I83" s="2">
        <f t="shared" si="10"/>
        <v>2426.7723648104061</v>
      </c>
      <c r="J83" s="2">
        <f t="shared" si="8"/>
        <v>77414.038437451964</v>
      </c>
      <c r="K83" s="2">
        <f t="shared" si="13"/>
        <v>967721.14263296349</v>
      </c>
      <c r="L83" s="14">
        <f t="shared" si="11"/>
        <v>12.346242461224323</v>
      </c>
      <c r="N83" s="6"/>
    </row>
    <row r="84" spans="1:14" x14ac:dyDescent="0.2">
      <c r="A84" s="56">
        <v>75</v>
      </c>
      <c r="B84" s="48">
        <v>15</v>
      </c>
      <c r="C84" s="51">
        <v>426</v>
      </c>
      <c r="D84" s="47">
        <v>700</v>
      </c>
      <c r="E84" s="3">
        <v>0.40770000000000001</v>
      </c>
      <c r="F84" s="4">
        <f t="shared" si="9"/>
        <v>2.664298401420959E-2</v>
      </c>
      <c r="G84" s="4">
        <f t="shared" si="7"/>
        <v>2.6229072478795978E-2</v>
      </c>
      <c r="H84" s="2">
        <f t="shared" si="12"/>
        <v>75955.062891727954</v>
      </c>
      <c r="I84" s="2">
        <f t="shared" si="10"/>
        <v>1992.2308497186393</v>
      </c>
      <c r="J84" s="2">
        <f t="shared" si="8"/>
        <v>74775.06455943959</v>
      </c>
      <c r="K84" s="2">
        <f t="shared" si="13"/>
        <v>890307.10419551155</v>
      </c>
      <c r="L84" s="14">
        <f t="shared" si="11"/>
        <v>11.721497821213342</v>
      </c>
      <c r="N84" s="6"/>
    </row>
    <row r="85" spans="1:14" x14ac:dyDescent="0.2">
      <c r="A85" s="56">
        <v>76</v>
      </c>
      <c r="B85" s="48">
        <v>11</v>
      </c>
      <c r="C85" s="51">
        <v>447</v>
      </c>
      <c r="D85" s="47">
        <v>416</v>
      </c>
      <c r="E85" s="3">
        <v>0.59630000000000005</v>
      </c>
      <c r="F85" s="4">
        <f t="shared" si="9"/>
        <v>2.5492468134414831E-2</v>
      </c>
      <c r="G85" s="4">
        <f t="shared" si="7"/>
        <v>2.5232789689056331E-2</v>
      </c>
      <c r="H85" s="2">
        <f t="shared" si="12"/>
        <v>73962.832042009308</v>
      </c>
      <c r="I85" s="2">
        <f t="shared" si="10"/>
        <v>1866.2885857230176</v>
      </c>
      <c r="J85" s="2">
        <f t="shared" si="8"/>
        <v>73209.411339952931</v>
      </c>
      <c r="K85" s="2">
        <f t="shared" si="13"/>
        <v>815532.039636072</v>
      </c>
      <c r="L85" s="14">
        <f t="shared" si="11"/>
        <v>11.026241385306436</v>
      </c>
      <c r="N85" s="6"/>
    </row>
    <row r="86" spans="1:14" x14ac:dyDescent="0.2">
      <c r="A86" s="56">
        <v>77</v>
      </c>
      <c r="B86" s="48">
        <v>20</v>
      </c>
      <c r="C86" s="51">
        <v>497</v>
      </c>
      <c r="D86" s="47">
        <v>428</v>
      </c>
      <c r="E86" s="3">
        <v>0.46889999999999998</v>
      </c>
      <c r="F86" s="4">
        <f t="shared" si="9"/>
        <v>4.3243243243243246E-2</v>
      </c>
      <c r="G86" s="4">
        <f t="shared" si="7"/>
        <v>4.2272394857985895E-2</v>
      </c>
      <c r="H86" s="2">
        <f t="shared" si="12"/>
        <v>72096.543456286294</v>
      </c>
      <c r="I86" s="2">
        <f t="shared" si="10"/>
        <v>3047.6935528800732</v>
      </c>
      <c r="J86" s="2">
        <f t="shared" si="8"/>
        <v>70477.913410351699</v>
      </c>
      <c r="K86" s="2">
        <f t="shared" si="13"/>
        <v>742322.62829611904</v>
      </c>
      <c r="L86" s="14">
        <f t="shared" si="11"/>
        <v>10.2962304808164</v>
      </c>
      <c r="N86" s="6"/>
    </row>
    <row r="87" spans="1:14" x14ac:dyDescent="0.2">
      <c r="A87" s="56">
        <v>78</v>
      </c>
      <c r="B87" s="48">
        <v>22</v>
      </c>
      <c r="C87" s="51">
        <v>489</v>
      </c>
      <c r="D87" s="47">
        <v>478</v>
      </c>
      <c r="E87" s="3">
        <v>0.48520000000000002</v>
      </c>
      <c r="F87" s="4">
        <f t="shared" si="9"/>
        <v>4.5501551189245086E-2</v>
      </c>
      <c r="G87" s="4">
        <f t="shared" si="7"/>
        <v>4.4460108773677023E-2</v>
      </c>
      <c r="H87" s="2">
        <f t="shared" si="12"/>
        <v>69048.849903406226</v>
      </c>
      <c r="I87" s="2">
        <f t="shared" si="10"/>
        <v>3069.919377402739</v>
      </c>
      <c r="J87" s="2">
        <f t="shared" si="8"/>
        <v>67468.455407919304</v>
      </c>
      <c r="K87" s="2">
        <f t="shared" si="13"/>
        <v>671844.71488576732</v>
      </c>
      <c r="L87" s="14">
        <f t="shared" si="11"/>
        <v>9.7299913876280915</v>
      </c>
      <c r="N87" s="6"/>
    </row>
    <row r="88" spans="1:14" x14ac:dyDescent="0.2">
      <c r="A88" s="56">
        <v>79</v>
      </c>
      <c r="B88" s="48">
        <v>22</v>
      </c>
      <c r="C88" s="51">
        <v>424</v>
      </c>
      <c r="D88" s="47">
        <v>472</v>
      </c>
      <c r="E88" s="3">
        <v>0.62990000000000002</v>
      </c>
      <c r="F88" s="4">
        <f t="shared" si="9"/>
        <v>4.9107142857142856E-2</v>
      </c>
      <c r="G88" s="4">
        <f t="shared" si="7"/>
        <v>4.8230573711443493E-2</v>
      </c>
      <c r="H88" s="2">
        <f t="shared" si="12"/>
        <v>65978.930526003489</v>
      </c>
      <c r="I88" s="2">
        <f t="shared" si="10"/>
        <v>3182.2016721366203</v>
      </c>
      <c r="J88" s="2">
        <f t="shared" si="8"/>
        <v>64801.197687145723</v>
      </c>
      <c r="K88" s="2">
        <f t="shared" si="13"/>
        <v>604376.25947784795</v>
      </c>
      <c r="L88" s="14">
        <f t="shared" si="11"/>
        <v>9.1601402850816491</v>
      </c>
      <c r="N88" s="6"/>
    </row>
    <row r="89" spans="1:14" x14ac:dyDescent="0.2">
      <c r="A89" s="56">
        <v>80</v>
      </c>
      <c r="B89" s="48">
        <v>16</v>
      </c>
      <c r="C89" s="51">
        <v>380</v>
      </c>
      <c r="D89" s="47">
        <v>403</v>
      </c>
      <c r="E89" s="3">
        <v>0.53320000000000001</v>
      </c>
      <c r="F89" s="4">
        <f t="shared" si="9"/>
        <v>4.0868454661558112E-2</v>
      </c>
      <c r="G89" s="4">
        <f t="shared" si="7"/>
        <v>4.0103386530475564E-2</v>
      </c>
      <c r="H89" s="2">
        <f t="shared" si="12"/>
        <v>62796.728853866865</v>
      </c>
      <c r="I89" s="2">
        <f t="shared" si="10"/>
        <v>2518.3614900760908</v>
      </c>
      <c r="J89" s="2">
        <f t="shared" si="8"/>
        <v>61621.157710299347</v>
      </c>
      <c r="K89" s="2">
        <f t="shared" si="13"/>
        <v>539575.06179070228</v>
      </c>
      <c r="L89" s="14">
        <f t="shared" si="11"/>
        <v>8.5924071466578731</v>
      </c>
      <c r="N89" s="6"/>
    </row>
    <row r="90" spans="1:14" x14ac:dyDescent="0.2">
      <c r="A90" s="56">
        <v>81</v>
      </c>
      <c r="B90" s="48">
        <v>22</v>
      </c>
      <c r="C90" s="51">
        <v>379</v>
      </c>
      <c r="D90" s="47">
        <v>366</v>
      </c>
      <c r="E90" s="3">
        <v>0.41909999999999997</v>
      </c>
      <c r="F90" s="4">
        <f t="shared" si="9"/>
        <v>5.9060402684563758E-2</v>
      </c>
      <c r="G90" s="4">
        <f t="shared" si="7"/>
        <v>5.7101358545140438E-2</v>
      </c>
      <c r="H90" s="2">
        <f t="shared" si="12"/>
        <v>60278.367363790778</v>
      </c>
      <c r="I90" s="2">
        <f t="shared" si="10"/>
        <v>3441.9766673555091</v>
      </c>
      <c r="J90" s="2">
        <f t="shared" si="8"/>
        <v>58278.923117723964</v>
      </c>
      <c r="K90" s="2">
        <f t="shared" si="13"/>
        <v>477953.90408040298</v>
      </c>
      <c r="L90" s="14">
        <f t="shared" si="11"/>
        <v>7.9291116362834666</v>
      </c>
      <c r="N90" s="6"/>
    </row>
    <row r="91" spans="1:14" x14ac:dyDescent="0.2">
      <c r="A91" s="56">
        <v>82</v>
      </c>
      <c r="B91" s="48">
        <v>25</v>
      </c>
      <c r="C91" s="51">
        <v>323</v>
      </c>
      <c r="D91" s="47">
        <v>352</v>
      </c>
      <c r="E91" s="3">
        <v>0.39329999999999998</v>
      </c>
      <c r="F91" s="4">
        <f t="shared" si="9"/>
        <v>7.407407407407407E-2</v>
      </c>
      <c r="G91" s="4">
        <f t="shared" si="7"/>
        <v>7.0888301303635853E-2</v>
      </c>
      <c r="H91" s="2">
        <f t="shared" si="12"/>
        <v>56836.390696435272</v>
      </c>
      <c r="I91" s="2">
        <f t="shared" si="10"/>
        <v>4029.0351887000693</v>
      </c>
      <c r="J91" s="2">
        <f t="shared" si="8"/>
        <v>54391.975047450935</v>
      </c>
      <c r="K91" s="2">
        <f t="shared" si="13"/>
        <v>419674.98096267902</v>
      </c>
      <c r="L91" s="14">
        <f t="shared" si="11"/>
        <v>7.3839132960460958</v>
      </c>
      <c r="N91" s="6"/>
    </row>
    <row r="92" spans="1:14" x14ac:dyDescent="0.2">
      <c r="A92" s="56">
        <v>83</v>
      </c>
      <c r="B92" s="48">
        <v>20</v>
      </c>
      <c r="C92" s="51">
        <v>260</v>
      </c>
      <c r="D92" s="47">
        <v>289</v>
      </c>
      <c r="E92" s="3">
        <v>0.48930000000000001</v>
      </c>
      <c r="F92" s="4">
        <f t="shared" si="9"/>
        <v>7.2859744990892539E-2</v>
      </c>
      <c r="G92" s="4">
        <f t="shared" si="7"/>
        <v>7.024593100444658E-2</v>
      </c>
      <c r="H92" s="2">
        <f t="shared" si="12"/>
        <v>52807.355507735199</v>
      </c>
      <c r="I92" s="2">
        <f t="shared" si="10"/>
        <v>3709.5018515236488</v>
      </c>
      <c r="J92" s="2">
        <f t="shared" si="8"/>
        <v>50912.912912162072</v>
      </c>
      <c r="K92" s="2">
        <f t="shared" si="13"/>
        <v>365283.0059152281</v>
      </c>
      <c r="L92" s="14">
        <f t="shared" si="11"/>
        <v>6.9172751106940318</v>
      </c>
      <c r="N92" s="6"/>
    </row>
    <row r="93" spans="1:14" x14ac:dyDescent="0.2">
      <c r="A93" s="56">
        <v>84</v>
      </c>
      <c r="B93" s="48">
        <v>20</v>
      </c>
      <c r="C93" s="51">
        <v>256</v>
      </c>
      <c r="D93" s="47">
        <v>243</v>
      </c>
      <c r="E93" s="3">
        <v>0.58899999999999997</v>
      </c>
      <c r="F93" s="4">
        <f t="shared" si="9"/>
        <v>8.0160320641282562E-2</v>
      </c>
      <c r="G93" s="4">
        <f t="shared" si="7"/>
        <v>7.7603600807077441E-2</v>
      </c>
      <c r="H93" s="2">
        <f t="shared" si="12"/>
        <v>49097.853656211548</v>
      </c>
      <c r="I93" s="2">
        <f t="shared" si="10"/>
        <v>3810.1702356209485</v>
      </c>
      <c r="J93" s="2">
        <f t="shared" si="8"/>
        <v>47531.873689371336</v>
      </c>
      <c r="K93" s="2">
        <f t="shared" si="13"/>
        <v>314370.09300306602</v>
      </c>
      <c r="L93" s="14">
        <f t="shared" si="11"/>
        <v>6.4029294478801297</v>
      </c>
      <c r="N93" s="6"/>
    </row>
    <row r="94" spans="1:14" x14ac:dyDescent="0.2">
      <c r="A94" s="56">
        <v>85</v>
      </c>
      <c r="B94" s="48">
        <v>22</v>
      </c>
      <c r="C94" s="51">
        <v>190</v>
      </c>
      <c r="D94" s="47">
        <v>232</v>
      </c>
      <c r="E94" s="3">
        <v>0.41260000000000002</v>
      </c>
      <c r="F94" s="4">
        <f t="shared" si="9"/>
        <v>0.10426540284360189</v>
      </c>
      <c r="G94" s="4">
        <f t="shared" si="7"/>
        <v>9.8248146236113512E-2</v>
      </c>
      <c r="H94" s="2">
        <f t="shared" si="12"/>
        <v>45287.683420590598</v>
      </c>
      <c r="I94" s="2">
        <f t="shared" si="10"/>
        <v>4449.4309434009983</v>
      </c>
      <c r="J94" s="2">
        <f t="shared" si="8"/>
        <v>42674.087684436854</v>
      </c>
      <c r="K94" s="2">
        <f t="shared" si="13"/>
        <v>266838.21931369469</v>
      </c>
      <c r="L94" s="14">
        <f t="shared" si="11"/>
        <v>5.8920704076546659</v>
      </c>
      <c r="N94" s="6"/>
    </row>
    <row r="95" spans="1:14" x14ac:dyDescent="0.2">
      <c r="A95" s="56">
        <v>86</v>
      </c>
      <c r="B95" s="48">
        <v>18</v>
      </c>
      <c r="C95" s="51">
        <v>181</v>
      </c>
      <c r="D95" s="47">
        <v>170</v>
      </c>
      <c r="E95" s="3">
        <v>0.50970000000000004</v>
      </c>
      <c r="F95" s="4">
        <f t="shared" si="9"/>
        <v>0.10256410256410256</v>
      </c>
      <c r="G95" s="4">
        <f t="shared" si="7"/>
        <v>9.7653389060867346E-2</v>
      </c>
      <c r="H95" s="2">
        <f t="shared" si="12"/>
        <v>40838.252477189599</v>
      </c>
      <c r="I95" s="2">
        <f t="shared" si="10"/>
        <v>3987.9937577209257</v>
      </c>
      <c r="J95" s="2">
        <f t="shared" si="8"/>
        <v>38882.939137779031</v>
      </c>
      <c r="K95" s="2">
        <f t="shared" si="13"/>
        <v>224164.13162925784</v>
      </c>
      <c r="L95" s="14">
        <f t="shared" si="11"/>
        <v>5.4890725736725825</v>
      </c>
      <c r="N95" s="6"/>
    </row>
    <row r="96" spans="1:14" x14ac:dyDescent="0.2">
      <c r="A96" s="56">
        <v>87</v>
      </c>
      <c r="B96" s="48">
        <v>20</v>
      </c>
      <c r="C96" s="51">
        <v>156</v>
      </c>
      <c r="D96" s="47">
        <v>154</v>
      </c>
      <c r="E96" s="3">
        <v>0.3725</v>
      </c>
      <c r="F96" s="4">
        <f t="shared" si="9"/>
        <v>0.12903225806451613</v>
      </c>
      <c r="G96" s="4">
        <f t="shared" si="7"/>
        <v>0.11936735302894658</v>
      </c>
      <c r="H96" s="2">
        <f t="shared" si="12"/>
        <v>36850.258719468671</v>
      </c>
      <c r="I96" s="2">
        <f t="shared" si="10"/>
        <v>4398.7178417748337</v>
      </c>
      <c r="J96" s="2">
        <f t="shared" si="8"/>
        <v>34090.06327375496</v>
      </c>
      <c r="K96" s="2">
        <f t="shared" si="13"/>
        <v>185281.19249147881</v>
      </c>
      <c r="L96" s="14">
        <f t="shared" si="11"/>
        <v>5.0279482133891058</v>
      </c>
      <c r="N96" s="6"/>
    </row>
    <row r="97" spans="1:14" x14ac:dyDescent="0.2">
      <c r="A97" s="56">
        <v>88</v>
      </c>
      <c r="B97" s="48">
        <v>22</v>
      </c>
      <c r="C97" s="51">
        <v>130</v>
      </c>
      <c r="D97" s="47">
        <v>141</v>
      </c>
      <c r="E97" s="3">
        <v>0.52539999999999998</v>
      </c>
      <c r="F97" s="4">
        <f t="shared" si="9"/>
        <v>0.16236162361623616</v>
      </c>
      <c r="G97" s="4">
        <f t="shared" si="7"/>
        <v>0.15074564276571661</v>
      </c>
      <c r="H97" s="2">
        <f t="shared" si="12"/>
        <v>32451.540877693838</v>
      </c>
      <c r="I97" s="2">
        <f t="shared" si="10"/>
        <v>4891.9283883458847</v>
      </c>
      <c r="J97" s="2">
        <f t="shared" si="8"/>
        <v>30129.831664584883</v>
      </c>
      <c r="K97" s="2">
        <f t="shared" si="13"/>
        <v>151191.12921772385</v>
      </c>
      <c r="L97" s="14">
        <f t="shared" si="11"/>
        <v>4.6589815191687194</v>
      </c>
      <c r="N97" s="6"/>
    </row>
    <row r="98" spans="1:14" x14ac:dyDescent="0.2">
      <c r="A98" s="56">
        <v>89</v>
      </c>
      <c r="B98" s="48">
        <v>14</v>
      </c>
      <c r="C98" s="51">
        <v>105</v>
      </c>
      <c r="D98" s="47">
        <v>101</v>
      </c>
      <c r="E98" s="3">
        <v>0.4123</v>
      </c>
      <c r="F98" s="4">
        <f t="shared" si="9"/>
        <v>0.13592233009708737</v>
      </c>
      <c r="G98" s="4">
        <f t="shared" si="7"/>
        <v>0.12586781362213401</v>
      </c>
      <c r="H98" s="2">
        <f t="shared" si="12"/>
        <v>27559.612489347954</v>
      </c>
      <c r="I98" s="2">
        <f t="shared" si="10"/>
        <v>3468.8681683074847</v>
      </c>
      <c r="J98" s="2">
        <f t="shared" si="8"/>
        <v>25520.958666833641</v>
      </c>
      <c r="K98" s="2">
        <f>K99+J98</f>
        <v>121061.29755313897</v>
      </c>
      <c r="L98" s="14">
        <f t="shared" si="11"/>
        <v>4.3927068132736</v>
      </c>
      <c r="N98" s="6"/>
    </row>
    <row r="99" spans="1:14" x14ac:dyDescent="0.2">
      <c r="A99" s="56">
        <v>90</v>
      </c>
      <c r="B99" s="48">
        <v>14</v>
      </c>
      <c r="C99" s="51">
        <v>90</v>
      </c>
      <c r="D99" s="47">
        <v>89</v>
      </c>
      <c r="E99" s="24">
        <v>0.42370000000000002</v>
      </c>
      <c r="F99" s="25">
        <f t="shared" si="9"/>
        <v>0.15642458100558659</v>
      </c>
      <c r="G99" s="25">
        <f t="shared" si="7"/>
        <v>0.14348937461180999</v>
      </c>
      <c r="H99" s="23">
        <f t="shared" si="12"/>
        <v>24090.744321040467</v>
      </c>
      <c r="I99" s="23">
        <f t="shared" si="10"/>
        <v>3456.7658365591096</v>
      </c>
      <c r="J99" s="23">
        <f t="shared" si="8"/>
        <v>22098.610169431453</v>
      </c>
      <c r="K99" s="23">
        <f t="shared" ref="K99:K108" si="14">K100+J99</f>
        <v>95540.338886305326</v>
      </c>
      <c r="L99" s="26">
        <f t="shared" si="11"/>
        <v>3.9658525121974724</v>
      </c>
      <c r="N99" s="6"/>
    </row>
    <row r="100" spans="1:14" x14ac:dyDescent="0.2">
      <c r="A100" s="56">
        <v>91</v>
      </c>
      <c r="B100" s="48">
        <v>20</v>
      </c>
      <c r="C100" s="51">
        <v>78</v>
      </c>
      <c r="D100" s="47">
        <v>74</v>
      </c>
      <c r="E100" s="24">
        <v>0.45729999999999998</v>
      </c>
      <c r="F100" s="25">
        <f t="shared" si="9"/>
        <v>0.26315789473684209</v>
      </c>
      <c r="G100" s="25">
        <f t="shared" si="7"/>
        <v>0.23027149008681236</v>
      </c>
      <c r="H100" s="23">
        <f t="shared" si="12"/>
        <v>20633.978484481358</v>
      </c>
      <c r="I100" s="23">
        <f t="shared" si="10"/>
        <v>4751.416972040749</v>
      </c>
      <c r="J100" s="23">
        <f t="shared" si="8"/>
        <v>18055.384493754846</v>
      </c>
      <c r="K100" s="23">
        <f t="shared" si="14"/>
        <v>73441.728716873869</v>
      </c>
      <c r="L100" s="26">
        <f t="shared" si="11"/>
        <v>3.5592616698766442</v>
      </c>
      <c r="N100" s="6"/>
    </row>
    <row r="101" spans="1:14" x14ac:dyDescent="0.2">
      <c r="A101" s="56">
        <v>92</v>
      </c>
      <c r="B101" s="48">
        <v>12</v>
      </c>
      <c r="C101" s="51">
        <v>48</v>
      </c>
      <c r="D101" s="47">
        <v>63</v>
      </c>
      <c r="E101" s="24">
        <v>0.42630000000000001</v>
      </c>
      <c r="F101" s="25">
        <f t="shared" si="9"/>
        <v>0.21621621621621623</v>
      </c>
      <c r="G101" s="25">
        <f t="shared" si="7"/>
        <v>0.19235578125300556</v>
      </c>
      <c r="H101" s="23">
        <f t="shared" si="12"/>
        <v>15882.56151244061</v>
      </c>
      <c r="I101" s="23">
        <f t="shared" si="10"/>
        <v>3055.1025280244312</v>
      </c>
      <c r="J101" s="23">
        <f t="shared" si="8"/>
        <v>14129.849192112993</v>
      </c>
      <c r="K101" s="23">
        <f t="shared" si="14"/>
        <v>55386.344223119027</v>
      </c>
      <c r="L101" s="26">
        <f t="shared" si="11"/>
        <v>3.4872425445817163</v>
      </c>
      <c r="N101" s="6"/>
    </row>
    <row r="102" spans="1:14" x14ac:dyDescent="0.2">
      <c r="A102" s="56">
        <v>93</v>
      </c>
      <c r="B102" s="48">
        <v>8</v>
      </c>
      <c r="C102" s="51">
        <v>38</v>
      </c>
      <c r="D102" s="47">
        <v>40</v>
      </c>
      <c r="E102" s="24">
        <v>0.47910000000000003</v>
      </c>
      <c r="F102" s="25">
        <f t="shared" si="9"/>
        <v>0.20512820512820512</v>
      </c>
      <c r="G102" s="25">
        <f t="shared" si="7"/>
        <v>0.1853258955873904</v>
      </c>
      <c r="H102" s="23">
        <f t="shared" si="12"/>
        <v>12827.458984416178</v>
      </c>
      <c r="I102" s="23">
        <f t="shared" si="10"/>
        <v>2377.2603243974454</v>
      </c>
      <c r="J102" s="23">
        <f t="shared" si="8"/>
        <v>11589.144081437549</v>
      </c>
      <c r="K102" s="23">
        <f t="shared" si="14"/>
        <v>41256.495031006038</v>
      </c>
      <c r="L102" s="26">
        <f t="shared" si="11"/>
        <v>3.2162640380396246</v>
      </c>
      <c r="N102" s="6"/>
    </row>
    <row r="103" spans="1:14" x14ac:dyDescent="0.2">
      <c r="A103" s="56">
        <v>94</v>
      </c>
      <c r="B103" s="48">
        <v>11</v>
      </c>
      <c r="C103" s="51">
        <v>30</v>
      </c>
      <c r="D103" s="47">
        <v>29</v>
      </c>
      <c r="E103" s="24">
        <v>0.48139999999999999</v>
      </c>
      <c r="F103" s="25">
        <f t="shared" si="9"/>
        <v>0.3728813559322034</v>
      </c>
      <c r="G103" s="25">
        <f t="shared" si="7"/>
        <v>0.3124591672679139</v>
      </c>
      <c r="H103" s="23">
        <f t="shared" si="12"/>
        <v>10450.198660018734</v>
      </c>
      <c r="I103" s="23">
        <f t="shared" si="10"/>
        <v>3265.2603710937233</v>
      </c>
      <c r="J103" s="23">
        <f t="shared" si="8"/>
        <v>8756.8346315695289</v>
      </c>
      <c r="K103" s="23">
        <f t="shared" si="14"/>
        <v>29667.350949568485</v>
      </c>
      <c r="L103" s="26">
        <f t="shared" si="11"/>
        <v>2.8389269826106158</v>
      </c>
      <c r="N103" s="6"/>
    </row>
    <row r="104" spans="1:14" x14ac:dyDescent="0.2">
      <c r="A104" s="56">
        <v>95</v>
      </c>
      <c r="B104" s="48">
        <v>4</v>
      </c>
      <c r="C104" s="51">
        <v>19</v>
      </c>
      <c r="D104" s="47">
        <v>20</v>
      </c>
      <c r="E104" s="24">
        <v>0.50549999999999995</v>
      </c>
      <c r="F104" s="25">
        <f t="shared" si="9"/>
        <v>0.20512820512820512</v>
      </c>
      <c r="G104" s="25">
        <f t="shared" si="7"/>
        <v>0.18623707980258866</v>
      </c>
      <c r="H104" s="23">
        <f t="shared" si="12"/>
        <v>7184.9382889250101</v>
      </c>
      <c r="I104" s="23">
        <f t="shared" si="10"/>
        <v>1338.1019254912019</v>
      </c>
      <c r="J104" s="23">
        <f t="shared" si="8"/>
        <v>6523.2468867696107</v>
      </c>
      <c r="K104" s="23">
        <f t="shared" si="14"/>
        <v>20910.516317998958</v>
      </c>
      <c r="L104" s="26">
        <f t="shared" si="11"/>
        <v>2.9103265020704208</v>
      </c>
      <c r="N104" s="6"/>
    </row>
    <row r="105" spans="1:14" x14ac:dyDescent="0.2">
      <c r="A105" s="56">
        <v>96</v>
      </c>
      <c r="B105" s="48">
        <v>3</v>
      </c>
      <c r="C105" s="51">
        <v>11</v>
      </c>
      <c r="D105" s="47">
        <v>16</v>
      </c>
      <c r="E105" s="24">
        <v>0.35620000000000002</v>
      </c>
      <c r="F105" s="25">
        <f t="shared" si="9"/>
        <v>0.22222222222222221</v>
      </c>
      <c r="G105" s="25">
        <f t="shared" si="7"/>
        <v>0.19440880283059217</v>
      </c>
      <c r="H105" s="23">
        <f t="shared" si="12"/>
        <v>5846.8363634338084</v>
      </c>
      <c r="I105" s="23">
        <f t="shared" si="10"/>
        <v>1136.6764577615397</v>
      </c>
      <c r="J105" s="23">
        <f t="shared" si="8"/>
        <v>5115.0440599269295</v>
      </c>
      <c r="K105" s="23">
        <f t="shared" si="14"/>
        <v>14387.269431229346</v>
      </c>
      <c r="L105" s="26">
        <f t="shared" si="11"/>
        <v>2.4606930204524824</v>
      </c>
      <c r="N105" s="6"/>
    </row>
    <row r="106" spans="1:14" x14ac:dyDescent="0.2">
      <c r="A106" s="56">
        <v>97</v>
      </c>
      <c r="B106" s="48">
        <v>4</v>
      </c>
      <c r="C106" s="51">
        <v>12</v>
      </c>
      <c r="D106" s="47">
        <v>8</v>
      </c>
      <c r="E106" s="24">
        <v>0.59250000000000003</v>
      </c>
      <c r="F106" s="25">
        <f t="shared" si="9"/>
        <v>0.4</v>
      </c>
      <c r="G106" s="25">
        <f t="shared" si="7"/>
        <v>0.34393809114359414</v>
      </c>
      <c r="H106" s="23">
        <f t="shared" si="12"/>
        <v>4710.1599056722689</v>
      </c>
      <c r="I106" s="23">
        <f t="shared" si="10"/>
        <v>1620.0034069380115</v>
      </c>
      <c r="J106" s="23">
        <f t="shared" si="8"/>
        <v>4050.0085173450288</v>
      </c>
      <c r="K106" s="23">
        <f t="shared" si="14"/>
        <v>9272.2253713024165</v>
      </c>
      <c r="L106" s="26">
        <f t="shared" si="11"/>
        <v>1.9685585111741586</v>
      </c>
      <c r="N106" s="6"/>
    </row>
    <row r="107" spans="1:14" x14ac:dyDescent="0.2">
      <c r="A107" s="56">
        <v>98</v>
      </c>
      <c r="B107" s="48">
        <v>2</v>
      </c>
      <c r="C107" s="51">
        <v>8</v>
      </c>
      <c r="D107" s="47">
        <v>10</v>
      </c>
      <c r="E107" s="24">
        <v>0.6</v>
      </c>
      <c r="F107" s="25">
        <f t="shared" si="9"/>
        <v>0.22222222222222221</v>
      </c>
      <c r="G107" s="25">
        <f t="shared" si="7"/>
        <v>0.20408163265306123</v>
      </c>
      <c r="H107" s="23">
        <f t="shared" si="12"/>
        <v>3090.1564987342572</v>
      </c>
      <c r="I107" s="23">
        <f t="shared" si="10"/>
        <v>630.64418341515454</v>
      </c>
      <c r="J107" s="23">
        <f t="shared" si="8"/>
        <v>2837.898825368195</v>
      </c>
      <c r="K107" s="23">
        <f t="shared" si="14"/>
        <v>5222.2168539573877</v>
      </c>
      <c r="L107" s="26">
        <f t="shared" si="11"/>
        <v>1.6899522260754214</v>
      </c>
      <c r="N107" s="6"/>
    </row>
    <row r="108" spans="1:14" x14ac:dyDescent="0.2">
      <c r="A108" s="56">
        <v>99</v>
      </c>
      <c r="B108" s="48">
        <v>2</v>
      </c>
      <c r="C108" s="51">
        <v>5</v>
      </c>
      <c r="D108" s="47">
        <v>6</v>
      </c>
      <c r="E108" s="24">
        <v>0.77259999999999995</v>
      </c>
      <c r="F108" s="25">
        <f t="shared" si="9"/>
        <v>0.36363636363636365</v>
      </c>
      <c r="G108" s="25">
        <f t="shared" si="7"/>
        <v>0.33586350507153889</v>
      </c>
      <c r="H108" s="23">
        <f t="shared" si="12"/>
        <v>2459.5123153191025</v>
      </c>
      <c r="I108" s="23">
        <f t="shared" si="10"/>
        <v>826.06042698968974</v>
      </c>
      <c r="J108" s="23">
        <f t="shared" si="8"/>
        <v>2271.666174221647</v>
      </c>
      <c r="K108" s="23">
        <f t="shared" si="14"/>
        <v>2384.3180285891926</v>
      </c>
      <c r="L108" s="26">
        <f t="shared" si="11"/>
        <v>0.96942715583835004</v>
      </c>
      <c r="N108" s="6"/>
    </row>
    <row r="109" spans="1:14" x14ac:dyDescent="0.2">
      <c r="A109" s="56" t="s">
        <v>22</v>
      </c>
      <c r="B109" s="48">
        <v>1</v>
      </c>
      <c r="C109" s="23">
        <v>14</v>
      </c>
      <c r="D109" s="47">
        <v>15</v>
      </c>
      <c r="E109" s="27"/>
      <c r="F109" s="25">
        <f>B109/((C109+D109)/2)</f>
        <v>6.8965517241379309E-2</v>
      </c>
      <c r="G109" s="25">
        <v>1</v>
      </c>
      <c r="H109" s="23">
        <f>H108-I108</f>
        <v>1633.4518883294127</v>
      </c>
      <c r="I109" s="23">
        <f>H109*G109</f>
        <v>1633.4518883294127</v>
      </c>
      <c r="J109" s="28">
        <f>H109*F109</f>
        <v>112.6518543675457</v>
      </c>
      <c r="K109" s="23">
        <f>J109</f>
        <v>112.6518543675457</v>
      </c>
      <c r="L109" s="26">
        <f>K109/H109</f>
        <v>6.8965517241379309E-2</v>
      </c>
      <c r="N109" s="6"/>
    </row>
    <row r="110" spans="1:14" x14ac:dyDescent="0.2">
      <c r="A110" s="9"/>
      <c r="B110" s="49"/>
      <c r="C110" s="49"/>
      <c r="D110" s="49"/>
      <c r="E110" s="10"/>
      <c r="F110" s="10"/>
      <c r="G110" s="10"/>
      <c r="H110" s="9"/>
      <c r="I110" s="9"/>
      <c r="J110" s="9"/>
      <c r="K110" s="9"/>
      <c r="L110" s="10"/>
    </row>
    <row r="111" spans="1:14" x14ac:dyDescent="0.2">
      <c r="A111" s="2"/>
      <c r="B111" s="50"/>
      <c r="C111" s="50"/>
      <c r="D111" s="50"/>
      <c r="E111" s="8"/>
      <c r="F111" s="8"/>
      <c r="G111" s="8"/>
      <c r="H111" s="2"/>
      <c r="I111" s="2"/>
      <c r="J111" s="2"/>
      <c r="K111" s="2"/>
      <c r="L111" s="8"/>
    </row>
    <row r="112" spans="1:14" x14ac:dyDescent="0.2">
      <c r="A112" s="37"/>
      <c r="B112" s="50"/>
      <c r="C112" s="50"/>
      <c r="D112" s="50"/>
      <c r="E112" s="8"/>
      <c r="F112" s="8"/>
      <c r="G112" s="8"/>
      <c r="H112" s="2"/>
      <c r="I112" s="2"/>
      <c r="J112" s="2"/>
      <c r="K112" s="2"/>
      <c r="L112" s="8"/>
    </row>
    <row r="113" spans="1:12" x14ac:dyDescent="0.2">
      <c r="A113" s="38" t="s">
        <v>23</v>
      </c>
      <c r="L113" s="8"/>
    </row>
    <row r="114" spans="1:12" x14ac:dyDescent="0.2">
      <c r="A114" s="39" t="s">
        <v>9</v>
      </c>
      <c r="B114" s="50"/>
      <c r="C114" s="50"/>
      <c r="D114" s="50"/>
      <c r="E114" s="16"/>
      <c r="F114" s="16"/>
      <c r="G114" s="16"/>
      <c r="H114" s="15"/>
      <c r="I114" s="15"/>
      <c r="J114" s="15"/>
      <c r="K114" s="15"/>
      <c r="L114" s="8"/>
    </row>
    <row r="115" spans="1:12" x14ac:dyDescent="0.2">
      <c r="A115" s="40" t="s">
        <v>21</v>
      </c>
      <c r="B115" s="50"/>
      <c r="C115" s="50"/>
      <c r="D115" s="50"/>
      <c r="E115" s="16"/>
      <c r="F115" s="16"/>
      <c r="G115" s="16"/>
      <c r="H115" s="15"/>
      <c r="I115" s="15"/>
      <c r="J115" s="15"/>
      <c r="K115" s="15"/>
      <c r="L115" s="8"/>
    </row>
    <row r="116" spans="1:12" x14ac:dyDescent="0.2">
      <c r="A116" s="40" t="s">
        <v>10</v>
      </c>
      <c r="B116" s="50"/>
      <c r="C116" s="50"/>
      <c r="D116" s="50"/>
      <c r="E116" s="16"/>
      <c r="F116" s="16"/>
      <c r="G116" s="16"/>
      <c r="H116" s="15"/>
      <c r="I116" s="15"/>
      <c r="J116" s="15"/>
      <c r="K116" s="15"/>
      <c r="L116" s="8"/>
    </row>
    <row r="117" spans="1:12" x14ac:dyDescent="0.2">
      <c r="A117" s="40" t="s">
        <v>11</v>
      </c>
      <c r="B117" s="50"/>
      <c r="C117" s="50"/>
      <c r="D117" s="50"/>
      <c r="E117" s="16"/>
      <c r="F117" s="16"/>
      <c r="G117" s="16"/>
      <c r="H117" s="15"/>
      <c r="I117" s="15"/>
      <c r="J117" s="15"/>
      <c r="K117" s="15"/>
      <c r="L117" s="8"/>
    </row>
    <row r="118" spans="1:12" x14ac:dyDescent="0.2">
      <c r="A118" s="40" t="s">
        <v>12</v>
      </c>
      <c r="B118" s="50"/>
      <c r="C118" s="50"/>
      <c r="D118" s="50"/>
      <c r="E118" s="16"/>
      <c r="F118" s="16"/>
      <c r="G118" s="16"/>
      <c r="H118" s="15"/>
      <c r="I118" s="15"/>
      <c r="J118" s="15"/>
      <c r="K118" s="15"/>
      <c r="L118" s="8"/>
    </row>
    <row r="119" spans="1:12" x14ac:dyDescent="0.2">
      <c r="A119" s="40" t="s">
        <v>17</v>
      </c>
      <c r="B119" s="50"/>
      <c r="C119" s="50"/>
      <c r="D119" s="50"/>
      <c r="E119" s="16"/>
      <c r="F119" s="16"/>
      <c r="G119" s="16"/>
      <c r="H119" s="15"/>
      <c r="I119" s="15"/>
      <c r="J119" s="15"/>
      <c r="K119" s="15"/>
      <c r="L119" s="8"/>
    </row>
    <row r="120" spans="1:12" x14ac:dyDescent="0.2">
      <c r="A120" s="40" t="s">
        <v>13</v>
      </c>
      <c r="B120" s="50"/>
      <c r="C120" s="50"/>
      <c r="D120" s="50"/>
      <c r="E120" s="16"/>
      <c r="F120" s="16"/>
      <c r="G120" s="16"/>
      <c r="H120" s="15"/>
      <c r="I120" s="15"/>
      <c r="J120" s="15"/>
      <c r="K120" s="15"/>
      <c r="L120" s="8"/>
    </row>
    <row r="121" spans="1:12" x14ac:dyDescent="0.2">
      <c r="A121" s="40" t="s">
        <v>14</v>
      </c>
      <c r="B121" s="50"/>
      <c r="C121" s="50"/>
      <c r="D121" s="50"/>
      <c r="E121" s="16"/>
      <c r="F121" s="16"/>
      <c r="G121" s="16"/>
      <c r="H121" s="15"/>
      <c r="I121" s="15"/>
      <c r="J121" s="15"/>
      <c r="K121" s="15"/>
      <c r="L121" s="8"/>
    </row>
    <row r="122" spans="1:12" x14ac:dyDescent="0.2">
      <c r="A122" s="40" t="s">
        <v>19</v>
      </c>
      <c r="B122" s="50"/>
      <c r="C122" s="50"/>
      <c r="D122" s="50"/>
      <c r="E122" s="16"/>
      <c r="F122" s="16"/>
      <c r="G122" s="16"/>
      <c r="H122" s="15"/>
      <c r="I122" s="15"/>
      <c r="J122" s="15"/>
      <c r="K122" s="15"/>
      <c r="L122" s="8"/>
    </row>
    <row r="123" spans="1:12" x14ac:dyDescent="0.2">
      <c r="A123" s="40" t="s">
        <v>15</v>
      </c>
      <c r="B123" s="50"/>
      <c r="C123" s="50"/>
      <c r="D123" s="50"/>
      <c r="E123" s="16"/>
      <c r="F123" s="16"/>
      <c r="G123" s="16"/>
      <c r="H123" s="15"/>
      <c r="I123" s="15"/>
      <c r="J123" s="15"/>
      <c r="K123" s="15"/>
      <c r="L123" s="8"/>
    </row>
    <row r="124" spans="1:12" x14ac:dyDescent="0.2">
      <c r="A124" s="40" t="s">
        <v>16</v>
      </c>
      <c r="B124" s="50"/>
      <c r="C124" s="50"/>
      <c r="D124" s="50"/>
      <c r="E124" s="16"/>
      <c r="F124" s="16"/>
      <c r="G124" s="16"/>
      <c r="H124" s="15"/>
      <c r="I124" s="15"/>
      <c r="J124" s="15"/>
      <c r="K124" s="15"/>
      <c r="L124" s="8"/>
    </row>
    <row r="125" spans="1:12" x14ac:dyDescent="0.2">
      <c r="A125" s="2"/>
      <c r="B125" s="50"/>
      <c r="C125" s="50"/>
      <c r="D125" s="50"/>
      <c r="E125" s="8"/>
      <c r="F125" s="8"/>
      <c r="G125" s="8"/>
      <c r="H125" s="2"/>
      <c r="I125" s="2"/>
      <c r="J125" s="2"/>
      <c r="K125" s="2"/>
      <c r="L125" s="8"/>
    </row>
    <row r="126" spans="1:12" x14ac:dyDescent="0.2">
      <c r="A126" s="17" t="s">
        <v>41</v>
      </c>
      <c r="L126" s="8"/>
    </row>
    <row r="127" spans="1:12" x14ac:dyDescent="0.2">
      <c r="L127" s="8"/>
    </row>
    <row r="128" spans="1:12" x14ac:dyDescent="0.2">
      <c r="L128" s="8"/>
    </row>
  </sheetData>
  <mergeCells count="1">
    <mergeCell ref="C6:D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3"/>
  <dimension ref="A4:N128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" customWidth="1"/>
    <col min="2" max="4" width="12.7109375" style="1" customWidth="1"/>
    <col min="8" max="11" width="11.42578125" style="1" customWidth="1"/>
  </cols>
  <sheetData>
    <row r="4" spans="1:14" ht="15.75" customHeight="1" x14ac:dyDescent="0.25">
      <c r="A4" s="11" t="s">
        <v>38</v>
      </c>
    </row>
    <row r="5" spans="1:14" x14ac:dyDescent="0.2">
      <c r="D5"/>
    </row>
    <row r="6" spans="1:14" s="36" customFormat="1" ht="92.1" customHeight="1" x14ac:dyDescent="0.2">
      <c r="A6" s="68" t="s">
        <v>0</v>
      </c>
      <c r="B6" s="60" t="s">
        <v>25</v>
      </c>
      <c r="C6" s="80" t="s">
        <v>34</v>
      </c>
      <c r="D6" s="80"/>
      <c r="E6" s="61" t="s">
        <v>26</v>
      </c>
      <c r="F6" s="61" t="s">
        <v>27</v>
      </c>
      <c r="G6" s="61" t="s">
        <v>28</v>
      </c>
      <c r="H6" s="60" t="s">
        <v>29</v>
      </c>
      <c r="I6" s="60" t="s">
        <v>30</v>
      </c>
      <c r="J6" s="60" t="s">
        <v>31</v>
      </c>
      <c r="K6" s="60" t="s">
        <v>32</v>
      </c>
      <c r="L6" s="61" t="s">
        <v>33</v>
      </c>
    </row>
    <row r="7" spans="1:14" s="36" customFormat="1" ht="14.25" x14ac:dyDescent="0.2">
      <c r="A7" s="71"/>
      <c r="B7" s="63"/>
      <c r="C7" s="72">
        <v>41640</v>
      </c>
      <c r="D7" s="73">
        <v>42005</v>
      </c>
      <c r="E7" s="70" t="s">
        <v>1</v>
      </c>
      <c r="F7" s="70" t="s">
        <v>2</v>
      </c>
      <c r="G7" s="70" t="s">
        <v>3</v>
      </c>
      <c r="H7" s="69" t="s">
        <v>4</v>
      </c>
      <c r="I7" s="69" t="s">
        <v>5</v>
      </c>
      <c r="J7" s="69" t="s">
        <v>6</v>
      </c>
      <c r="K7" s="69" t="s">
        <v>7</v>
      </c>
      <c r="L7" s="70" t="s">
        <v>8</v>
      </c>
    </row>
    <row r="8" spans="1:14" x14ac:dyDescent="0.2">
      <c r="A8" s="12"/>
      <c r="B8" s="12"/>
      <c r="C8" s="12"/>
      <c r="D8" s="12"/>
      <c r="E8" s="13"/>
      <c r="F8" s="13"/>
      <c r="G8" s="13"/>
      <c r="H8" s="12"/>
      <c r="I8" s="12"/>
      <c r="J8" s="12"/>
      <c r="K8" s="12"/>
      <c r="L8" s="13"/>
    </row>
    <row r="9" spans="1:14" x14ac:dyDescent="0.2">
      <c r="A9" s="56">
        <v>0</v>
      </c>
      <c r="B9" s="30">
        <v>4</v>
      </c>
      <c r="C9" s="30">
        <v>862</v>
      </c>
      <c r="D9" s="30">
        <v>881</v>
      </c>
      <c r="E9" s="3">
        <v>8.2191780821917818E-3</v>
      </c>
      <c r="F9" s="4">
        <f>B9/((C9+D9)/2)</f>
        <v>4.5897877223178424E-3</v>
      </c>
      <c r="G9" s="4">
        <f t="shared" ref="G9:G72" si="0">F9/((1+(1-E9)*F9))</f>
        <v>4.5689893927468852E-3</v>
      </c>
      <c r="H9" s="2">
        <v>100000</v>
      </c>
      <c r="I9" s="2">
        <f>H9*G9</f>
        <v>456.89893927468853</v>
      </c>
      <c r="J9" s="2">
        <f t="shared" ref="J9:J72" si="1">H10+I9*E9</f>
        <v>99546.856394472779</v>
      </c>
      <c r="K9" s="2">
        <f>K10+J9</f>
        <v>8083123.2259489885</v>
      </c>
      <c r="L9" s="67">
        <f>K9/H9</f>
        <v>80.83123225948988</v>
      </c>
      <c r="M9" s="5"/>
      <c r="N9" s="6"/>
    </row>
    <row r="10" spans="1:14" x14ac:dyDescent="0.2">
      <c r="A10" s="56">
        <v>1</v>
      </c>
      <c r="B10">
        <v>0</v>
      </c>
      <c r="C10" s="30">
        <v>994</v>
      </c>
      <c r="D10" s="30">
        <v>876</v>
      </c>
      <c r="E10" s="3">
        <v>0</v>
      </c>
      <c r="F10" s="4">
        <f t="shared" ref="F10:F73" si="2">B10/((C10+D10)/2)</f>
        <v>0</v>
      </c>
      <c r="G10" s="4">
        <f t="shared" si="0"/>
        <v>0</v>
      </c>
      <c r="H10" s="2">
        <f>H9-I9</f>
        <v>99543.101060725312</v>
      </c>
      <c r="I10" s="2">
        <f t="shared" ref="I10:I73" si="3">H10*G10</f>
        <v>0</v>
      </c>
      <c r="J10" s="2">
        <f t="shared" si="1"/>
        <v>99543.101060725312</v>
      </c>
      <c r="K10" s="2">
        <f>K11+J10</f>
        <v>7983576.3695545159</v>
      </c>
      <c r="L10" s="14">
        <f t="shared" ref="L10:L73" si="4">K10/H10</f>
        <v>80.20220672735735</v>
      </c>
      <c r="N10" s="6"/>
    </row>
    <row r="11" spans="1:14" x14ac:dyDescent="0.2">
      <c r="A11" s="56">
        <v>2</v>
      </c>
      <c r="B11">
        <v>0</v>
      </c>
      <c r="C11" s="30">
        <v>997</v>
      </c>
      <c r="D11" s="30">
        <v>1001</v>
      </c>
      <c r="E11" s="3">
        <v>0</v>
      </c>
      <c r="F11" s="4">
        <f t="shared" si="2"/>
        <v>0</v>
      </c>
      <c r="G11" s="4">
        <f t="shared" si="0"/>
        <v>0</v>
      </c>
      <c r="H11" s="2">
        <f t="shared" ref="H11:H74" si="5">H10-I10</f>
        <v>99543.101060725312</v>
      </c>
      <c r="I11" s="2">
        <f t="shared" si="3"/>
        <v>0</v>
      </c>
      <c r="J11" s="2">
        <f t="shared" si="1"/>
        <v>99543.101060725312</v>
      </c>
      <c r="K11" s="2">
        <f t="shared" ref="K11:K72" si="6">K12+J11</f>
        <v>7884033.2684937902</v>
      </c>
      <c r="L11" s="14">
        <f t="shared" si="4"/>
        <v>79.20220672735735</v>
      </c>
      <c r="N11" s="6"/>
    </row>
    <row r="12" spans="1:14" x14ac:dyDescent="0.2">
      <c r="A12" s="56">
        <v>3</v>
      </c>
      <c r="B12">
        <v>0</v>
      </c>
      <c r="C12" s="30">
        <v>1129</v>
      </c>
      <c r="D12" s="30">
        <v>1008</v>
      </c>
      <c r="E12" s="3">
        <v>0</v>
      </c>
      <c r="F12" s="4">
        <f t="shared" si="2"/>
        <v>0</v>
      </c>
      <c r="G12" s="4">
        <f t="shared" si="0"/>
        <v>0</v>
      </c>
      <c r="H12" s="2">
        <f t="shared" si="5"/>
        <v>99543.101060725312</v>
      </c>
      <c r="I12" s="2">
        <f t="shared" si="3"/>
        <v>0</v>
      </c>
      <c r="J12" s="2">
        <f t="shared" si="1"/>
        <v>99543.101060725312</v>
      </c>
      <c r="K12" s="2">
        <f t="shared" si="6"/>
        <v>7784490.1674330644</v>
      </c>
      <c r="L12" s="14">
        <f t="shared" si="4"/>
        <v>78.202206727357336</v>
      </c>
      <c r="N12" s="6"/>
    </row>
    <row r="13" spans="1:14" x14ac:dyDescent="0.2">
      <c r="A13" s="56">
        <v>4</v>
      </c>
      <c r="B13">
        <v>0</v>
      </c>
      <c r="C13" s="30">
        <v>1068</v>
      </c>
      <c r="D13" s="30">
        <v>1090</v>
      </c>
      <c r="E13" s="3">
        <v>0</v>
      </c>
      <c r="F13" s="4">
        <f t="shared" si="2"/>
        <v>0</v>
      </c>
      <c r="G13" s="4">
        <f t="shared" si="0"/>
        <v>0</v>
      </c>
      <c r="H13" s="2">
        <f t="shared" si="5"/>
        <v>99543.101060725312</v>
      </c>
      <c r="I13" s="2">
        <f t="shared" si="3"/>
        <v>0</v>
      </c>
      <c r="J13" s="2">
        <f t="shared" si="1"/>
        <v>99543.101060725312</v>
      </c>
      <c r="K13" s="2">
        <f t="shared" si="6"/>
        <v>7684947.0663723387</v>
      </c>
      <c r="L13" s="14">
        <f t="shared" si="4"/>
        <v>77.202206727357336</v>
      </c>
      <c r="N13" s="6"/>
    </row>
    <row r="14" spans="1:14" x14ac:dyDescent="0.2">
      <c r="A14" s="56">
        <v>5</v>
      </c>
      <c r="B14" s="30">
        <v>1</v>
      </c>
      <c r="C14" s="30">
        <v>1214</v>
      </c>
      <c r="D14" s="30">
        <v>1070</v>
      </c>
      <c r="E14" s="3">
        <v>0.75068493150684934</v>
      </c>
      <c r="F14" s="4">
        <f t="shared" si="2"/>
        <v>8.7565674255691769E-4</v>
      </c>
      <c r="G14" s="4">
        <f t="shared" si="0"/>
        <v>8.7546561578812293E-4</v>
      </c>
      <c r="H14" s="2">
        <f t="shared" si="5"/>
        <v>99543.101060725312</v>
      </c>
      <c r="I14" s="2">
        <f t="shared" si="3"/>
        <v>87.146562267587242</v>
      </c>
      <c r="J14" s="2">
        <f t="shared" si="1"/>
        <v>99521.37410958462</v>
      </c>
      <c r="K14" s="2">
        <f t="shared" si="6"/>
        <v>7585403.9653116129</v>
      </c>
      <c r="L14" s="14">
        <f t="shared" si="4"/>
        <v>76.202206727357336</v>
      </c>
      <c r="N14" s="6"/>
    </row>
    <row r="15" spans="1:14" x14ac:dyDescent="0.2">
      <c r="A15" s="56">
        <v>6</v>
      </c>
      <c r="B15">
        <v>0</v>
      </c>
      <c r="C15" s="30">
        <v>1248</v>
      </c>
      <c r="D15" s="30">
        <v>1191</v>
      </c>
      <c r="E15" s="3">
        <v>0</v>
      </c>
      <c r="F15" s="4">
        <f t="shared" si="2"/>
        <v>0</v>
      </c>
      <c r="G15" s="4">
        <f t="shared" si="0"/>
        <v>0</v>
      </c>
      <c r="H15" s="2">
        <f t="shared" si="5"/>
        <v>99455.954498457722</v>
      </c>
      <c r="I15" s="2">
        <f t="shared" si="3"/>
        <v>0</v>
      </c>
      <c r="J15" s="2">
        <f t="shared" si="1"/>
        <v>99455.954498457722</v>
      </c>
      <c r="K15" s="2">
        <f t="shared" si="6"/>
        <v>7485882.5912020281</v>
      </c>
      <c r="L15" s="14">
        <f t="shared" si="4"/>
        <v>75.268319820087925</v>
      </c>
      <c r="N15" s="6"/>
    </row>
    <row r="16" spans="1:14" x14ac:dyDescent="0.2">
      <c r="A16" s="56">
        <v>7</v>
      </c>
      <c r="B16">
        <v>0</v>
      </c>
      <c r="C16" s="30">
        <v>1158</v>
      </c>
      <c r="D16" s="30">
        <v>1229</v>
      </c>
      <c r="E16" s="3">
        <v>0</v>
      </c>
      <c r="F16" s="4">
        <f t="shared" si="2"/>
        <v>0</v>
      </c>
      <c r="G16" s="4">
        <f t="shared" si="0"/>
        <v>0</v>
      </c>
      <c r="H16" s="2">
        <f t="shared" si="5"/>
        <v>99455.954498457722</v>
      </c>
      <c r="I16" s="2">
        <f t="shared" si="3"/>
        <v>0</v>
      </c>
      <c r="J16" s="2">
        <f t="shared" si="1"/>
        <v>99455.954498457722</v>
      </c>
      <c r="K16" s="2">
        <f t="shared" si="6"/>
        <v>7386426.6367035704</v>
      </c>
      <c r="L16" s="14">
        <f t="shared" si="4"/>
        <v>74.268319820087925</v>
      </c>
      <c r="N16" s="6"/>
    </row>
    <row r="17" spans="1:14" x14ac:dyDescent="0.2">
      <c r="A17" s="56">
        <v>8</v>
      </c>
      <c r="B17">
        <v>0</v>
      </c>
      <c r="C17" s="30">
        <v>1147</v>
      </c>
      <c r="D17" s="30">
        <v>1142</v>
      </c>
      <c r="E17" s="3">
        <v>0</v>
      </c>
      <c r="F17" s="4">
        <f t="shared" si="2"/>
        <v>0</v>
      </c>
      <c r="G17" s="4">
        <f t="shared" si="0"/>
        <v>0</v>
      </c>
      <c r="H17" s="2">
        <f t="shared" si="5"/>
        <v>99455.954498457722</v>
      </c>
      <c r="I17" s="2">
        <f t="shared" si="3"/>
        <v>0</v>
      </c>
      <c r="J17" s="2">
        <f t="shared" si="1"/>
        <v>99455.954498457722</v>
      </c>
      <c r="K17" s="2">
        <f t="shared" si="6"/>
        <v>7286970.6822051127</v>
      </c>
      <c r="L17" s="14">
        <f t="shared" si="4"/>
        <v>73.268319820087925</v>
      </c>
      <c r="N17" s="6"/>
    </row>
    <row r="18" spans="1:14" x14ac:dyDescent="0.2">
      <c r="A18" s="56">
        <v>9</v>
      </c>
      <c r="B18">
        <v>0</v>
      </c>
      <c r="C18" s="30">
        <v>1135</v>
      </c>
      <c r="D18" s="30">
        <v>1131</v>
      </c>
      <c r="E18" s="3">
        <v>0</v>
      </c>
      <c r="F18" s="4">
        <f t="shared" si="2"/>
        <v>0</v>
      </c>
      <c r="G18" s="4">
        <f t="shared" si="0"/>
        <v>0</v>
      </c>
      <c r="H18" s="2">
        <f t="shared" si="5"/>
        <v>99455.954498457722</v>
      </c>
      <c r="I18" s="2">
        <f t="shared" si="3"/>
        <v>0</v>
      </c>
      <c r="J18" s="2">
        <f t="shared" si="1"/>
        <v>99455.954498457722</v>
      </c>
      <c r="K18" s="2">
        <f t="shared" si="6"/>
        <v>7187514.7277066549</v>
      </c>
      <c r="L18" s="14">
        <f t="shared" si="4"/>
        <v>72.268319820087925</v>
      </c>
      <c r="N18" s="6"/>
    </row>
    <row r="19" spans="1:14" x14ac:dyDescent="0.2">
      <c r="A19" s="56">
        <v>10</v>
      </c>
      <c r="B19">
        <v>0</v>
      </c>
      <c r="C19" s="30">
        <v>1103</v>
      </c>
      <c r="D19" s="30">
        <v>1124</v>
      </c>
      <c r="E19" s="3">
        <v>0</v>
      </c>
      <c r="F19" s="4">
        <f t="shared" si="2"/>
        <v>0</v>
      </c>
      <c r="G19" s="4">
        <f t="shared" si="0"/>
        <v>0</v>
      </c>
      <c r="H19" s="2">
        <f t="shared" si="5"/>
        <v>99455.954498457722</v>
      </c>
      <c r="I19" s="2">
        <f t="shared" si="3"/>
        <v>0</v>
      </c>
      <c r="J19" s="2">
        <f t="shared" si="1"/>
        <v>99455.954498457722</v>
      </c>
      <c r="K19" s="2">
        <f t="shared" si="6"/>
        <v>7088058.7732081972</v>
      </c>
      <c r="L19" s="14">
        <f t="shared" si="4"/>
        <v>71.268319820087925</v>
      </c>
      <c r="N19" s="6"/>
    </row>
    <row r="20" spans="1:14" x14ac:dyDescent="0.2">
      <c r="A20" s="56">
        <v>11</v>
      </c>
      <c r="B20">
        <v>0</v>
      </c>
      <c r="C20" s="30">
        <v>1054</v>
      </c>
      <c r="D20" s="30">
        <v>1095</v>
      </c>
      <c r="E20" s="3">
        <v>0</v>
      </c>
      <c r="F20" s="4">
        <f t="shared" si="2"/>
        <v>0</v>
      </c>
      <c r="G20" s="4">
        <f t="shared" si="0"/>
        <v>0</v>
      </c>
      <c r="H20" s="2">
        <f t="shared" si="5"/>
        <v>99455.954498457722</v>
      </c>
      <c r="I20" s="2">
        <f t="shared" si="3"/>
        <v>0</v>
      </c>
      <c r="J20" s="2">
        <f t="shared" si="1"/>
        <v>99455.954498457722</v>
      </c>
      <c r="K20" s="2">
        <f t="shared" si="6"/>
        <v>6988602.8187097395</v>
      </c>
      <c r="L20" s="14">
        <f t="shared" si="4"/>
        <v>70.268319820087925</v>
      </c>
      <c r="N20" s="6"/>
    </row>
    <row r="21" spans="1:14" x14ac:dyDescent="0.2">
      <c r="A21" s="56">
        <v>12</v>
      </c>
      <c r="B21">
        <v>0</v>
      </c>
      <c r="C21" s="30">
        <v>992</v>
      </c>
      <c r="D21" s="30">
        <v>1050</v>
      </c>
      <c r="E21" s="3">
        <v>0</v>
      </c>
      <c r="F21" s="4">
        <f t="shared" si="2"/>
        <v>0</v>
      </c>
      <c r="G21" s="4">
        <f t="shared" si="0"/>
        <v>0</v>
      </c>
      <c r="H21" s="2">
        <f t="shared" si="5"/>
        <v>99455.954498457722</v>
      </c>
      <c r="I21" s="2">
        <f t="shared" si="3"/>
        <v>0</v>
      </c>
      <c r="J21" s="2">
        <f t="shared" si="1"/>
        <v>99455.954498457722</v>
      </c>
      <c r="K21" s="2">
        <f t="shared" si="6"/>
        <v>6889146.8642112818</v>
      </c>
      <c r="L21" s="14">
        <f t="shared" si="4"/>
        <v>69.268319820087925</v>
      </c>
      <c r="N21" s="6"/>
    </row>
    <row r="22" spans="1:14" x14ac:dyDescent="0.2">
      <c r="A22" s="56">
        <v>13</v>
      </c>
      <c r="B22">
        <v>0</v>
      </c>
      <c r="C22" s="30">
        <v>991</v>
      </c>
      <c r="D22" s="30">
        <v>988</v>
      </c>
      <c r="E22" s="3">
        <v>0</v>
      </c>
      <c r="F22" s="4">
        <f t="shared" si="2"/>
        <v>0</v>
      </c>
      <c r="G22" s="4">
        <f t="shared" si="0"/>
        <v>0</v>
      </c>
      <c r="H22" s="2">
        <f t="shared" si="5"/>
        <v>99455.954498457722</v>
      </c>
      <c r="I22" s="2">
        <f t="shared" si="3"/>
        <v>0</v>
      </c>
      <c r="J22" s="2">
        <f t="shared" si="1"/>
        <v>99455.954498457722</v>
      </c>
      <c r="K22" s="2">
        <f t="shared" si="6"/>
        <v>6789690.909712824</v>
      </c>
      <c r="L22" s="14">
        <f t="shared" si="4"/>
        <v>68.268319820087925</v>
      </c>
      <c r="N22" s="6"/>
    </row>
    <row r="23" spans="1:14" x14ac:dyDescent="0.2">
      <c r="A23" s="56">
        <v>14</v>
      </c>
      <c r="B23" s="30">
        <v>1</v>
      </c>
      <c r="C23" s="30">
        <v>942</v>
      </c>
      <c r="D23" s="30">
        <v>991</v>
      </c>
      <c r="E23" s="3">
        <v>0.23835616438356164</v>
      </c>
      <c r="F23" s="4">
        <f t="shared" si="2"/>
        <v>1.0346611484738748E-3</v>
      </c>
      <c r="G23" s="4">
        <f t="shared" si="0"/>
        <v>1.0338464327341271E-3</v>
      </c>
      <c r="H23" s="2">
        <f t="shared" si="5"/>
        <v>99455.954498457722</v>
      </c>
      <c r="I23" s="2">
        <f t="shared" si="3"/>
        <v>102.82218377239818</v>
      </c>
      <c r="J23" s="2">
        <f t="shared" si="1"/>
        <v>99377.640616022851</v>
      </c>
      <c r="K23" s="2">
        <f t="shared" si="6"/>
        <v>6690234.9552143663</v>
      </c>
      <c r="L23" s="14">
        <f t="shared" si="4"/>
        <v>67.268319820087925</v>
      </c>
      <c r="N23" s="6"/>
    </row>
    <row r="24" spans="1:14" x14ac:dyDescent="0.2">
      <c r="A24" s="56">
        <v>15</v>
      </c>
      <c r="B24">
        <v>0</v>
      </c>
      <c r="C24" s="30">
        <v>870</v>
      </c>
      <c r="D24" s="30">
        <v>944</v>
      </c>
      <c r="E24" s="3">
        <v>0</v>
      </c>
      <c r="F24" s="4">
        <f t="shared" si="2"/>
        <v>0</v>
      </c>
      <c r="G24" s="4">
        <f t="shared" si="0"/>
        <v>0</v>
      </c>
      <c r="H24" s="2">
        <f t="shared" si="5"/>
        <v>99353.132314685325</v>
      </c>
      <c r="I24" s="2">
        <f t="shared" si="3"/>
        <v>0</v>
      </c>
      <c r="J24" s="2">
        <f t="shared" si="1"/>
        <v>99353.132314685325</v>
      </c>
      <c r="K24" s="2">
        <f t="shared" si="6"/>
        <v>6590857.3145983433</v>
      </c>
      <c r="L24" s="14">
        <f t="shared" si="4"/>
        <v>66.337690227247649</v>
      </c>
      <c r="N24" s="6"/>
    </row>
    <row r="25" spans="1:14" x14ac:dyDescent="0.2">
      <c r="A25" s="56">
        <v>16</v>
      </c>
      <c r="B25">
        <v>0</v>
      </c>
      <c r="C25" s="30">
        <v>920</v>
      </c>
      <c r="D25" s="30">
        <v>870</v>
      </c>
      <c r="E25" s="3">
        <v>0</v>
      </c>
      <c r="F25" s="4">
        <f t="shared" si="2"/>
        <v>0</v>
      </c>
      <c r="G25" s="4">
        <f t="shared" si="0"/>
        <v>0</v>
      </c>
      <c r="H25" s="2">
        <f t="shared" si="5"/>
        <v>99353.132314685325</v>
      </c>
      <c r="I25" s="2">
        <f t="shared" si="3"/>
        <v>0</v>
      </c>
      <c r="J25" s="2">
        <f t="shared" si="1"/>
        <v>99353.132314685325</v>
      </c>
      <c r="K25" s="2">
        <f t="shared" si="6"/>
        <v>6491504.1822836576</v>
      </c>
      <c r="L25" s="14">
        <f t="shared" si="4"/>
        <v>65.337690227247649</v>
      </c>
      <c r="N25" s="6"/>
    </row>
    <row r="26" spans="1:14" x14ac:dyDescent="0.2">
      <c r="A26" s="56">
        <v>17</v>
      </c>
      <c r="B26" s="30">
        <v>1</v>
      </c>
      <c r="C26" s="30">
        <v>901</v>
      </c>
      <c r="D26" s="30">
        <v>913</v>
      </c>
      <c r="E26" s="3">
        <v>0.72054794520547949</v>
      </c>
      <c r="F26" s="4">
        <f t="shared" si="2"/>
        <v>1.1025358324145535E-3</v>
      </c>
      <c r="G26" s="4">
        <f t="shared" si="0"/>
        <v>1.1021962392460374E-3</v>
      </c>
      <c r="H26" s="2">
        <f t="shared" si="5"/>
        <v>99353.132314685325</v>
      </c>
      <c r="I26" s="2">
        <f t="shared" si="3"/>
        <v>109.50664879456012</v>
      </c>
      <c r="J26" s="2">
        <f t="shared" si="1"/>
        <v>99322.53045666602</v>
      </c>
      <c r="K26" s="2">
        <f t="shared" si="6"/>
        <v>6392151.0499689719</v>
      </c>
      <c r="L26" s="14">
        <f t="shared" si="4"/>
        <v>64.337690227247649</v>
      </c>
      <c r="N26" s="6"/>
    </row>
    <row r="27" spans="1:14" x14ac:dyDescent="0.2">
      <c r="A27" s="56">
        <v>18</v>
      </c>
      <c r="B27">
        <v>0</v>
      </c>
      <c r="C27" s="30">
        <v>886</v>
      </c>
      <c r="D27" s="30">
        <v>901</v>
      </c>
      <c r="E27" s="3">
        <v>0</v>
      </c>
      <c r="F27" s="4">
        <f t="shared" si="2"/>
        <v>0</v>
      </c>
      <c r="G27" s="4">
        <f t="shared" si="0"/>
        <v>0</v>
      </c>
      <c r="H27" s="2">
        <f t="shared" si="5"/>
        <v>99243.625665890766</v>
      </c>
      <c r="I27" s="2">
        <f t="shared" si="3"/>
        <v>0</v>
      </c>
      <c r="J27" s="2">
        <f t="shared" si="1"/>
        <v>99243.625665890766</v>
      </c>
      <c r="K27" s="2">
        <f t="shared" si="6"/>
        <v>6292828.519512306</v>
      </c>
      <c r="L27" s="14">
        <f t="shared" si="4"/>
        <v>63.407886171928723</v>
      </c>
      <c r="N27" s="6"/>
    </row>
    <row r="28" spans="1:14" x14ac:dyDescent="0.2">
      <c r="A28" s="56">
        <v>19</v>
      </c>
      <c r="B28">
        <v>0</v>
      </c>
      <c r="C28" s="30">
        <v>954</v>
      </c>
      <c r="D28" s="30">
        <v>911</v>
      </c>
      <c r="E28" s="3">
        <v>0</v>
      </c>
      <c r="F28" s="4">
        <f t="shared" si="2"/>
        <v>0</v>
      </c>
      <c r="G28" s="4">
        <f t="shared" si="0"/>
        <v>0</v>
      </c>
      <c r="H28" s="2">
        <f t="shared" si="5"/>
        <v>99243.625665890766</v>
      </c>
      <c r="I28" s="2">
        <f t="shared" si="3"/>
        <v>0</v>
      </c>
      <c r="J28" s="2">
        <f t="shared" si="1"/>
        <v>99243.625665890766</v>
      </c>
      <c r="K28" s="2">
        <f t="shared" si="6"/>
        <v>6193584.893846415</v>
      </c>
      <c r="L28" s="14">
        <f t="shared" si="4"/>
        <v>62.407886171928723</v>
      </c>
      <c r="N28" s="6"/>
    </row>
    <row r="29" spans="1:14" x14ac:dyDescent="0.2">
      <c r="A29" s="56">
        <v>20</v>
      </c>
      <c r="B29">
        <v>0</v>
      </c>
      <c r="C29" s="30">
        <v>998</v>
      </c>
      <c r="D29" s="30">
        <v>991</v>
      </c>
      <c r="E29" s="3">
        <v>0</v>
      </c>
      <c r="F29" s="4">
        <f t="shared" si="2"/>
        <v>0</v>
      </c>
      <c r="G29" s="4">
        <f t="shared" si="0"/>
        <v>0</v>
      </c>
      <c r="H29" s="2">
        <f t="shared" si="5"/>
        <v>99243.625665890766</v>
      </c>
      <c r="I29" s="2">
        <f t="shared" si="3"/>
        <v>0</v>
      </c>
      <c r="J29" s="2">
        <f t="shared" si="1"/>
        <v>99243.625665890766</v>
      </c>
      <c r="K29" s="2">
        <f t="shared" si="6"/>
        <v>6094341.268180524</v>
      </c>
      <c r="L29" s="14">
        <f t="shared" si="4"/>
        <v>61.407886171928723</v>
      </c>
      <c r="N29" s="6"/>
    </row>
    <row r="30" spans="1:14" x14ac:dyDescent="0.2">
      <c r="A30" s="56">
        <v>21</v>
      </c>
      <c r="B30">
        <v>0</v>
      </c>
      <c r="C30" s="30">
        <v>1066</v>
      </c>
      <c r="D30" s="30">
        <v>1016</v>
      </c>
      <c r="E30" s="3">
        <v>0</v>
      </c>
      <c r="F30" s="4">
        <f t="shared" si="2"/>
        <v>0</v>
      </c>
      <c r="G30" s="4">
        <f t="shared" si="0"/>
        <v>0</v>
      </c>
      <c r="H30" s="2">
        <f t="shared" si="5"/>
        <v>99243.625665890766</v>
      </c>
      <c r="I30" s="2">
        <f t="shared" si="3"/>
        <v>0</v>
      </c>
      <c r="J30" s="2">
        <f t="shared" si="1"/>
        <v>99243.625665890766</v>
      </c>
      <c r="K30" s="2">
        <f t="shared" si="6"/>
        <v>5995097.642514633</v>
      </c>
      <c r="L30" s="14">
        <f t="shared" si="4"/>
        <v>60.407886171928723</v>
      </c>
      <c r="N30" s="6"/>
    </row>
    <row r="31" spans="1:14" x14ac:dyDescent="0.2">
      <c r="A31" s="56">
        <v>22</v>
      </c>
      <c r="B31">
        <v>0</v>
      </c>
      <c r="C31" s="30">
        <v>1095</v>
      </c>
      <c r="D31" s="30">
        <v>1053</v>
      </c>
      <c r="E31" s="3">
        <v>0</v>
      </c>
      <c r="F31" s="4">
        <f t="shared" si="2"/>
        <v>0</v>
      </c>
      <c r="G31" s="4">
        <f t="shared" si="0"/>
        <v>0</v>
      </c>
      <c r="H31" s="2">
        <f t="shared" si="5"/>
        <v>99243.625665890766</v>
      </c>
      <c r="I31" s="2">
        <f t="shared" si="3"/>
        <v>0</v>
      </c>
      <c r="J31" s="2">
        <f t="shared" si="1"/>
        <v>99243.625665890766</v>
      </c>
      <c r="K31" s="2">
        <f t="shared" si="6"/>
        <v>5895854.016848742</v>
      </c>
      <c r="L31" s="14">
        <f t="shared" si="4"/>
        <v>59.407886171928716</v>
      </c>
      <c r="N31" s="6"/>
    </row>
    <row r="32" spans="1:14" x14ac:dyDescent="0.2">
      <c r="A32" s="56">
        <v>23</v>
      </c>
      <c r="B32">
        <v>0</v>
      </c>
      <c r="C32" s="30">
        <v>1126</v>
      </c>
      <c r="D32" s="30">
        <v>1068</v>
      </c>
      <c r="E32" s="3">
        <v>0</v>
      </c>
      <c r="F32" s="4">
        <f t="shared" si="2"/>
        <v>0</v>
      </c>
      <c r="G32" s="4">
        <f t="shared" si="0"/>
        <v>0</v>
      </c>
      <c r="H32" s="2">
        <f t="shared" si="5"/>
        <v>99243.625665890766</v>
      </c>
      <c r="I32" s="2">
        <f t="shared" si="3"/>
        <v>0</v>
      </c>
      <c r="J32" s="2">
        <f t="shared" si="1"/>
        <v>99243.625665890766</v>
      </c>
      <c r="K32" s="2">
        <f t="shared" si="6"/>
        <v>5796610.391182851</v>
      </c>
      <c r="L32" s="14">
        <f t="shared" si="4"/>
        <v>58.407886171928716</v>
      </c>
      <c r="N32" s="6"/>
    </row>
    <row r="33" spans="1:14" x14ac:dyDescent="0.2">
      <c r="A33" s="56">
        <v>24</v>
      </c>
      <c r="B33">
        <v>0</v>
      </c>
      <c r="C33" s="30">
        <v>1215</v>
      </c>
      <c r="D33" s="30">
        <v>1109</v>
      </c>
      <c r="E33" s="3">
        <v>0</v>
      </c>
      <c r="F33" s="4">
        <f t="shared" si="2"/>
        <v>0</v>
      </c>
      <c r="G33" s="4">
        <f t="shared" si="0"/>
        <v>0</v>
      </c>
      <c r="H33" s="2">
        <f t="shared" si="5"/>
        <v>99243.625665890766</v>
      </c>
      <c r="I33" s="2">
        <f t="shared" si="3"/>
        <v>0</v>
      </c>
      <c r="J33" s="2">
        <f t="shared" si="1"/>
        <v>99243.625665890766</v>
      </c>
      <c r="K33" s="2">
        <f t="shared" si="6"/>
        <v>5697366.7655169601</v>
      </c>
      <c r="L33" s="14">
        <f t="shared" si="4"/>
        <v>57.407886171928716</v>
      </c>
      <c r="N33" s="6"/>
    </row>
    <row r="34" spans="1:14" x14ac:dyDescent="0.2">
      <c r="A34" s="56">
        <v>25</v>
      </c>
      <c r="B34">
        <v>0</v>
      </c>
      <c r="C34" s="30">
        <v>1259</v>
      </c>
      <c r="D34" s="30">
        <v>1167</v>
      </c>
      <c r="E34" s="3">
        <v>0</v>
      </c>
      <c r="F34" s="4">
        <f t="shared" si="2"/>
        <v>0</v>
      </c>
      <c r="G34" s="4">
        <f t="shared" si="0"/>
        <v>0</v>
      </c>
      <c r="H34" s="2">
        <f t="shared" si="5"/>
        <v>99243.625665890766</v>
      </c>
      <c r="I34" s="2">
        <f t="shared" si="3"/>
        <v>0</v>
      </c>
      <c r="J34" s="2">
        <f t="shared" si="1"/>
        <v>99243.625665890766</v>
      </c>
      <c r="K34" s="2">
        <f t="shared" si="6"/>
        <v>5598123.1398510691</v>
      </c>
      <c r="L34" s="14">
        <f t="shared" si="4"/>
        <v>56.407886171928709</v>
      </c>
      <c r="N34" s="6"/>
    </row>
    <row r="35" spans="1:14" x14ac:dyDescent="0.2">
      <c r="A35" s="56">
        <v>26</v>
      </c>
      <c r="B35">
        <v>0</v>
      </c>
      <c r="C35" s="30">
        <v>1289</v>
      </c>
      <c r="D35" s="30">
        <v>1241</v>
      </c>
      <c r="E35" s="3">
        <v>0</v>
      </c>
      <c r="F35" s="4">
        <f t="shared" si="2"/>
        <v>0</v>
      </c>
      <c r="G35" s="4">
        <f t="shared" si="0"/>
        <v>0</v>
      </c>
      <c r="H35" s="2">
        <f t="shared" si="5"/>
        <v>99243.625665890766</v>
      </c>
      <c r="I35" s="2">
        <f t="shared" si="3"/>
        <v>0</v>
      </c>
      <c r="J35" s="2">
        <f t="shared" si="1"/>
        <v>99243.625665890766</v>
      </c>
      <c r="K35" s="2">
        <f t="shared" si="6"/>
        <v>5498879.5141851781</v>
      </c>
      <c r="L35" s="14">
        <f t="shared" si="4"/>
        <v>55.407886171928709</v>
      </c>
      <c r="N35" s="6"/>
    </row>
    <row r="36" spans="1:14" x14ac:dyDescent="0.2">
      <c r="A36" s="56">
        <v>27</v>
      </c>
      <c r="B36">
        <v>0</v>
      </c>
      <c r="C36" s="30">
        <v>1390</v>
      </c>
      <c r="D36" s="30">
        <v>1251</v>
      </c>
      <c r="E36" s="3">
        <v>0</v>
      </c>
      <c r="F36" s="4">
        <f t="shared" si="2"/>
        <v>0</v>
      </c>
      <c r="G36" s="4">
        <f t="shared" si="0"/>
        <v>0</v>
      </c>
      <c r="H36" s="2">
        <f t="shared" si="5"/>
        <v>99243.625665890766</v>
      </c>
      <c r="I36" s="2">
        <f t="shared" si="3"/>
        <v>0</v>
      </c>
      <c r="J36" s="2">
        <f t="shared" si="1"/>
        <v>99243.625665890766</v>
      </c>
      <c r="K36" s="2">
        <f t="shared" si="6"/>
        <v>5399635.8885192871</v>
      </c>
      <c r="L36" s="14">
        <f t="shared" si="4"/>
        <v>54.407886171928709</v>
      </c>
      <c r="N36" s="6"/>
    </row>
    <row r="37" spans="1:14" x14ac:dyDescent="0.2">
      <c r="A37" s="56">
        <v>28</v>
      </c>
      <c r="B37" s="30">
        <v>1</v>
      </c>
      <c r="C37" s="30">
        <v>1425</v>
      </c>
      <c r="D37" s="30">
        <v>1329</v>
      </c>
      <c r="E37" s="3">
        <v>0.51780821917808217</v>
      </c>
      <c r="F37" s="4">
        <f t="shared" si="2"/>
        <v>7.2621641249092229E-4</v>
      </c>
      <c r="G37" s="4">
        <f t="shared" si="0"/>
        <v>7.2596219825331505E-4</v>
      </c>
      <c r="H37" s="2">
        <f t="shared" si="5"/>
        <v>99243.625665890766</v>
      </c>
      <c r="I37" s="2">
        <f t="shared" si="3"/>
        <v>72.04712065103918</v>
      </c>
      <c r="J37" s="2">
        <f t="shared" si="1"/>
        <v>99208.885136480952</v>
      </c>
      <c r="K37" s="2">
        <f t="shared" si="6"/>
        <v>5300392.2628533961</v>
      </c>
      <c r="L37" s="14">
        <f t="shared" si="4"/>
        <v>53.407886171928702</v>
      </c>
      <c r="N37" s="6"/>
    </row>
    <row r="38" spans="1:14" x14ac:dyDescent="0.2">
      <c r="A38" s="56">
        <v>29</v>
      </c>
      <c r="B38">
        <v>0</v>
      </c>
      <c r="C38" s="30">
        <v>1533</v>
      </c>
      <c r="D38" s="30">
        <v>1380</v>
      </c>
      <c r="E38" s="3">
        <v>0</v>
      </c>
      <c r="F38" s="4">
        <f t="shared" si="2"/>
        <v>0</v>
      </c>
      <c r="G38" s="4">
        <f t="shared" si="0"/>
        <v>0</v>
      </c>
      <c r="H38" s="2">
        <f t="shared" si="5"/>
        <v>99171.578545239725</v>
      </c>
      <c r="I38" s="2">
        <f t="shared" si="3"/>
        <v>0</v>
      </c>
      <c r="J38" s="2">
        <f t="shared" si="1"/>
        <v>99171.578545239725</v>
      </c>
      <c r="K38" s="2">
        <f t="shared" si="6"/>
        <v>5201183.3777169148</v>
      </c>
      <c r="L38" s="14">
        <f t="shared" si="4"/>
        <v>52.44631026362314</v>
      </c>
      <c r="N38" s="6"/>
    </row>
    <row r="39" spans="1:14" x14ac:dyDescent="0.2">
      <c r="A39" s="56">
        <v>30</v>
      </c>
      <c r="B39">
        <v>0</v>
      </c>
      <c r="C39" s="30">
        <v>1469</v>
      </c>
      <c r="D39" s="30">
        <v>1471</v>
      </c>
      <c r="E39" s="3">
        <v>0</v>
      </c>
      <c r="F39" s="4">
        <f t="shared" si="2"/>
        <v>0</v>
      </c>
      <c r="G39" s="4">
        <f t="shared" si="0"/>
        <v>0</v>
      </c>
      <c r="H39" s="2">
        <f t="shared" si="5"/>
        <v>99171.578545239725</v>
      </c>
      <c r="I39" s="2">
        <f t="shared" si="3"/>
        <v>0</v>
      </c>
      <c r="J39" s="2">
        <f t="shared" si="1"/>
        <v>99171.578545239725</v>
      </c>
      <c r="K39" s="2">
        <f t="shared" si="6"/>
        <v>5102011.799171675</v>
      </c>
      <c r="L39" s="14">
        <f t="shared" si="4"/>
        <v>51.44631026362314</v>
      </c>
      <c r="N39" s="6"/>
    </row>
    <row r="40" spans="1:14" x14ac:dyDescent="0.2">
      <c r="A40" s="56">
        <v>31</v>
      </c>
      <c r="B40" s="30">
        <v>1</v>
      </c>
      <c r="C40" s="30">
        <v>1595</v>
      </c>
      <c r="D40" s="30">
        <v>1417</v>
      </c>
      <c r="E40" s="3">
        <v>9.8630136986301367E-2</v>
      </c>
      <c r="F40" s="4">
        <f t="shared" si="2"/>
        <v>6.6401062416998667E-4</v>
      </c>
      <c r="G40" s="4">
        <f t="shared" si="0"/>
        <v>6.6361343880847747E-4</v>
      </c>
      <c r="H40" s="2">
        <f t="shared" si="5"/>
        <v>99171.578545239725</v>
      </c>
      <c r="I40" s="2">
        <f t="shared" si="3"/>
        <v>65.811592270471564</v>
      </c>
      <c r="J40" s="2">
        <f t="shared" si="1"/>
        <v>99112.257959330178</v>
      </c>
      <c r="K40" s="2">
        <f t="shared" si="6"/>
        <v>5002840.2206264352</v>
      </c>
      <c r="L40" s="14">
        <f t="shared" si="4"/>
        <v>50.44631026362314</v>
      </c>
      <c r="N40" s="6"/>
    </row>
    <row r="41" spans="1:14" x14ac:dyDescent="0.2">
      <c r="A41" s="56">
        <v>32</v>
      </c>
      <c r="B41" s="30">
        <v>1</v>
      </c>
      <c r="C41" s="30">
        <v>1753</v>
      </c>
      <c r="D41" s="30">
        <v>1532</v>
      </c>
      <c r="E41" s="3">
        <v>0.51232876712328768</v>
      </c>
      <c r="F41" s="4">
        <f t="shared" si="2"/>
        <v>6.0882800608828011E-4</v>
      </c>
      <c r="G41" s="4">
        <f t="shared" si="0"/>
        <v>6.0864729389576799E-4</v>
      </c>
      <c r="H41" s="2">
        <f t="shared" si="5"/>
        <v>99105.76695296925</v>
      </c>
      <c r="I41" s="2">
        <f t="shared" si="3"/>
        <v>60.320456865389367</v>
      </c>
      <c r="J41" s="2">
        <f t="shared" si="1"/>
        <v>99076.350401402015</v>
      </c>
      <c r="K41" s="2">
        <f t="shared" si="6"/>
        <v>4903727.9626671048</v>
      </c>
      <c r="L41" s="14">
        <f t="shared" si="4"/>
        <v>49.479743847743734</v>
      </c>
      <c r="N41" s="6"/>
    </row>
    <row r="42" spans="1:14" x14ac:dyDescent="0.2">
      <c r="A42" s="56">
        <v>33</v>
      </c>
      <c r="B42">
        <v>0</v>
      </c>
      <c r="C42" s="30">
        <v>1744</v>
      </c>
      <c r="D42" s="30">
        <v>1666</v>
      </c>
      <c r="E42" s="3">
        <v>0</v>
      </c>
      <c r="F42" s="4">
        <f t="shared" si="2"/>
        <v>0</v>
      </c>
      <c r="G42" s="4">
        <f t="shared" si="0"/>
        <v>0</v>
      </c>
      <c r="H42" s="2">
        <f t="shared" si="5"/>
        <v>99045.446496103861</v>
      </c>
      <c r="I42" s="2">
        <f t="shared" si="3"/>
        <v>0</v>
      </c>
      <c r="J42" s="2">
        <f t="shared" si="1"/>
        <v>99045.446496103861</v>
      </c>
      <c r="K42" s="2">
        <f t="shared" si="6"/>
        <v>4804651.6122657023</v>
      </c>
      <c r="L42" s="14">
        <f t="shared" si="4"/>
        <v>48.509565883522995</v>
      </c>
      <c r="N42" s="6"/>
    </row>
    <row r="43" spans="1:14" x14ac:dyDescent="0.2">
      <c r="A43" s="56">
        <v>34</v>
      </c>
      <c r="B43">
        <v>0</v>
      </c>
      <c r="C43" s="30">
        <v>1777</v>
      </c>
      <c r="D43" s="30">
        <v>1667</v>
      </c>
      <c r="E43" s="3">
        <v>0</v>
      </c>
      <c r="F43" s="4">
        <f t="shared" si="2"/>
        <v>0</v>
      </c>
      <c r="G43" s="4">
        <f t="shared" si="0"/>
        <v>0</v>
      </c>
      <c r="H43" s="2">
        <f t="shared" si="5"/>
        <v>99045.446496103861</v>
      </c>
      <c r="I43" s="2">
        <f t="shared" si="3"/>
        <v>0</v>
      </c>
      <c r="J43" s="2">
        <f t="shared" si="1"/>
        <v>99045.446496103861</v>
      </c>
      <c r="K43" s="2">
        <f t="shared" si="6"/>
        <v>4705606.1657695984</v>
      </c>
      <c r="L43" s="14">
        <f t="shared" si="4"/>
        <v>47.509565883522995</v>
      </c>
      <c r="N43" s="6"/>
    </row>
    <row r="44" spans="1:14" x14ac:dyDescent="0.2">
      <c r="A44" s="56">
        <v>35</v>
      </c>
      <c r="B44">
        <v>0</v>
      </c>
      <c r="C44" s="30">
        <v>1903</v>
      </c>
      <c r="D44" s="30">
        <v>1706</v>
      </c>
      <c r="E44" s="3">
        <v>0</v>
      </c>
      <c r="F44" s="4">
        <f t="shared" si="2"/>
        <v>0</v>
      </c>
      <c r="G44" s="4">
        <f t="shared" si="0"/>
        <v>0</v>
      </c>
      <c r="H44" s="2">
        <f t="shared" si="5"/>
        <v>99045.446496103861</v>
      </c>
      <c r="I44" s="2">
        <f t="shared" si="3"/>
        <v>0</v>
      </c>
      <c r="J44" s="2">
        <f t="shared" si="1"/>
        <v>99045.446496103861</v>
      </c>
      <c r="K44" s="2">
        <f t="shared" si="6"/>
        <v>4606560.7192734946</v>
      </c>
      <c r="L44" s="14">
        <f t="shared" si="4"/>
        <v>46.509565883522995</v>
      </c>
      <c r="N44" s="6"/>
    </row>
    <row r="45" spans="1:14" x14ac:dyDescent="0.2">
      <c r="A45" s="56">
        <v>36</v>
      </c>
      <c r="B45">
        <v>0</v>
      </c>
      <c r="C45" s="30">
        <v>1913</v>
      </c>
      <c r="D45" s="30">
        <v>1831</v>
      </c>
      <c r="E45" s="3">
        <v>0</v>
      </c>
      <c r="F45" s="4">
        <f t="shared" si="2"/>
        <v>0</v>
      </c>
      <c r="G45" s="4">
        <f t="shared" si="0"/>
        <v>0</v>
      </c>
      <c r="H45" s="2">
        <f t="shared" si="5"/>
        <v>99045.446496103861</v>
      </c>
      <c r="I45" s="2">
        <f t="shared" si="3"/>
        <v>0</v>
      </c>
      <c r="J45" s="2">
        <f t="shared" si="1"/>
        <v>99045.446496103861</v>
      </c>
      <c r="K45" s="2">
        <f t="shared" si="6"/>
        <v>4507515.2727773907</v>
      </c>
      <c r="L45" s="14">
        <f t="shared" si="4"/>
        <v>45.509565883522995</v>
      </c>
      <c r="N45" s="6"/>
    </row>
    <row r="46" spans="1:14" x14ac:dyDescent="0.2">
      <c r="A46" s="56">
        <v>37</v>
      </c>
      <c r="B46" s="30">
        <v>1</v>
      </c>
      <c r="C46" s="30">
        <v>2041</v>
      </c>
      <c r="D46" s="30">
        <v>1872</v>
      </c>
      <c r="E46" s="3">
        <v>0.23287671232876711</v>
      </c>
      <c r="F46" s="4">
        <f t="shared" si="2"/>
        <v>5.1111679018655762E-4</v>
      </c>
      <c r="G46" s="4">
        <f t="shared" si="0"/>
        <v>5.1091646515794671E-4</v>
      </c>
      <c r="H46" s="2">
        <f t="shared" si="5"/>
        <v>99045.446496103861</v>
      </c>
      <c r="I46" s="2">
        <f t="shared" si="3"/>
        <v>50.603949413779922</v>
      </c>
      <c r="J46" s="2">
        <f t="shared" si="1"/>
        <v>99006.627028060408</v>
      </c>
      <c r="K46" s="2">
        <f t="shared" si="6"/>
        <v>4408469.8262812868</v>
      </c>
      <c r="L46" s="14">
        <f t="shared" si="4"/>
        <v>44.509565883522995</v>
      </c>
      <c r="N46" s="6"/>
    </row>
    <row r="47" spans="1:14" x14ac:dyDescent="0.2">
      <c r="A47" s="56">
        <v>38</v>
      </c>
      <c r="B47" s="30">
        <v>1</v>
      </c>
      <c r="C47" s="30">
        <v>2050</v>
      </c>
      <c r="D47" s="30">
        <v>1957</v>
      </c>
      <c r="E47" s="3">
        <v>0.60821917808219184</v>
      </c>
      <c r="F47" s="4">
        <f t="shared" si="2"/>
        <v>4.991265285749938E-4</v>
      </c>
      <c r="G47" s="4">
        <f t="shared" si="0"/>
        <v>4.9902894436237432E-4</v>
      </c>
      <c r="H47" s="2">
        <f t="shared" si="5"/>
        <v>98994.842546690081</v>
      </c>
      <c r="I47" s="2">
        <f t="shared" si="3"/>
        <v>49.401291773394213</v>
      </c>
      <c r="J47" s="2">
        <f t="shared" si="1"/>
        <v>98975.488067995306</v>
      </c>
      <c r="K47" s="2">
        <f t="shared" si="6"/>
        <v>4309463.1992532266</v>
      </c>
      <c r="L47" s="14">
        <f t="shared" si="4"/>
        <v>43.532199136744971</v>
      </c>
      <c r="N47" s="6"/>
    </row>
    <row r="48" spans="1:14" x14ac:dyDescent="0.2">
      <c r="A48" s="56">
        <v>39</v>
      </c>
      <c r="B48">
        <v>0</v>
      </c>
      <c r="C48" s="30">
        <v>2034</v>
      </c>
      <c r="D48" s="30">
        <v>1963</v>
      </c>
      <c r="E48" s="3">
        <v>0</v>
      </c>
      <c r="F48" s="4">
        <f t="shared" si="2"/>
        <v>0</v>
      </c>
      <c r="G48" s="4">
        <f t="shared" si="0"/>
        <v>0</v>
      </c>
      <c r="H48" s="2">
        <f t="shared" si="5"/>
        <v>98945.441254916688</v>
      </c>
      <c r="I48" s="2">
        <f t="shared" si="3"/>
        <v>0</v>
      </c>
      <c r="J48" s="2">
        <f t="shared" si="1"/>
        <v>98945.441254916688</v>
      </c>
      <c r="K48" s="2">
        <f t="shared" si="6"/>
        <v>4210487.7111852309</v>
      </c>
      <c r="L48" s="14">
        <f t="shared" si="4"/>
        <v>42.553630139842426</v>
      </c>
      <c r="N48" s="6"/>
    </row>
    <row r="49" spans="1:14" x14ac:dyDescent="0.2">
      <c r="A49" s="56">
        <v>40</v>
      </c>
      <c r="B49" s="30">
        <v>4</v>
      </c>
      <c r="C49" s="30">
        <v>1954</v>
      </c>
      <c r="D49" s="30">
        <v>1972</v>
      </c>
      <c r="E49" s="3">
        <v>0.29589041095890412</v>
      </c>
      <c r="F49" s="4">
        <f t="shared" si="2"/>
        <v>2.0376974019358125E-3</v>
      </c>
      <c r="G49" s="4">
        <f t="shared" si="0"/>
        <v>2.0347779792424772E-3</v>
      </c>
      <c r="H49" s="2">
        <f t="shared" si="5"/>
        <v>98945.441254916688</v>
      </c>
      <c r="I49" s="2">
        <f t="shared" si="3"/>
        <v>201.33200501193463</v>
      </c>
      <c r="J49" s="2">
        <f t="shared" si="1"/>
        <v>98803.681459606916</v>
      </c>
      <c r="K49" s="2">
        <f t="shared" si="6"/>
        <v>4111542.2699303143</v>
      </c>
      <c r="L49" s="14">
        <f t="shared" si="4"/>
        <v>41.553630139842426</v>
      </c>
      <c r="N49" s="6"/>
    </row>
    <row r="50" spans="1:14" x14ac:dyDescent="0.2">
      <c r="A50" s="56">
        <v>41</v>
      </c>
      <c r="B50">
        <v>0</v>
      </c>
      <c r="C50" s="30">
        <v>1950</v>
      </c>
      <c r="D50" s="30">
        <v>1890</v>
      </c>
      <c r="E50" s="3">
        <v>0</v>
      </c>
      <c r="F50" s="4">
        <f t="shared" si="2"/>
        <v>0</v>
      </c>
      <c r="G50" s="4">
        <f t="shared" si="0"/>
        <v>0</v>
      </c>
      <c r="H50" s="2">
        <f t="shared" si="5"/>
        <v>98744.109249904752</v>
      </c>
      <c r="I50" s="2">
        <f t="shared" si="3"/>
        <v>0</v>
      </c>
      <c r="J50" s="2">
        <f t="shared" si="1"/>
        <v>98744.109249904752</v>
      </c>
      <c r="K50" s="2">
        <f t="shared" si="6"/>
        <v>4012738.5884707072</v>
      </c>
      <c r="L50" s="14">
        <f t="shared" si="4"/>
        <v>40.637751648709902</v>
      </c>
      <c r="N50" s="6"/>
    </row>
    <row r="51" spans="1:14" x14ac:dyDescent="0.2">
      <c r="A51" s="56">
        <v>42</v>
      </c>
      <c r="B51" s="30">
        <v>1</v>
      </c>
      <c r="C51" s="30">
        <v>1939</v>
      </c>
      <c r="D51" s="30">
        <v>1918</v>
      </c>
      <c r="E51" s="3">
        <v>0.23013698630136986</v>
      </c>
      <c r="F51" s="4">
        <f t="shared" si="2"/>
        <v>5.1853772361939326E-4</v>
      </c>
      <c r="G51" s="4">
        <f t="shared" si="0"/>
        <v>5.1833080439970538E-4</v>
      </c>
      <c r="H51" s="2">
        <f t="shared" si="5"/>
        <v>98744.109249904752</v>
      </c>
      <c r="I51" s="2">
        <f t="shared" si="3"/>
        <v>51.182113577235519</v>
      </c>
      <c r="J51" s="2">
        <f t="shared" si="1"/>
        <v>98704.70603369872</v>
      </c>
      <c r="K51" s="2">
        <f t="shared" si="6"/>
        <v>3913994.4792208024</v>
      </c>
      <c r="L51" s="14">
        <f t="shared" si="4"/>
        <v>39.637751648709902</v>
      </c>
      <c r="N51" s="6"/>
    </row>
    <row r="52" spans="1:14" x14ac:dyDescent="0.2">
      <c r="A52" s="56">
        <v>43</v>
      </c>
      <c r="B52" s="30">
        <v>1</v>
      </c>
      <c r="C52" s="30">
        <v>1837</v>
      </c>
      <c r="D52" s="30">
        <v>1873</v>
      </c>
      <c r="E52" s="3">
        <v>0.94246575342465755</v>
      </c>
      <c r="F52" s="4">
        <f t="shared" si="2"/>
        <v>5.3908355795148253E-4</v>
      </c>
      <c r="G52" s="4">
        <f t="shared" si="0"/>
        <v>5.3906683838037743E-4</v>
      </c>
      <c r="H52" s="2">
        <f t="shared" si="5"/>
        <v>98692.927136327518</v>
      </c>
      <c r="I52" s="2">
        <f t="shared" si="3"/>
        <v>53.202084201885029</v>
      </c>
      <c r="J52" s="2">
        <f t="shared" si="1"/>
        <v>98689.866194496732</v>
      </c>
      <c r="K52" s="2">
        <f t="shared" si="6"/>
        <v>3815289.7731871037</v>
      </c>
      <c r="L52" s="14">
        <f t="shared" si="4"/>
        <v>38.658188422326646</v>
      </c>
      <c r="N52" s="6"/>
    </row>
    <row r="53" spans="1:14" x14ac:dyDescent="0.2">
      <c r="A53" s="56">
        <v>44</v>
      </c>
      <c r="B53" s="30">
        <v>1</v>
      </c>
      <c r="C53" s="30">
        <v>1816</v>
      </c>
      <c r="D53" s="30">
        <v>1787</v>
      </c>
      <c r="E53" s="3">
        <v>0.69041095890410964</v>
      </c>
      <c r="F53" s="4">
        <f t="shared" si="2"/>
        <v>5.5509297807382742E-4</v>
      </c>
      <c r="G53" s="4">
        <f t="shared" si="0"/>
        <v>5.5499760134598321E-4</v>
      </c>
      <c r="H53" s="2">
        <f t="shared" si="5"/>
        <v>98639.725052125636</v>
      </c>
      <c r="I53" s="2">
        <f t="shared" si="3"/>
        <v>54.744810801357019</v>
      </c>
      <c r="J53" s="2">
        <f t="shared" si="1"/>
        <v>98622.776658644667</v>
      </c>
      <c r="K53" s="2">
        <f t="shared" si="6"/>
        <v>3716599.9069926068</v>
      </c>
      <c r="L53" s="14">
        <f t="shared" si="4"/>
        <v>37.678530683541439</v>
      </c>
      <c r="N53" s="6"/>
    </row>
    <row r="54" spans="1:14" x14ac:dyDescent="0.2">
      <c r="A54" s="56">
        <v>45</v>
      </c>
      <c r="B54" s="30">
        <v>5</v>
      </c>
      <c r="C54" s="30">
        <v>1816</v>
      </c>
      <c r="D54" s="30">
        <v>1748</v>
      </c>
      <c r="E54" s="3">
        <v>0.65369863013698637</v>
      </c>
      <c r="F54" s="4">
        <f t="shared" si="2"/>
        <v>2.8058361391694723E-3</v>
      </c>
      <c r="G54" s="4">
        <f t="shared" si="0"/>
        <v>2.8031124531918616E-3</v>
      </c>
      <c r="H54" s="2">
        <f t="shared" si="5"/>
        <v>98584.980241324272</v>
      </c>
      <c r="I54" s="2">
        <f t="shared" si="3"/>
        <v>276.34478581212966</v>
      </c>
      <c r="J54" s="2">
        <f t="shared" si="1"/>
        <v>98489.28166344302</v>
      </c>
      <c r="K54" s="2">
        <f t="shared" si="6"/>
        <v>3617977.1303339624</v>
      </c>
      <c r="L54" s="14">
        <f t="shared" si="4"/>
        <v>36.699070400760704</v>
      </c>
      <c r="N54" s="6"/>
    </row>
    <row r="55" spans="1:14" x14ac:dyDescent="0.2">
      <c r="A55" s="56">
        <v>46</v>
      </c>
      <c r="B55" s="30">
        <v>4</v>
      </c>
      <c r="C55" s="30">
        <v>1711</v>
      </c>
      <c r="D55" s="30">
        <v>1713</v>
      </c>
      <c r="E55" s="3">
        <v>0.53356164383561644</v>
      </c>
      <c r="F55" s="4">
        <f t="shared" si="2"/>
        <v>2.3364485981308409E-3</v>
      </c>
      <c r="G55" s="4">
        <f t="shared" si="0"/>
        <v>2.3339050867940934E-3</v>
      </c>
      <c r="H55" s="2">
        <f t="shared" si="5"/>
        <v>98308.635455512136</v>
      </c>
      <c r="I55" s="2">
        <f t="shared" si="3"/>
        <v>229.44302436540593</v>
      </c>
      <c r="J55" s="2">
        <f t="shared" si="1"/>
        <v>98201.614428393746</v>
      </c>
      <c r="K55" s="2">
        <f t="shared" si="6"/>
        <v>3519487.8486705194</v>
      </c>
      <c r="L55" s="14">
        <f t="shared" si="4"/>
        <v>35.800393651717428</v>
      </c>
      <c r="N55" s="6"/>
    </row>
    <row r="56" spans="1:14" x14ac:dyDescent="0.2">
      <c r="A56" s="56">
        <v>47</v>
      </c>
      <c r="B56" s="30">
        <v>3</v>
      </c>
      <c r="C56" s="30">
        <v>1580</v>
      </c>
      <c r="D56" s="30">
        <v>1682</v>
      </c>
      <c r="E56" s="3">
        <v>0.35525114155251147</v>
      </c>
      <c r="F56" s="4">
        <f t="shared" si="2"/>
        <v>1.8393623543838135E-3</v>
      </c>
      <c r="G56" s="4">
        <f t="shared" si="0"/>
        <v>1.8371835891688377E-3</v>
      </c>
      <c r="H56" s="2">
        <f t="shared" si="5"/>
        <v>98079.19243114673</v>
      </c>
      <c r="I56" s="2">
        <f t="shared" si="3"/>
        <v>180.18948277343526</v>
      </c>
      <c r="J56" s="2">
        <f t="shared" si="1"/>
        <v>97963.015467824313</v>
      </c>
      <c r="K56" s="2">
        <f t="shared" si="6"/>
        <v>3421286.2342421259</v>
      </c>
      <c r="L56" s="14">
        <f t="shared" si="4"/>
        <v>34.882895642150878</v>
      </c>
      <c r="N56" s="6"/>
    </row>
    <row r="57" spans="1:14" x14ac:dyDescent="0.2">
      <c r="A57" s="56">
        <v>48</v>
      </c>
      <c r="B57" s="30">
        <v>3</v>
      </c>
      <c r="C57" s="30">
        <v>1467</v>
      </c>
      <c r="D57" s="30">
        <v>1558</v>
      </c>
      <c r="E57" s="3">
        <v>0.28127853881278542</v>
      </c>
      <c r="F57" s="4">
        <f t="shared" si="2"/>
        <v>1.9834710743801653E-3</v>
      </c>
      <c r="G57" s="4">
        <f t="shared" si="0"/>
        <v>1.9806475360835091E-3</v>
      </c>
      <c r="H57" s="2">
        <f t="shared" si="5"/>
        <v>97899.002948373294</v>
      </c>
      <c r="I57" s="2">
        <f t="shared" si="3"/>
        <v>193.90341897472774</v>
      </c>
      <c r="J57" s="2">
        <f t="shared" si="1"/>
        <v>97759.640399758573</v>
      </c>
      <c r="K57" s="2">
        <f t="shared" si="6"/>
        <v>3323323.2187743015</v>
      </c>
      <c r="L57" s="14">
        <f t="shared" si="4"/>
        <v>33.946446017707089</v>
      </c>
      <c r="N57" s="6"/>
    </row>
    <row r="58" spans="1:14" x14ac:dyDescent="0.2">
      <c r="A58" s="56">
        <v>49</v>
      </c>
      <c r="B58" s="30">
        <v>5</v>
      </c>
      <c r="C58" s="30">
        <v>1484</v>
      </c>
      <c r="D58" s="30">
        <v>1441</v>
      </c>
      <c r="E58" s="3">
        <v>0.78410958904109596</v>
      </c>
      <c r="F58" s="4">
        <f t="shared" si="2"/>
        <v>3.4188034188034188E-3</v>
      </c>
      <c r="G58" s="4">
        <f t="shared" si="0"/>
        <v>3.4162819059670741E-3</v>
      </c>
      <c r="H58" s="2">
        <f t="shared" si="5"/>
        <v>97705.099529398562</v>
      </c>
      <c r="I58" s="2">
        <f t="shared" si="3"/>
        <v>333.78816364299638</v>
      </c>
      <c r="J58" s="2">
        <f t="shared" si="1"/>
        <v>97633.037865576451</v>
      </c>
      <c r="K58" s="2">
        <f t="shared" si="6"/>
        <v>3225563.5783745428</v>
      </c>
      <c r="L58" s="14">
        <f t="shared" si="4"/>
        <v>33.013257178086192</v>
      </c>
      <c r="N58" s="6"/>
    </row>
    <row r="59" spans="1:14" x14ac:dyDescent="0.2">
      <c r="A59" s="56">
        <v>50</v>
      </c>
      <c r="B59" s="30">
        <v>7</v>
      </c>
      <c r="C59" s="30">
        <v>1428</v>
      </c>
      <c r="D59" s="30">
        <v>1441</v>
      </c>
      <c r="E59" s="3">
        <v>0.58943248532289627</v>
      </c>
      <c r="F59" s="4">
        <f t="shared" si="2"/>
        <v>4.8797490414778672E-3</v>
      </c>
      <c r="G59" s="4">
        <f t="shared" si="0"/>
        <v>4.8699921756094403E-3</v>
      </c>
      <c r="H59" s="2">
        <f t="shared" si="5"/>
        <v>97371.311365755566</v>
      </c>
      <c r="I59" s="2">
        <f t="shared" si="3"/>
        <v>474.19752448006017</v>
      </c>
      <c r="J59" s="2">
        <f t="shared" si="1"/>
        <v>97176.621266663758</v>
      </c>
      <c r="K59" s="2">
        <f t="shared" si="6"/>
        <v>3127930.5405089664</v>
      </c>
      <c r="L59" s="14">
        <f t="shared" si="4"/>
        <v>32.123738467067888</v>
      </c>
      <c r="N59" s="6"/>
    </row>
    <row r="60" spans="1:14" x14ac:dyDescent="0.2">
      <c r="A60" s="56">
        <v>51</v>
      </c>
      <c r="B60" s="30">
        <v>2</v>
      </c>
      <c r="C60" s="30">
        <v>1352</v>
      </c>
      <c r="D60" s="30">
        <v>1384</v>
      </c>
      <c r="E60" s="3">
        <v>0.85890410958904106</v>
      </c>
      <c r="F60" s="4">
        <f t="shared" si="2"/>
        <v>1.4619883040935672E-3</v>
      </c>
      <c r="G60" s="4">
        <f t="shared" si="0"/>
        <v>1.4616867865516804E-3</v>
      </c>
      <c r="H60" s="2">
        <f t="shared" si="5"/>
        <v>96897.11384127551</v>
      </c>
      <c r="I60" s="2">
        <f t="shared" si="3"/>
        <v>141.63323095678635</v>
      </c>
      <c r="J60" s="2">
        <f t="shared" si="1"/>
        <v>96877.129974441894</v>
      </c>
      <c r="K60" s="2">
        <f t="shared" si="6"/>
        <v>3030753.9192423029</v>
      </c>
      <c r="L60" s="14">
        <f t="shared" si="4"/>
        <v>31.278061844100922</v>
      </c>
      <c r="N60" s="6"/>
    </row>
    <row r="61" spans="1:14" x14ac:dyDescent="0.2">
      <c r="A61" s="56">
        <v>52</v>
      </c>
      <c r="B61" s="30">
        <v>6</v>
      </c>
      <c r="C61" s="30">
        <v>1289</v>
      </c>
      <c r="D61" s="30">
        <v>1333</v>
      </c>
      <c r="E61" s="3">
        <v>0.68219178082191778</v>
      </c>
      <c r="F61" s="4">
        <f t="shared" si="2"/>
        <v>4.5766590389016018E-3</v>
      </c>
      <c r="G61" s="4">
        <f t="shared" si="0"/>
        <v>4.5700119571545732E-3</v>
      </c>
      <c r="H61" s="2">
        <f t="shared" si="5"/>
        <v>96755.480610318729</v>
      </c>
      <c r="I61" s="2">
        <f t="shared" si="3"/>
        <v>442.17370330939406</v>
      </c>
      <c r="J61" s="2">
        <f t="shared" si="1"/>
        <v>96614.954173102597</v>
      </c>
      <c r="K61" s="2">
        <f t="shared" si="6"/>
        <v>2933876.7892678608</v>
      </c>
      <c r="L61" s="14">
        <f t="shared" si="4"/>
        <v>30.322590211545808</v>
      </c>
      <c r="N61" s="6"/>
    </row>
    <row r="62" spans="1:14" x14ac:dyDescent="0.2">
      <c r="A62" s="56">
        <v>53</v>
      </c>
      <c r="B62" s="30">
        <v>4</v>
      </c>
      <c r="C62" s="30">
        <v>1265</v>
      </c>
      <c r="D62" s="30">
        <v>1276</v>
      </c>
      <c r="E62" s="3">
        <v>0.41712328767123286</v>
      </c>
      <c r="F62" s="4">
        <f t="shared" si="2"/>
        <v>3.1483667847304209E-3</v>
      </c>
      <c r="G62" s="4">
        <f t="shared" si="0"/>
        <v>3.1425997694709343E-3</v>
      </c>
      <c r="H62" s="2">
        <f t="shared" si="5"/>
        <v>96313.306907009333</v>
      </c>
      <c r="I62" s="2">
        <f t="shared" si="3"/>
        <v>302.67417608295085</v>
      </c>
      <c r="J62" s="2">
        <f t="shared" si="1"/>
        <v>96136.885178347293</v>
      </c>
      <c r="K62" s="2">
        <f t="shared" si="6"/>
        <v>2837261.8350947583</v>
      </c>
      <c r="L62" s="14">
        <f t="shared" si="4"/>
        <v>29.458669068793782</v>
      </c>
      <c r="N62" s="6"/>
    </row>
    <row r="63" spans="1:14" x14ac:dyDescent="0.2">
      <c r="A63" s="56">
        <v>54</v>
      </c>
      <c r="B63" s="30">
        <v>7</v>
      </c>
      <c r="C63" s="30">
        <v>1222</v>
      </c>
      <c r="D63" s="30">
        <v>1248</v>
      </c>
      <c r="E63" s="3">
        <v>0.37025440313111546</v>
      </c>
      <c r="F63" s="4">
        <f t="shared" si="2"/>
        <v>5.6680161943319842E-3</v>
      </c>
      <c r="G63" s="4">
        <f t="shared" si="0"/>
        <v>5.6478566881233644E-3</v>
      </c>
      <c r="H63" s="2">
        <f t="shared" si="5"/>
        <v>96010.632730926387</v>
      </c>
      <c r="I63" s="2">
        <f t="shared" si="3"/>
        <v>542.25429420031855</v>
      </c>
      <c r="J63" s="2">
        <f t="shared" si="1"/>
        <v>95669.15047677049</v>
      </c>
      <c r="K63" s="2">
        <f t="shared" si="6"/>
        <v>2741124.9499164112</v>
      </c>
      <c r="L63" s="14">
        <f t="shared" si="4"/>
        <v>28.550222740417958</v>
      </c>
      <c r="N63" s="6"/>
    </row>
    <row r="64" spans="1:14" x14ac:dyDescent="0.2">
      <c r="A64" s="56">
        <v>55</v>
      </c>
      <c r="B64" s="30">
        <v>5</v>
      </c>
      <c r="C64" s="30">
        <v>1226</v>
      </c>
      <c r="D64" s="30">
        <v>1184</v>
      </c>
      <c r="E64" s="3">
        <v>0.50356164383561641</v>
      </c>
      <c r="F64" s="4">
        <f t="shared" si="2"/>
        <v>4.1493775933609959E-3</v>
      </c>
      <c r="G64" s="4">
        <f t="shared" si="0"/>
        <v>4.1408478187375062E-3</v>
      </c>
      <c r="H64" s="2">
        <f t="shared" si="5"/>
        <v>95468.378436726067</v>
      </c>
      <c r="I64" s="2">
        <f t="shared" si="3"/>
        <v>395.3200266081239</v>
      </c>
      <c r="J64" s="2">
        <f t="shared" si="1"/>
        <v>95272.126412557875</v>
      </c>
      <c r="K64" s="2">
        <f t="shared" si="6"/>
        <v>2645455.7994396407</v>
      </c>
      <c r="L64" s="14">
        <f t="shared" si="4"/>
        <v>27.710283161381852</v>
      </c>
      <c r="N64" s="6"/>
    </row>
    <row r="65" spans="1:14" x14ac:dyDescent="0.2">
      <c r="A65" s="56">
        <v>56</v>
      </c>
      <c r="B65" s="30">
        <v>6</v>
      </c>
      <c r="C65" s="30">
        <v>1336</v>
      </c>
      <c r="D65" s="30">
        <v>1192</v>
      </c>
      <c r="E65" s="3">
        <v>0.28173515981735159</v>
      </c>
      <c r="F65" s="4">
        <f t="shared" si="2"/>
        <v>4.7468354430379748E-3</v>
      </c>
      <c r="G65" s="4">
        <f t="shared" si="0"/>
        <v>4.7307061713034067E-3</v>
      </c>
      <c r="H65" s="2">
        <f t="shared" si="5"/>
        <v>95073.058410117941</v>
      </c>
      <c r="I65" s="2">
        <f t="shared" si="3"/>
        <v>449.76270414543421</v>
      </c>
      <c r="J65" s="2">
        <f t="shared" si="1"/>
        <v>94750.009673304798</v>
      </c>
      <c r="K65" s="2">
        <f t="shared" si="6"/>
        <v>2550183.6730270828</v>
      </c>
      <c r="L65" s="14">
        <f t="shared" si="4"/>
        <v>26.823410497917518</v>
      </c>
      <c r="N65" s="6"/>
    </row>
    <row r="66" spans="1:14" x14ac:dyDescent="0.2">
      <c r="A66" s="56">
        <v>57</v>
      </c>
      <c r="B66" s="30">
        <v>10</v>
      </c>
      <c r="C66" s="30">
        <v>1185</v>
      </c>
      <c r="D66" s="30">
        <v>1306</v>
      </c>
      <c r="E66" s="3">
        <v>0.44630136986301366</v>
      </c>
      <c r="F66" s="4">
        <f t="shared" si="2"/>
        <v>8.0289040545965477E-3</v>
      </c>
      <c r="G66" s="4">
        <f t="shared" si="0"/>
        <v>7.9933687888513304E-3</v>
      </c>
      <c r="H66" s="2">
        <f t="shared" si="5"/>
        <v>94623.295705972501</v>
      </c>
      <c r="I66" s="2">
        <f t="shared" si="3"/>
        <v>756.35889859437066</v>
      </c>
      <c r="J66" s="2">
        <f t="shared" si="1"/>
        <v>94204.500819928886</v>
      </c>
      <c r="K66" s="2">
        <f t="shared" si="6"/>
        <v>2455433.663353778</v>
      </c>
      <c r="L66" s="14">
        <f t="shared" si="4"/>
        <v>25.949568180162153</v>
      </c>
      <c r="N66" s="6"/>
    </row>
    <row r="67" spans="1:14" x14ac:dyDescent="0.2">
      <c r="A67" s="56">
        <v>58</v>
      </c>
      <c r="B67" s="30">
        <v>5</v>
      </c>
      <c r="C67" s="30">
        <v>1202</v>
      </c>
      <c r="D67" s="30">
        <v>1152</v>
      </c>
      <c r="E67" s="3">
        <v>0.65917808219178076</v>
      </c>
      <c r="F67" s="4">
        <f t="shared" si="2"/>
        <v>4.248088360237893E-3</v>
      </c>
      <c r="G67" s="4">
        <f t="shared" si="0"/>
        <v>4.2419466932572805E-3</v>
      </c>
      <c r="H67" s="2">
        <f t="shared" si="5"/>
        <v>93866.936807378137</v>
      </c>
      <c r="I67" s="2">
        <f t="shared" si="3"/>
        <v>398.1785421962478</v>
      </c>
      <c r="J67" s="2">
        <f t="shared" si="1"/>
        <v>93731.228832996741</v>
      </c>
      <c r="K67" s="2">
        <f t="shared" si="6"/>
        <v>2361229.162533849</v>
      </c>
      <c r="L67" s="14">
        <f t="shared" si="4"/>
        <v>25.155067831597243</v>
      </c>
      <c r="N67" s="6"/>
    </row>
    <row r="68" spans="1:14" x14ac:dyDescent="0.2">
      <c r="A68" s="56">
        <v>59</v>
      </c>
      <c r="B68" s="30">
        <v>7</v>
      </c>
      <c r="C68" s="30">
        <v>1135</v>
      </c>
      <c r="D68" s="30">
        <v>1178</v>
      </c>
      <c r="E68" s="3">
        <v>0.43796477495107627</v>
      </c>
      <c r="F68" s="4">
        <f t="shared" si="2"/>
        <v>6.0527453523562475E-3</v>
      </c>
      <c r="G68" s="4">
        <f t="shared" si="0"/>
        <v>6.0322245923526505E-3</v>
      </c>
      <c r="H68" s="2">
        <f t="shared" si="5"/>
        <v>93468.758265181896</v>
      </c>
      <c r="I68" s="2">
        <f t="shared" si="3"/>
        <v>563.82454222389526</v>
      </c>
      <c r="J68" s="2">
        <f t="shared" si="1"/>
        <v>93151.869011704985</v>
      </c>
      <c r="K68" s="2">
        <f t="shared" si="6"/>
        <v>2267497.9337008521</v>
      </c>
      <c r="L68" s="14">
        <f t="shared" si="4"/>
        <v>24.259420749633723</v>
      </c>
      <c r="N68" s="6"/>
    </row>
    <row r="69" spans="1:14" x14ac:dyDescent="0.2">
      <c r="A69" s="56">
        <v>60</v>
      </c>
      <c r="B69" s="30">
        <v>6</v>
      </c>
      <c r="C69" s="30">
        <v>1159</v>
      </c>
      <c r="D69" s="30">
        <v>1112</v>
      </c>
      <c r="E69" s="3">
        <v>0.545662100456621</v>
      </c>
      <c r="F69" s="4">
        <f t="shared" si="2"/>
        <v>5.2840158520475562E-3</v>
      </c>
      <c r="G69" s="4">
        <f t="shared" si="0"/>
        <v>5.2713607452115471E-3</v>
      </c>
      <c r="H69" s="2">
        <f t="shared" si="5"/>
        <v>92904.933722957998</v>
      </c>
      <c r="I69" s="2">
        <f t="shared" si="3"/>
        <v>489.73542066368128</v>
      </c>
      <c r="J69" s="2">
        <f t="shared" si="1"/>
        <v>92682.428360601669</v>
      </c>
      <c r="K69" s="2">
        <f t="shared" si="6"/>
        <v>2174346.0646891473</v>
      </c>
      <c r="L69" s="14">
        <f t="shared" si="4"/>
        <v>23.403989191500155</v>
      </c>
      <c r="N69" s="6"/>
    </row>
    <row r="70" spans="1:14" x14ac:dyDescent="0.2">
      <c r="A70" s="56">
        <v>61</v>
      </c>
      <c r="B70" s="30">
        <v>10</v>
      </c>
      <c r="C70" s="30">
        <v>1078</v>
      </c>
      <c r="D70" s="30">
        <v>1137</v>
      </c>
      <c r="E70" s="3">
        <v>0.55561643835616448</v>
      </c>
      <c r="F70" s="4">
        <f t="shared" si="2"/>
        <v>9.0293453724604959E-3</v>
      </c>
      <c r="G70" s="4">
        <f t="shared" si="0"/>
        <v>8.9932599828265701E-3</v>
      </c>
      <c r="H70" s="2">
        <f t="shared" si="5"/>
        <v>92415.198302294317</v>
      </c>
      <c r="I70" s="2">
        <f t="shared" si="3"/>
        <v>831.11390469700541</v>
      </c>
      <c r="J70" s="2">
        <f t="shared" si="1"/>
        <v>92045.864945193345</v>
      </c>
      <c r="K70" s="2">
        <f t="shared" si="6"/>
        <v>2081663.6363285454</v>
      </c>
      <c r="L70" s="14">
        <f t="shared" si="4"/>
        <v>22.525122215496729</v>
      </c>
      <c r="N70" s="6"/>
    </row>
    <row r="71" spans="1:14" x14ac:dyDescent="0.2">
      <c r="A71" s="56">
        <v>62</v>
      </c>
      <c r="B71" s="30">
        <v>8</v>
      </c>
      <c r="C71" s="30">
        <v>997</v>
      </c>
      <c r="D71" s="30">
        <v>1050</v>
      </c>
      <c r="E71" s="3">
        <v>0.55068493150684938</v>
      </c>
      <c r="F71" s="4">
        <f t="shared" si="2"/>
        <v>7.816316560820713E-3</v>
      </c>
      <c r="G71" s="4">
        <f t="shared" si="0"/>
        <v>7.7889618140812161E-3</v>
      </c>
      <c r="H71" s="2">
        <f t="shared" si="5"/>
        <v>91584.084397597311</v>
      </c>
      <c r="I71" s="2">
        <f t="shared" si="3"/>
        <v>713.34493615047677</v>
      </c>
      <c r="J71" s="2">
        <f t="shared" si="1"/>
        <v>91263.567768751614</v>
      </c>
      <c r="K71" s="2">
        <f t="shared" si="6"/>
        <v>1989617.7713833521</v>
      </c>
      <c r="L71" s="14">
        <f t="shared" si="4"/>
        <v>21.724492683092755</v>
      </c>
      <c r="N71" s="6"/>
    </row>
    <row r="72" spans="1:14" x14ac:dyDescent="0.2">
      <c r="A72" s="56">
        <v>63</v>
      </c>
      <c r="B72" s="30">
        <v>7</v>
      </c>
      <c r="C72" s="30">
        <v>1008</v>
      </c>
      <c r="D72" s="30">
        <v>965</v>
      </c>
      <c r="E72" s="3">
        <v>0.40352250489236791</v>
      </c>
      <c r="F72" s="4">
        <f t="shared" si="2"/>
        <v>7.0957932083122151E-3</v>
      </c>
      <c r="G72" s="4">
        <f t="shared" si="0"/>
        <v>7.0658869762290294E-3</v>
      </c>
      <c r="H72" s="2">
        <f t="shared" si="5"/>
        <v>90870.739461446836</v>
      </c>
      <c r="I72" s="2">
        <f t="shared" si="3"/>
        <v>642.08237448093848</v>
      </c>
      <c r="J72" s="2">
        <f t="shared" si="1"/>
        <v>90487.751775063691</v>
      </c>
      <c r="K72" s="2">
        <f t="shared" si="6"/>
        <v>1898354.2036146005</v>
      </c>
      <c r="L72" s="14">
        <f t="shared" si="4"/>
        <v>20.890709318151895</v>
      </c>
      <c r="N72" s="6"/>
    </row>
    <row r="73" spans="1:14" x14ac:dyDescent="0.2">
      <c r="A73" s="56">
        <v>64</v>
      </c>
      <c r="B73" s="30">
        <v>13</v>
      </c>
      <c r="C73" s="30">
        <v>1026</v>
      </c>
      <c r="D73" s="30">
        <v>992</v>
      </c>
      <c r="E73" s="3">
        <v>0.52750263435194944</v>
      </c>
      <c r="F73" s="4">
        <f t="shared" si="2"/>
        <v>1.288404360753221E-2</v>
      </c>
      <c r="G73" s="4">
        <f t="shared" ref="G73:G98" si="7">F73/((1+(1-E73)*F73))</f>
        <v>1.280608430694659E-2</v>
      </c>
      <c r="H73" s="2">
        <f t="shared" si="5"/>
        <v>90228.657086965904</v>
      </c>
      <c r="I73" s="2">
        <f t="shared" si="3"/>
        <v>1155.4757895582593</v>
      </c>
      <c r="J73" s="2">
        <f t="shared" ref="J73:J98" si="8">H74+I73*E73</f>
        <v>89682.697820329529</v>
      </c>
      <c r="K73" s="2">
        <f t="shared" ref="K73:K97" si="9">K74+J73</f>
        <v>1807866.4518395369</v>
      </c>
      <c r="L73" s="14">
        <f t="shared" si="4"/>
        <v>20.036499602305337</v>
      </c>
      <c r="N73" s="6"/>
    </row>
    <row r="74" spans="1:14" x14ac:dyDescent="0.2">
      <c r="A74" s="56">
        <v>65</v>
      </c>
      <c r="B74" s="30">
        <v>9</v>
      </c>
      <c r="C74" s="30">
        <v>1065</v>
      </c>
      <c r="D74" s="30">
        <v>996</v>
      </c>
      <c r="E74" s="3">
        <v>0.53120243531202438</v>
      </c>
      <c r="F74" s="4">
        <f t="shared" ref="F74:F98" si="10">B74/((C74+D74)/2)</f>
        <v>8.7336244541484712E-3</v>
      </c>
      <c r="G74" s="4">
        <f t="shared" si="7"/>
        <v>8.6980121666258466E-3</v>
      </c>
      <c r="H74" s="2">
        <f t="shared" si="5"/>
        <v>89073.181297407646</v>
      </c>
      <c r="I74" s="2">
        <f t="shared" ref="I74:I98" si="11">H74*G74</f>
        <v>774.7596146449215</v>
      </c>
      <c r="J74" s="2">
        <f t="shared" si="8"/>
        <v>88709.975876843513</v>
      </c>
      <c r="K74" s="2">
        <f t="shared" si="9"/>
        <v>1718183.7540192073</v>
      </c>
      <c r="L74" s="14">
        <f t="shared" ref="L74:L98" si="12">K74/H74</f>
        <v>19.289574358889691</v>
      </c>
      <c r="N74" s="6"/>
    </row>
    <row r="75" spans="1:14" x14ac:dyDescent="0.2">
      <c r="A75" s="56">
        <v>66</v>
      </c>
      <c r="B75" s="30">
        <v>9</v>
      </c>
      <c r="C75" s="30">
        <v>902</v>
      </c>
      <c r="D75" s="30">
        <v>1045</v>
      </c>
      <c r="E75" s="3">
        <v>0.49406392694063933</v>
      </c>
      <c r="F75" s="4">
        <f t="shared" si="10"/>
        <v>9.2449922958397542E-3</v>
      </c>
      <c r="G75" s="4">
        <f t="shared" si="7"/>
        <v>9.2019513178959057E-3</v>
      </c>
      <c r="H75" s="2">
        <f t="shared" ref="H75:H98" si="13">H74-I74</f>
        <v>88298.421682762724</v>
      </c>
      <c r="I75" s="2">
        <f t="shared" si="11"/>
        <v>812.5177777718269</v>
      </c>
      <c r="J75" s="2">
        <f t="shared" si="8"/>
        <v>87887.339628985937</v>
      </c>
      <c r="K75" s="2">
        <f t="shared" si="9"/>
        <v>1629473.7781423638</v>
      </c>
      <c r="L75" s="14">
        <f t="shared" si="12"/>
        <v>18.454166530821052</v>
      </c>
      <c r="N75" s="6"/>
    </row>
    <row r="76" spans="1:14" x14ac:dyDescent="0.2">
      <c r="A76" s="56">
        <v>67</v>
      </c>
      <c r="B76" s="30">
        <v>9</v>
      </c>
      <c r="C76" s="30">
        <v>884</v>
      </c>
      <c r="D76" s="30">
        <v>895</v>
      </c>
      <c r="E76" s="3">
        <v>0.53637747336377484</v>
      </c>
      <c r="F76" s="4">
        <f t="shared" si="10"/>
        <v>1.0118043844856661E-2</v>
      </c>
      <c r="G76" s="4">
        <f t="shared" si="7"/>
        <v>1.007080218461298E-2</v>
      </c>
      <c r="H76" s="2">
        <f t="shared" si="13"/>
        <v>87485.903904990904</v>
      </c>
      <c r="I76" s="2">
        <f t="shared" si="11"/>
        <v>881.05323216922363</v>
      </c>
      <c r="J76" s="2">
        <f t="shared" si="8"/>
        <v>87077.427779391583</v>
      </c>
      <c r="K76" s="2">
        <f t="shared" si="9"/>
        <v>1541586.4385133779</v>
      </c>
      <c r="L76" s="14">
        <f t="shared" si="12"/>
        <v>17.62096943283035</v>
      </c>
      <c r="N76" s="6"/>
    </row>
    <row r="77" spans="1:14" x14ac:dyDescent="0.2">
      <c r="A77" s="56">
        <v>68</v>
      </c>
      <c r="B77" s="30">
        <v>10</v>
      </c>
      <c r="C77" s="30">
        <v>915</v>
      </c>
      <c r="D77" s="30">
        <v>877</v>
      </c>
      <c r="E77" s="3">
        <v>0.56767123287671239</v>
      </c>
      <c r="F77" s="4">
        <f t="shared" si="10"/>
        <v>1.1160714285714286E-2</v>
      </c>
      <c r="G77" s="4">
        <f t="shared" si="7"/>
        <v>1.1107121338453768E-2</v>
      </c>
      <c r="H77" s="2">
        <f t="shared" si="13"/>
        <v>86604.850672821674</v>
      </c>
      <c r="I77" s="2">
        <f t="shared" si="11"/>
        <v>961.93058492169973</v>
      </c>
      <c r="J77" s="2">
        <f t="shared" si="8"/>
        <v>86188.980408984295</v>
      </c>
      <c r="K77" s="2">
        <f t="shared" si="9"/>
        <v>1454509.0107339863</v>
      </c>
      <c r="L77" s="14">
        <f t="shared" si="12"/>
        <v>16.794775343806929</v>
      </c>
      <c r="N77" s="6"/>
    </row>
    <row r="78" spans="1:14" x14ac:dyDescent="0.2">
      <c r="A78" s="56">
        <v>69</v>
      </c>
      <c r="B78" s="30">
        <v>17</v>
      </c>
      <c r="C78" s="30">
        <v>795</v>
      </c>
      <c r="D78" s="30">
        <v>895</v>
      </c>
      <c r="E78" s="3">
        <v>0.42336825141015305</v>
      </c>
      <c r="F78" s="4">
        <f t="shared" si="10"/>
        <v>2.0118343195266272E-2</v>
      </c>
      <c r="G78" s="4">
        <f t="shared" si="7"/>
        <v>1.9887629285615844E-2</v>
      </c>
      <c r="H78" s="2">
        <f t="shared" si="13"/>
        <v>85642.920087899969</v>
      </c>
      <c r="I78" s="2">
        <f t="shared" si="11"/>
        <v>1703.2346456457769</v>
      </c>
      <c r="J78" s="2">
        <f t="shared" si="8"/>
        <v>84660.780915922442</v>
      </c>
      <c r="K78" s="2">
        <f t="shared" si="9"/>
        <v>1368320.030325002</v>
      </c>
      <c r="L78" s="14">
        <f t="shared" si="12"/>
        <v>15.977036151039934</v>
      </c>
      <c r="N78" s="6"/>
    </row>
    <row r="79" spans="1:14" x14ac:dyDescent="0.2">
      <c r="A79" s="56">
        <v>70</v>
      </c>
      <c r="B79" s="30">
        <v>9</v>
      </c>
      <c r="C79" s="30">
        <v>800</v>
      </c>
      <c r="D79" s="30">
        <v>790</v>
      </c>
      <c r="E79" s="3">
        <v>0.36925418569254187</v>
      </c>
      <c r="F79" s="4">
        <f t="shared" si="10"/>
        <v>1.1320754716981131E-2</v>
      </c>
      <c r="G79" s="4">
        <f t="shared" si="7"/>
        <v>1.1240491775792394E-2</v>
      </c>
      <c r="H79" s="2">
        <f t="shared" si="13"/>
        <v>83939.685442254195</v>
      </c>
      <c r="I79" s="2">
        <f t="shared" si="11"/>
        <v>943.52334387625876</v>
      </c>
      <c r="J79" s="2">
        <f t="shared" si="8"/>
        <v>83344.562042402875</v>
      </c>
      <c r="K79" s="2">
        <f t="shared" si="9"/>
        <v>1283659.2494090796</v>
      </c>
      <c r="L79" s="14">
        <f t="shared" si="12"/>
        <v>15.292638311018752</v>
      </c>
      <c r="N79" s="6"/>
    </row>
    <row r="80" spans="1:14" x14ac:dyDescent="0.2">
      <c r="A80" s="56">
        <v>71</v>
      </c>
      <c r="B80" s="30">
        <v>12</v>
      </c>
      <c r="C80" s="30">
        <v>733</v>
      </c>
      <c r="D80" s="30">
        <v>791</v>
      </c>
      <c r="E80" s="3">
        <v>0.55205479452054795</v>
      </c>
      <c r="F80" s="4">
        <f t="shared" si="10"/>
        <v>1.5748031496062992E-2</v>
      </c>
      <c r="G80" s="4">
        <f t="shared" si="7"/>
        <v>1.5637719035174157E-2</v>
      </c>
      <c r="H80" s="2">
        <f t="shared" si="13"/>
        <v>82996.162098377943</v>
      </c>
      <c r="I80" s="2">
        <f t="shared" si="11"/>
        <v>1297.8706638922047</v>
      </c>
      <c r="J80" s="2">
        <f t="shared" si="8"/>
        <v>82414.787157155006</v>
      </c>
      <c r="K80" s="2">
        <f t="shared" si="9"/>
        <v>1200314.6873666767</v>
      </c>
      <c r="L80" s="14">
        <f t="shared" si="12"/>
        <v>14.462291472512986</v>
      </c>
      <c r="N80" s="6"/>
    </row>
    <row r="81" spans="1:14" x14ac:dyDescent="0.2">
      <c r="A81" s="56">
        <v>72</v>
      </c>
      <c r="B81" s="30">
        <v>6</v>
      </c>
      <c r="C81" s="30">
        <v>595</v>
      </c>
      <c r="D81" s="30">
        <v>711</v>
      </c>
      <c r="E81" s="3">
        <v>0.45570776255707768</v>
      </c>
      <c r="F81" s="4">
        <f t="shared" si="10"/>
        <v>9.1883614088820835E-3</v>
      </c>
      <c r="G81" s="4">
        <f t="shared" si="7"/>
        <v>9.1426376718419296E-3</v>
      </c>
      <c r="H81" s="2">
        <f t="shared" si="13"/>
        <v>81698.291434485742</v>
      </c>
      <c r="I81" s="2">
        <f t="shared" si="11"/>
        <v>746.93787699405016</v>
      </c>
      <c r="J81" s="2">
        <f t="shared" si="8"/>
        <v>81291.738946185782</v>
      </c>
      <c r="K81" s="2">
        <f t="shared" si="9"/>
        <v>1117899.9002095216</v>
      </c>
      <c r="L81" s="14">
        <f t="shared" si="12"/>
        <v>13.683271468485618</v>
      </c>
      <c r="N81" s="6"/>
    </row>
    <row r="82" spans="1:14" x14ac:dyDescent="0.2">
      <c r="A82" s="56">
        <v>73</v>
      </c>
      <c r="B82" s="30">
        <v>16</v>
      </c>
      <c r="C82" s="30">
        <v>735</v>
      </c>
      <c r="D82" s="30">
        <v>578</v>
      </c>
      <c r="E82" s="3">
        <v>0.6349315068493151</v>
      </c>
      <c r="F82" s="4">
        <f t="shared" si="10"/>
        <v>2.4371667936024372E-2</v>
      </c>
      <c r="G82" s="4">
        <f t="shared" si="7"/>
        <v>2.4156737516778385E-2</v>
      </c>
      <c r="H82" s="2">
        <f t="shared" si="13"/>
        <v>80951.35355749169</v>
      </c>
      <c r="I82" s="2">
        <f t="shared" si="11"/>
        <v>1955.520599516251</v>
      </c>
      <c r="J82" s="2">
        <f t="shared" si="8"/>
        <v>80237.454598901168</v>
      </c>
      <c r="K82" s="2">
        <f t="shared" si="9"/>
        <v>1036608.161263336</v>
      </c>
      <c r="L82" s="14">
        <f t="shared" si="12"/>
        <v>12.805322155943154</v>
      </c>
      <c r="N82" s="6"/>
    </row>
    <row r="83" spans="1:14" x14ac:dyDescent="0.2">
      <c r="A83" s="56">
        <v>74</v>
      </c>
      <c r="B83" s="30">
        <v>11</v>
      </c>
      <c r="C83" s="30">
        <v>437</v>
      </c>
      <c r="D83" s="30">
        <v>714</v>
      </c>
      <c r="E83" s="3">
        <v>0.44582814445828156</v>
      </c>
      <c r="F83" s="4">
        <f t="shared" si="10"/>
        <v>1.9113814074717638E-2</v>
      </c>
      <c r="G83" s="4">
        <f t="shared" si="7"/>
        <v>1.8913476146173145E-2</v>
      </c>
      <c r="H83" s="2">
        <f t="shared" si="13"/>
        <v>78995.832957975435</v>
      </c>
      <c r="I83" s="2">
        <f t="shared" si="11"/>
        <v>1494.0858022977468</v>
      </c>
      <c r="J83" s="2">
        <f t="shared" si="8"/>
        <v>78167.852656577554</v>
      </c>
      <c r="K83" s="2">
        <f t="shared" si="9"/>
        <v>956370.70666443475</v>
      </c>
      <c r="L83" s="14">
        <f t="shared" si="12"/>
        <v>12.106596903322853</v>
      </c>
      <c r="N83" s="6"/>
    </row>
    <row r="84" spans="1:14" x14ac:dyDescent="0.2">
      <c r="A84" s="56">
        <v>75</v>
      </c>
      <c r="B84" s="30">
        <v>22</v>
      </c>
      <c r="C84" s="30">
        <v>460</v>
      </c>
      <c r="D84" s="30">
        <v>426</v>
      </c>
      <c r="E84" s="3">
        <v>0.42976338729763386</v>
      </c>
      <c r="F84" s="4">
        <f t="shared" si="10"/>
        <v>4.9661399548532728E-2</v>
      </c>
      <c r="G84" s="4">
        <f t="shared" si="7"/>
        <v>4.8293780146024028E-2</v>
      </c>
      <c r="H84" s="2">
        <f t="shared" si="13"/>
        <v>77501.747155677687</v>
      </c>
      <c r="I84" s="2">
        <f t="shared" si="11"/>
        <v>3742.8523380690413</v>
      </c>
      <c r="J84" s="2">
        <f t="shared" si="8"/>
        <v>75367.435716572058</v>
      </c>
      <c r="K84" s="2">
        <f t="shared" si="9"/>
        <v>878202.85400785715</v>
      </c>
      <c r="L84" s="14">
        <f t="shared" si="12"/>
        <v>11.331394274813082</v>
      </c>
      <c r="N84" s="6"/>
    </row>
    <row r="85" spans="1:14" x14ac:dyDescent="0.2">
      <c r="A85" s="56">
        <v>76</v>
      </c>
      <c r="B85" s="30">
        <v>12</v>
      </c>
      <c r="C85" s="30">
        <v>500</v>
      </c>
      <c r="D85" s="30">
        <v>447</v>
      </c>
      <c r="E85" s="3">
        <v>0.53333333333333321</v>
      </c>
      <c r="F85" s="4">
        <f t="shared" si="10"/>
        <v>2.5343189017951427E-2</v>
      </c>
      <c r="G85" s="4">
        <f t="shared" si="7"/>
        <v>2.5046963055729492E-2</v>
      </c>
      <c r="H85" s="2">
        <f t="shared" si="13"/>
        <v>73758.894817608641</v>
      </c>
      <c r="I85" s="2">
        <f t="shared" si="11"/>
        <v>1847.4363135280812</v>
      </c>
      <c r="J85" s="2">
        <f t="shared" si="8"/>
        <v>72896.757871295529</v>
      </c>
      <c r="K85" s="2">
        <f t="shared" si="9"/>
        <v>802835.41829128505</v>
      </c>
      <c r="L85" s="14">
        <f t="shared" si="12"/>
        <v>10.884591211358853</v>
      </c>
      <c r="N85" s="6"/>
    </row>
    <row r="86" spans="1:14" x14ac:dyDescent="0.2">
      <c r="A86" s="56">
        <v>77</v>
      </c>
      <c r="B86" s="30">
        <v>12</v>
      </c>
      <c r="C86" s="30">
        <v>508</v>
      </c>
      <c r="D86" s="30">
        <v>497</v>
      </c>
      <c r="E86" s="3">
        <v>0.5162100456621006</v>
      </c>
      <c r="F86" s="4">
        <f t="shared" si="10"/>
        <v>2.3880597014925373E-2</v>
      </c>
      <c r="G86" s="4">
        <f t="shared" si="7"/>
        <v>2.3607850957923587E-2</v>
      </c>
      <c r="H86" s="2">
        <f t="shared" si="13"/>
        <v>71911.458504080554</v>
      </c>
      <c r="I86" s="2">
        <f t="shared" si="11"/>
        <v>1697.6749945312404</v>
      </c>
      <c r="J86" s="2">
        <f t="shared" si="8"/>
        <v>71090.140395995681</v>
      </c>
      <c r="K86" s="2">
        <f t="shared" si="9"/>
        <v>729938.66041998949</v>
      </c>
      <c r="L86" s="14">
        <f t="shared" si="12"/>
        <v>10.150519480543839</v>
      </c>
      <c r="N86" s="6"/>
    </row>
    <row r="87" spans="1:14" x14ac:dyDescent="0.2">
      <c r="A87" s="56">
        <v>78</v>
      </c>
      <c r="B87" s="30">
        <v>22</v>
      </c>
      <c r="C87" s="30">
        <v>441</v>
      </c>
      <c r="D87" s="30">
        <v>489</v>
      </c>
      <c r="E87" s="3">
        <v>0.52428393524283945</v>
      </c>
      <c r="F87" s="4">
        <f t="shared" si="10"/>
        <v>4.7311827956989246E-2</v>
      </c>
      <c r="G87" s="4">
        <f t="shared" si="7"/>
        <v>4.6270419775850641E-2</v>
      </c>
      <c r="H87" s="2">
        <f t="shared" si="13"/>
        <v>70213.783509549306</v>
      </c>
      <c r="I87" s="2">
        <f t="shared" si="11"/>
        <v>3248.8212370375459</v>
      </c>
      <c r="J87" s="2">
        <f t="shared" si="8"/>
        <v>68668.267055566321</v>
      </c>
      <c r="K87" s="2">
        <f t="shared" si="9"/>
        <v>658848.5200239938</v>
      </c>
      <c r="L87" s="14">
        <f t="shared" si="12"/>
        <v>9.383464144677351</v>
      </c>
      <c r="N87" s="6"/>
    </row>
    <row r="88" spans="1:14" x14ac:dyDescent="0.2">
      <c r="A88" s="56">
        <v>79</v>
      </c>
      <c r="B88" s="30">
        <v>20</v>
      </c>
      <c r="C88" s="30">
        <v>394</v>
      </c>
      <c r="D88" s="30">
        <v>424</v>
      </c>
      <c r="E88" s="3">
        <v>0.61917808219178072</v>
      </c>
      <c r="F88" s="4">
        <f t="shared" si="10"/>
        <v>4.8899755501222497E-2</v>
      </c>
      <c r="G88" s="4">
        <f t="shared" si="7"/>
        <v>4.8005786998980705E-2</v>
      </c>
      <c r="H88" s="2">
        <f t="shared" si="13"/>
        <v>66964.962272511766</v>
      </c>
      <c r="I88" s="2">
        <f t="shared" si="11"/>
        <v>3214.7057152489788</v>
      </c>
      <c r="J88" s="2">
        <f t="shared" si="8"/>
        <v>65740.731876841601</v>
      </c>
      <c r="K88" s="2">
        <f t="shared" si="9"/>
        <v>590180.25296842749</v>
      </c>
      <c r="L88" s="14">
        <f t="shared" si="12"/>
        <v>8.8132694014924979</v>
      </c>
      <c r="N88" s="6"/>
    </row>
    <row r="89" spans="1:14" x14ac:dyDescent="0.2">
      <c r="A89" s="56">
        <v>80</v>
      </c>
      <c r="B89" s="30">
        <v>23</v>
      </c>
      <c r="C89" s="30">
        <v>405</v>
      </c>
      <c r="D89" s="30">
        <v>380</v>
      </c>
      <c r="E89" s="3">
        <v>0.56259678379988076</v>
      </c>
      <c r="F89" s="4">
        <f t="shared" si="10"/>
        <v>5.8598726114649682E-2</v>
      </c>
      <c r="G89" s="4">
        <f t="shared" si="7"/>
        <v>5.7134301338351436E-2</v>
      </c>
      <c r="H89" s="2">
        <f t="shared" si="13"/>
        <v>63750.256557262786</v>
      </c>
      <c r="I89" s="2">
        <f t="shared" si="11"/>
        <v>3642.3263685398665</v>
      </c>
      <c r="J89" s="2">
        <f t="shared" si="8"/>
        <v>62157.091289212949</v>
      </c>
      <c r="K89" s="2">
        <f t="shared" si="9"/>
        <v>524439.52109158586</v>
      </c>
      <c r="L89" s="14">
        <f t="shared" si="12"/>
        <v>8.2264691848026583</v>
      </c>
      <c r="N89" s="6"/>
    </row>
    <row r="90" spans="1:14" x14ac:dyDescent="0.2">
      <c r="A90" s="56">
        <v>81</v>
      </c>
      <c r="B90" s="30">
        <v>17</v>
      </c>
      <c r="C90" s="30">
        <v>332</v>
      </c>
      <c r="D90" s="30">
        <v>379</v>
      </c>
      <c r="E90" s="3">
        <v>0.45672844480257857</v>
      </c>
      <c r="F90" s="4">
        <f t="shared" si="10"/>
        <v>4.7819971870604779E-2</v>
      </c>
      <c r="G90" s="4">
        <f t="shared" si="7"/>
        <v>4.6609103234844525E-2</v>
      </c>
      <c r="H90" s="2">
        <f t="shared" si="13"/>
        <v>60107.930188722923</v>
      </c>
      <c r="I90" s="2">
        <f t="shared" si="11"/>
        <v>2801.5767233990146</v>
      </c>
      <c r="J90" s="2">
        <f t="shared" si="8"/>
        <v>58585.913245197044</v>
      </c>
      <c r="K90" s="2">
        <f t="shared" si="9"/>
        <v>462282.42980237288</v>
      </c>
      <c r="L90" s="14">
        <f t="shared" si="12"/>
        <v>7.6908725412924541</v>
      </c>
      <c r="N90" s="6"/>
    </row>
    <row r="91" spans="1:14" x14ac:dyDescent="0.2">
      <c r="A91" s="56">
        <v>82</v>
      </c>
      <c r="B91" s="30">
        <v>28</v>
      </c>
      <c r="C91" s="30">
        <v>286</v>
      </c>
      <c r="D91" s="30">
        <v>323</v>
      </c>
      <c r="E91" s="3">
        <v>0.5170254403131116</v>
      </c>
      <c r="F91" s="4">
        <f t="shared" si="10"/>
        <v>9.1954022988505746E-2</v>
      </c>
      <c r="G91" s="4">
        <f t="shared" si="7"/>
        <v>8.8043866865957082E-2</v>
      </c>
      <c r="H91" s="2">
        <f t="shared" si="13"/>
        <v>57306.353465323911</v>
      </c>
      <c r="I91" s="2">
        <f t="shared" si="11"/>
        <v>5045.4729550744569</v>
      </c>
      <c r="J91" s="2">
        <f t="shared" si="8"/>
        <v>54869.51838643472</v>
      </c>
      <c r="K91" s="2">
        <f t="shared" si="9"/>
        <v>403696.51655717584</v>
      </c>
      <c r="L91" s="14">
        <f t="shared" si="12"/>
        <v>7.0445333221464299</v>
      </c>
      <c r="N91" s="6"/>
    </row>
    <row r="92" spans="1:14" x14ac:dyDescent="0.2">
      <c r="A92" s="56">
        <v>83</v>
      </c>
      <c r="B92" s="30">
        <v>16</v>
      </c>
      <c r="C92" s="30">
        <v>271</v>
      </c>
      <c r="D92" s="30">
        <v>260</v>
      </c>
      <c r="E92" s="3">
        <v>0.43184931506849322</v>
      </c>
      <c r="F92" s="4">
        <f t="shared" si="10"/>
        <v>6.0263653483992465E-2</v>
      </c>
      <c r="G92" s="4">
        <f t="shared" si="7"/>
        <v>5.8268604297309561E-2</v>
      </c>
      <c r="H92" s="2">
        <f t="shared" si="13"/>
        <v>52260.880510249452</v>
      </c>
      <c r="I92" s="2">
        <f t="shared" si="11"/>
        <v>3045.1685666807025</v>
      </c>
      <c r="J92" s="2">
        <f t="shared" si="8"/>
        <v>50530.765903357918</v>
      </c>
      <c r="K92" s="2">
        <f t="shared" si="9"/>
        <v>348826.99817074114</v>
      </c>
      <c r="L92" s="14">
        <f t="shared" si="12"/>
        <v>6.6747248566225146</v>
      </c>
      <c r="N92" s="6"/>
    </row>
    <row r="93" spans="1:14" x14ac:dyDescent="0.2">
      <c r="A93" s="56">
        <v>84</v>
      </c>
      <c r="B93" s="30">
        <v>25</v>
      </c>
      <c r="C93" s="30">
        <v>221</v>
      </c>
      <c r="D93" s="30">
        <v>256</v>
      </c>
      <c r="E93" s="3">
        <v>0.58849315068493158</v>
      </c>
      <c r="F93" s="4">
        <f t="shared" si="10"/>
        <v>0.10482180293501048</v>
      </c>
      <c r="G93" s="4">
        <f t="shared" si="7"/>
        <v>0.10048729455166147</v>
      </c>
      <c r="H93" s="2">
        <f t="shared" si="13"/>
        <v>49215.711943568749</v>
      </c>
      <c r="I93" s="2">
        <f t="shared" si="11"/>
        <v>4945.5537426431165</v>
      </c>
      <c r="J93" s="2">
        <f t="shared" si="8"/>
        <v>47180.582704815337</v>
      </c>
      <c r="K93" s="2">
        <f t="shared" si="9"/>
        <v>298296.23226738319</v>
      </c>
      <c r="L93" s="14">
        <f t="shared" si="12"/>
        <v>6.0609959804993325</v>
      </c>
      <c r="N93" s="6"/>
    </row>
    <row r="94" spans="1:14" x14ac:dyDescent="0.2">
      <c r="A94" s="56">
        <v>85</v>
      </c>
      <c r="B94" s="30">
        <v>33</v>
      </c>
      <c r="C94" s="30">
        <v>200</v>
      </c>
      <c r="D94" s="30">
        <v>190</v>
      </c>
      <c r="E94" s="3">
        <v>0.5476961394769615</v>
      </c>
      <c r="F94" s="4">
        <f t="shared" si="10"/>
        <v>0.16923076923076924</v>
      </c>
      <c r="G94" s="4">
        <f t="shared" si="7"/>
        <v>0.15719823029638622</v>
      </c>
      <c r="H94" s="2">
        <f t="shared" si="13"/>
        <v>44270.158200925631</v>
      </c>
      <c r="I94" s="2">
        <f t="shared" si="11"/>
        <v>6959.1905241265586</v>
      </c>
      <c r="J94" s="2">
        <f t="shared" si="8"/>
        <v>41122.489460747842</v>
      </c>
      <c r="K94" s="2">
        <f t="shared" si="9"/>
        <v>251115.64956256785</v>
      </c>
      <c r="L94" s="14">
        <f t="shared" si="12"/>
        <v>5.6723458819109744</v>
      </c>
      <c r="N94" s="6"/>
    </row>
    <row r="95" spans="1:14" x14ac:dyDescent="0.2">
      <c r="A95" s="56">
        <v>86</v>
      </c>
      <c r="B95" s="30">
        <v>16</v>
      </c>
      <c r="C95" s="30">
        <v>179</v>
      </c>
      <c r="D95" s="30">
        <v>181</v>
      </c>
      <c r="E95" s="3">
        <v>0.71198630136986296</v>
      </c>
      <c r="F95" s="4">
        <f t="shared" si="10"/>
        <v>8.8888888888888892E-2</v>
      </c>
      <c r="G95" s="4">
        <f t="shared" si="7"/>
        <v>8.6670030571962847E-2</v>
      </c>
      <c r="H95" s="2">
        <f t="shared" si="13"/>
        <v>37310.967676799075</v>
      </c>
      <c r="I95" s="2">
        <f t="shared" si="11"/>
        <v>3233.7427092176936</v>
      </c>
      <c r="J95" s="2">
        <f t="shared" si="8"/>
        <v>36379.605478699043</v>
      </c>
      <c r="K95" s="2">
        <f t="shared" si="9"/>
        <v>209993.16010182002</v>
      </c>
      <c r="L95" s="14">
        <f t="shared" si="12"/>
        <v>5.6281885241051839</v>
      </c>
      <c r="N95" s="6"/>
    </row>
    <row r="96" spans="1:14" x14ac:dyDescent="0.2">
      <c r="A96" s="56">
        <v>87</v>
      </c>
      <c r="B96" s="30">
        <v>21</v>
      </c>
      <c r="C96" s="30">
        <v>151</v>
      </c>
      <c r="D96" s="30">
        <v>156</v>
      </c>
      <c r="E96" s="3">
        <v>0.4915851272015655</v>
      </c>
      <c r="F96" s="4">
        <f t="shared" si="10"/>
        <v>0.13680781758957655</v>
      </c>
      <c r="G96" s="4">
        <f t="shared" si="7"/>
        <v>0.1279109546178942</v>
      </c>
      <c r="H96" s="2">
        <f t="shared" si="13"/>
        <v>34077.22496758138</v>
      </c>
      <c r="I96" s="2">
        <f t="shared" si="11"/>
        <v>4358.8503763320732</v>
      </c>
      <c r="J96" s="2">
        <f t="shared" si="8"/>
        <v>31861.120607951099</v>
      </c>
      <c r="K96" s="2">
        <f t="shared" si="9"/>
        <v>173613.55462312096</v>
      </c>
      <c r="L96" s="14">
        <f t="shared" si="12"/>
        <v>5.0947092900987219</v>
      </c>
      <c r="N96" s="6"/>
    </row>
    <row r="97" spans="1:14" x14ac:dyDescent="0.2">
      <c r="A97" s="56">
        <v>88</v>
      </c>
      <c r="B97" s="30">
        <v>17</v>
      </c>
      <c r="C97" s="30">
        <v>110</v>
      </c>
      <c r="D97" s="30">
        <v>130</v>
      </c>
      <c r="E97" s="3">
        <v>0.44496373892022573</v>
      </c>
      <c r="F97" s="4">
        <f t="shared" si="10"/>
        <v>0.14166666666666666</v>
      </c>
      <c r="G97" s="4">
        <f t="shared" si="7"/>
        <v>0.13133942934552534</v>
      </c>
      <c r="H97" s="2">
        <f t="shared" si="13"/>
        <v>29718.374591249307</v>
      </c>
      <c r="I97" s="2">
        <f t="shared" si="11"/>
        <v>3903.1943598912439</v>
      </c>
      <c r="J97" s="2">
        <f t="shared" si="8"/>
        <v>27551.960187467608</v>
      </c>
      <c r="K97" s="2">
        <f t="shared" si="9"/>
        <v>141752.43401516986</v>
      </c>
      <c r="L97" s="14">
        <f t="shared" si="12"/>
        <v>4.7698582430853884</v>
      </c>
      <c r="N97" s="6"/>
    </row>
    <row r="98" spans="1:14" x14ac:dyDescent="0.2">
      <c r="A98" s="56">
        <v>89</v>
      </c>
      <c r="B98" s="30">
        <v>19</v>
      </c>
      <c r="C98" s="30">
        <v>107</v>
      </c>
      <c r="D98" s="30">
        <v>105</v>
      </c>
      <c r="E98" s="3">
        <v>0.52025955299206927</v>
      </c>
      <c r="F98" s="4">
        <f t="shared" si="10"/>
        <v>0.17924528301886791</v>
      </c>
      <c r="G98" s="4">
        <f t="shared" si="7"/>
        <v>0.16505224075969249</v>
      </c>
      <c r="H98" s="2">
        <f t="shared" si="13"/>
        <v>25815.180231358063</v>
      </c>
      <c r="I98" s="2">
        <f t="shared" si="11"/>
        <v>4260.853342800965</v>
      </c>
      <c r="J98" s="2">
        <f t="shared" si="8"/>
        <v>23771.076544047493</v>
      </c>
      <c r="K98" s="2">
        <f>K99+J98</f>
        <v>114200.47382770224</v>
      </c>
      <c r="L98" s="14">
        <f t="shared" si="12"/>
        <v>4.4237720908483649</v>
      </c>
      <c r="N98" s="6"/>
    </row>
    <row r="99" spans="1:14" x14ac:dyDescent="0.2">
      <c r="A99" s="56">
        <v>90</v>
      </c>
      <c r="B99" s="30">
        <v>13</v>
      </c>
      <c r="C99" s="30">
        <v>96</v>
      </c>
      <c r="D99" s="30">
        <v>90</v>
      </c>
      <c r="E99" s="24">
        <v>0.48914646996838784</v>
      </c>
      <c r="F99" s="25">
        <f t="shared" ref="F99:F108" si="14">B99/((C99+D99)/2)</f>
        <v>0.13978494623655913</v>
      </c>
      <c r="G99" s="25">
        <f t="shared" ref="G99:G108" si="15">F99/((1+(1-E99)*F99))</f>
        <v>0.13046825593224998</v>
      </c>
      <c r="H99" s="23">
        <f t="shared" ref="H99:H108" si="16">H98-I98</f>
        <v>21554.326888557098</v>
      </c>
      <c r="I99" s="23">
        <f t="shared" ref="I99:I108" si="17">H99*G99</f>
        <v>2812.1554369436449</v>
      </c>
      <c r="J99" s="23">
        <f t="shared" ref="J99:J108" si="18">H100+I99*E99</f>
        <v>20117.727356596846</v>
      </c>
      <c r="K99" s="23">
        <f t="shared" ref="K99:K108" si="19">K100+J99</f>
        <v>90429.397283654747</v>
      </c>
      <c r="L99" s="26">
        <f t="shared" ref="L99:L108" si="20">K99/H99</f>
        <v>4.1954173633537355</v>
      </c>
      <c r="N99" s="6"/>
    </row>
    <row r="100" spans="1:14" x14ac:dyDescent="0.2">
      <c r="A100" s="56">
        <v>91</v>
      </c>
      <c r="B100" s="30">
        <v>14</v>
      </c>
      <c r="C100" s="30">
        <v>62</v>
      </c>
      <c r="D100" s="30">
        <v>78</v>
      </c>
      <c r="E100" s="24">
        <v>0.49667318982387482</v>
      </c>
      <c r="F100" s="25">
        <f t="shared" si="14"/>
        <v>0.2</v>
      </c>
      <c r="G100" s="25">
        <f t="shared" si="15"/>
        <v>0.18170827110447335</v>
      </c>
      <c r="H100" s="23">
        <f t="shared" si="16"/>
        <v>18742.171451613453</v>
      </c>
      <c r="I100" s="23">
        <f t="shared" si="17"/>
        <v>3405.6075712162979</v>
      </c>
      <c r="J100" s="23">
        <f t="shared" si="18"/>
        <v>17028.037856081493</v>
      </c>
      <c r="K100" s="23">
        <f t="shared" si="19"/>
        <v>70311.669927057897</v>
      </c>
      <c r="L100" s="26">
        <f t="shared" si="20"/>
        <v>3.751522074620921</v>
      </c>
      <c r="N100" s="6"/>
    </row>
    <row r="101" spans="1:14" x14ac:dyDescent="0.2">
      <c r="A101" s="56">
        <v>92</v>
      </c>
      <c r="B101" s="30">
        <v>14</v>
      </c>
      <c r="C101" s="30">
        <v>52</v>
      </c>
      <c r="D101" s="30">
        <v>48</v>
      </c>
      <c r="E101" s="24">
        <v>0.47534246575342459</v>
      </c>
      <c r="F101" s="25">
        <f t="shared" si="14"/>
        <v>0.28000000000000003</v>
      </c>
      <c r="G101" s="25">
        <f t="shared" si="15"/>
        <v>0.24413549280970812</v>
      </c>
      <c r="H101" s="23">
        <f t="shared" si="16"/>
        <v>15336.563880397154</v>
      </c>
      <c r="I101" s="23">
        <f t="shared" si="17"/>
        <v>3744.1995809483287</v>
      </c>
      <c r="J101" s="23">
        <f t="shared" si="18"/>
        <v>13372.141360529744</v>
      </c>
      <c r="K101" s="23">
        <f t="shared" si="19"/>
        <v>53283.632070976411</v>
      </c>
      <c r="L101" s="26">
        <f t="shared" si="20"/>
        <v>3.4742874927207348</v>
      </c>
      <c r="N101" s="6"/>
    </row>
    <row r="102" spans="1:14" x14ac:dyDescent="0.2">
      <c r="A102" s="56">
        <v>93</v>
      </c>
      <c r="B102" s="30">
        <v>14</v>
      </c>
      <c r="C102" s="30">
        <v>37</v>
      </c>
      <c r="D102" s="30">
        <v>38</v>
      </c>
      <c r="E102" s="24">
        <v>0.59471624266144829</v>
      </c>
      <c r="F102" s="25">
        <f t="shared" si="14"/>
        <v>0.37333333333333335</v>
      </c>
      <c r="G102" s="25">
        <f t="shared" si="15"/>
        <v>0.32426944188850465</v>
      </c>
      <c r="H102" s="23">
        <f t="shared" si="16"/>
        <v>11592.364299448825</v>
      </c>
      <c r="I102" s="23">
        <f t="shared" si="17"/>
        <v>3759.0495015504966</v>
      </c>
      <c r="J102" s="23">
        <f t="shared" si="18"/>
        <v>10068.88259343883</v>
      </c>
      <c r="K102" s="23">
        <f t="shared" si="19"/>
        <v>39911.490710446669</v>
      </c>
      <c r="L102" s="26">
        <f t="shared" si="20"/>
        <v>3.4429120479197084</v>
      </c>
      <c r="N102" s="6"/>
    </row>
    <row r="103" spans="1:14" x14ac:dyDescent="0.2">
      <c r="A103" s="56">
        <v>94</v>
      </c>
      <c r="B103">
        <v>0</v>
      </c>
      <c r="C103" s="30">
        <v>20</v>
      </c>
      <c r="D103" s="30">
        <v>30</v>
      </c>
      <c r="E103" s="24">
        <v>0</v>
      </c>
      <c r="F103" s="25">
        <f t="shared" si="14"/>
        <v>0</v>
      </c>
      <c r="G103" s="25">
        <f t="shared" si="15"/>
        <v>0</v>
      </c>
      <c r="H103" s="23">
        <f t="shared" si="16"/>
        <v>7833.3147978983288</v>
      </c>
      <c r="I103" s="23">
        <f t="shared" si="17"/>
        <v>0</v>
      </c>
      <c r="J103" s="23">
        <f t="shared" si="18"/>
        <v>7833.3147978983288</v>
      </c>
      <c r="K103" s="23">
        <f t="shared" si="19"/>
        <v>29842.608117007836</v>
      </c>
      <c r="L103" s="26">
        <f t="shared" si="20"/>
        <v>3.8097036678539435</v>
      </c>
      <c r="N103" s="6"/>
    </row>
    <row r="104" spans="1:14" x14ac:dyDescent="0.2">
      <c r="A104" s="56">
        <v>95</v>
      </c>
      <c r="B104" s="30">
        <v>4</v>
      </c>
      <c r="C104" s="30">
        <v>14</v>
      </c>
      <c r="D104" s="30">
        <v>19</v>
      </c>
      <c r="E104" s="24">
        <v>0.60342465753424657</v>
      </c>
      <c r="F104" s="25">
        <f t="shared" si="14"/>
        <v>0.24242424242424243</v>
      </c>
      <c r="G104" s="25">
        <f t="shared" si="15"/>
        <v>0.2211618571536772</v>
      </c>
      <c r="H104" s="23">
        <f t="shared" si="16"/>
        <v>7833.3147978983288</v>
      </c>
      <c r="I104" s="23">
        <f t="shared" si="17"/>
        <v>1732.4304483725759</v>
      </c>
      <c r="J104" s="23">
        <f t="shared" si="18"/>
        <v>7146.2755995368761</v>
      </c>
      <c r="K104" s="23">
        <f t="shared" si="19"/>
        <v>22009.293319109507</v>
      </c>
      <c r="L104" s="26">
        <f t="shared" si="20"/>
        <v>2.8097036678539435</v>
      </c>
      <c r="N104" s="6"/>
    </row>
    <row r="105" spans="1:14" x14ac:dyDescent="0.2">
      <c r="A105" s="56">
        <v>96</v>
      </c>
      <c r="B105" s="30">
        <v>5</v>
      </c>
      <c r="C105" s="30">
        <v>17</v>
      </c>
      <c r="D105" s="30">
        <v>11</v>
      </c>
      <c r="E105" s="24">
        <v>0.38739726027397259</v>
      </c>
      <c r="F105" s="25">
        <f t="shared" si="14"/>
        <v>0.35714285714285715</v>
      </c>
      <c r="G105" s="25">
        <f t="shared" si="15"/>
        <v>0.29303147077713554</v>
      </c>
      <c r="H105" s="23">
        <f t="shared" si="16"/>
        <v>6100.8843495257534</v>
      </c>
      <c r="I105" s="23">
        <f t="shared" si="17"/>
        <v>1787.7511139827393</v>
      </c>
      <c r="J105" s="23">
        <f t="shared" si="18"/>
        <v>5005.7031191516699</v>
      </c>
      <c r="K105" s="23">
        <f t="shared" si="19"/>
        <v>14863.017719572632</v>
      </c>
      <c r="L105" s="26">
        <f t="shared" si="20"/>
        <v>2.4362070919649534</v>
      </c>
      <c r="N105" s="6"/>
    </row>
    <row r="106" spans="1:14" x14ac:dyDescent="0.2">
      <c r="A106" s="56">
        <v>97</v>
      </c>
      <c r="B106" s="30">
        <v>2</v>
      </c>
      <c r="C106" s="30">
        <v>10</v>
      </c>
      <c r="D106" s="30">
        <v>12</v>
      </c>
      <c r="E106" s="24">
        <v>0.20547945205479451</v>
      </c>
      <c r="F106" s="25">
        <f t="shared" si="14"/>
        <v>0.18181818181818182</v>
      </c>
      <c r="G106" s="25">
        <f t="shared" si="15"/>
        <v>0.1588683351468988</v>
      </c>
      <c r="H106" s="23">
        <f t="shared" si="16"/>
        <v>4313.1332355430141</v>
      </c>
      <c r="I106" s="23">
        <f t="shared" si="17"/>
        <v>685.22029639747552</v>
      </c>
      <c r="J106" s="23">
        <f t="shared" si="18"/>
        <v>3768.7116301861156</v>
      </c>
      <c r="K106" s="23">
        <f t="shared" si="19"/>
        <v>9857.3146004209611</v>
      </c>
      <c r="L106" s="26">
        <f t="shared" si="20"/>
        <v>2.2854185257228545</v>
      </c>
      <c r="N106" s="6"/>
    </row>
    <row r="107" spans="1:14" x14ac:dyDescent="0.2">
      <c r="A107" s="56">
        <v>98</v>
      </c>
      <c r="B107" s="30">
        <v>2</v>
      </c>
      <c r="C107" s="30">
        <v>6</v>
      </c>
      <c r="D107" s="30">
        <v>8</v>
      </c>
      <c r="E107" s="24">
        <v>0.4917808219178082</v>
      </c>
      <c r="F107" s="25">
        <f t="shared" si="14"/>
        <v>0.2857142857142857</v>
      </c>
      <c r="G107" s="25">
        <f t="shared" si="15"/>
        <v>0.24948735475051265</v>
      </c>
      <c r="H107" s="23">
        <f t="shared" si="16"/>
        <v>3627.9129391455385</v>
      </c>
      <c r="I107" s="23">
        <f t="shared" si="17"/>
        <v>905.11840245257793</v>
      </c>
      <c r="J107" s="23">
        <f t="shared" si="18"/>
        <v>3167.914408584023</v>
      </c>
      <c r="K107" s="23">
        <f t="shared" si="19"/>
        <v>6088.602970234846</v>
      </c>
      <c r="L107" s="26">
        <f t="shared" si="20"/>
        <v>1.678266009235839</v>
      </c>
      <c r="N107" s="6"/>
    </row>
    <row r="108" spans="1:14" x14ac:dyDescent="0.2">
      <c r="A108" s="56">
        <v>99</v>
      </c>
      <c r="B108" s="30">
        <v>2</v>
      </c>
      <c r="C108" s="30">
        <v>5</v>
      </c>
      <c r="D108" s="30">
        <v>5</v>
      </c>
      <c r="E108" s="24">
        <v>0.68630136986301371</v>
      </c>
      <c r="F108" s="25">
        <f t="shared" si="14"/>
        <v>0.4</v>
      </c>
      <c r="G108" s="25">
        <f t="shared" si="15"/>
        <v>0.35540408958130476</v>
      </c>
      <c r="H108" s="23">
        <f t="shared" si="16"/>
        <v>2722.7945366929607</v>
      </c>
      <c r="I108" s="23">
        <f t="shared" si="17"/>
        <v>967.6923134303122</v>
      </c>
      <c r="J108" s="23">
        <f t="shared" si="18"/>
        <v>2419.2307835757806</v>
      </c>
      <c r="K108" s="23">
        <f t="shared" si="19"/>
        <v>2920.688561650823</v>
      </c>
      <c r="L108" s="26">
        <f t="shared" si="20"/>
        <v>1.0726804840728892</v>
      </c>
      <c r="N108" s="6"/>
    </row>
    <row r="109" spans="1:14" x14ac:dyDescent="0.2">
      <c r="A109" s="56" t="s">
        <v>22</v>
      </c>
      <c r="B109" s="23">
        <v>4</v>
      </c>
      <c r="C109" s="23">
        <v>14</v>
      </c>
      <c r="D109" s="23">
        <v>14</v>
      </c>
      <c r="E109" s="27"/>
      <c r="F109" s="25">
        <f>B109/((C109+D109)/2)</f>
        <v>0.2857142857142857</v>
      </c>
      <c r="G109" s="25">
        <v>1</v>
      </c>
      <c r="H109" s="23">
        <f>H108-I108</f>
        <v>1755.1022232626485</v>
      </c>
      <c r="I109" s="23">
        <f>H109*G109</f>
        <v>1755.1022232626485</v>
      </c>
      <c r="J109" s="28">
        <f>H109*F109</f>
        <v>501.45777807504243</v>
      </c>
      <c r="K109" s="23">
        <f>J109</f>
        <v>501.45777807504243</v>
      </c>
      <c r="L109" s="26">
        <f>K109/H109</f>
        <v>0.2857142857142857</v>
      </c>
      <c r="N109" s="6"/>
    </row>
    <row r="110" spans="1:14" x14ac:dyDescent="0.2">
      <c r="A110" s="9"/>
      <c r="B110" s="9"/>
      <c r="C110" s="9"/>
      <c r="D110" s="9"/>
      <c r="E110" s="10"/>
      <c r="F110" s="10"/>
      <c r="G110" s="10"/>
      <c r="H110" s="9"/>
      <c r="I110" s="9"/>
      <c r="J110" s="9"/>
      <c r="K110" s="9"/>
      <c r="L110" s="10"/>
    </row>
    <row r="111" spans="1:14" x14ac:dyDescent="0.2">
      <c r="A111" s="2"/>
      <c r="B111" s="2"/>
      <c r="C111" s="2"/>
      <c r="D111" s="2"/>
      <c r="E111" s="8"/>
      <c r="F111" s="8"/>
      <c r="G111" s="8"/>
      <c r="H111" s="2"/>
      <c r="I111" s="2"/>
      <c r="J111" s="2"/>
      <c r="K111" s="2"/>
      <c r="L111" s="8"/>
    </row>
    <row r="112" spans="1:14" x14ac:dyDescent="0.2">
      <c r="A112" s="37"/>
      <c r="B112" s="2"/>
      <c r="C112" s="2"/>
      <c r="D112" s="2"/>
      <c r="E112" s="8"/>
      <c r="F112" s="8"/>
      <c r="G112" s="8"/>
      <c r="H112" s="2"/>
      <c r="I112" s="2"/>
      <c r="J112" s="2"/>
      <c r="K112" s="2"/>
      <c r="L112" s="8"/>
    </row>
    <row r="113" spans="1:12" x14ac:dyDescent="0.2">
      <c r="A113" s="38" t="s">
        <v>23</v>
      </c>
      <c r="L113" s="8"/>
    </row>
    <row r="114" spans="1:12" x14ac:dyDescent="0.2">
      <c r="A114" s="39" t="s">
        <v>9</v>
      </c>
      <c r="B114" s="15"/>
      <c r="C114" s="15"/>
      <c r="D114" s="15"/>
      <c r="E114" s="16"/>
      <c r="F114" s="16"/>
      <c r="G114" s="16"/>
      <c r="H114" s="15"/>
      <c r="I114" s="15"/>
      <c r="J114" s="15"/>
      <c r="K114" s="15"/>
      <c r="L114" s="8"/>
    </row>
    <row r="115" spans="1:12" x14ac:dyDescent="0.2">
      <c r="A115" s="40" t="s">
        <v>21</v>
      </c>
      <c r="B115" s="15"/>
      <c r="C115" s="15"/>
      <c r="D115" s="15"/>
      <c r="E115" s="16"/>
      <c r="F115" s="16"/>
      <c r="G115" s="16"/>
      <c r="H115" s="15"/>
      <c r="I115" s="15"/>
      <c r="J115" s="15"/>
      <c r="K115" s="15"/>
      <c r="L115" s="8"/>
    </row>
    <row r="116" spans="1:12" x14ac:dyDescent="0.2">
      <c r="A116" s="40" t="s">
        <v>10</v>
      </c>
      <c r="B116" s="15"/>
      <c r="C116" s="15"/>
      <c r="D116" s="15"/>
      <c r="E116" s="16"/>
      <c r="F116" s="16"/>
      <c r="G116" s="16"/>
      <c r="H116" s="15"/>
      <c r="I116" s="15"/>
      <c r="J116" s="15"/>
      <c r="K116" s="15"/>
      <c r="L116" s="8"/>
    </row>
    <row r="117" spans="1:12" x14ac:dyDescent="0.2">
      <c r="A117" s="40" t="s">
        <v>11</v>
      </c>
      <c r="B117" s="15"/>
      <c r="C117" s="15"/>
      <c r="D117" s="15"/>
      <c r="E117" s="16"/>
      <c r="F117" s="16"/>
      <c r="G117" s="16"/>
      <c r="H117" s="15"/>
      <c r="I117" s="15"/>
      <c r="J117" s="15"/>
      <c r="K117" s="15"/>
      <c r="L117" s="8"/>
    </row>
    <row r="118" spans="1:12" x14ac:dyDescent="0.2">
      <c r="A118" s="40" t="s">
        <v>12</v>
      </c>
      <c r="B118" s="15"/>
      <c r="C118" s="15"/>
      <c r="D118" s="15"/>
      <c r="E118" s="16"/>
      <c r="F118" s="16"/>
      <c r="G118" s="16"/>
      <c r="H118" s="15"/>
      <c r="I118" s="15"/>
      <c r="J118" s="15"/>
      <c r="K118" s="15"/>
      <c r="L118" s="8"/>
    </row>
    <row r="119" spans="1:12" x14ac:dyDescent="0.2">
      <c r="A119" s="40" t="s">
        <v>17</v>
      </c>
      <c r="B119" s="15"/>
      <c r="C119" s="15"/>
      <c r="D119" s="15"/>
      <c r="E119" s="16"/>
      <c r="F119" s="16"/>
      <c r="G119" s="16"/>
      <c r="H119" s="15"/>
      <c r="I119" s="15"/>
      <c r="J119" s="15"/>
      <c r="K119" s="15"/>
      <c r="L119" s="8"/>
    </row>
    <row r="120" spans="1:12" x14ac:dyDescent="0.2">
      <c r="A120" s="40" t="s">
        <v>13</v>
      </c>
      <c r="B120" s="15"/>
      <c r="C120" s="15"/>
      <c r="D120" s="15"/>
      <c r="E120" s="16"/>
      <c r="F120" s="16"/>
      <c r="G120" s="16"/>
      <c r="H120" s="15"/>
      <c r="I120" s="15"/>
      <c r="J120" s="15"/>
      <c r="K120" s="15"/>
      <c r="L120" s="8"/>
    </row>
    <row r="121" spans="1:12" x14ac:dyDescent="0.2">
      <c r="A121" s="40" t="s">
        <v>14</v>
      </c>
      <c r="B121" s="15"/>
      <c r="C121" s="15"/>
      <c r="D121" s="15"/>
      <c r="E121" s="16"/>
      <c r="F121" s="16"/>
      <c r="G121" s="16"/>
      <c r="H121" s="15"/>
      <c r="I121" s="15"/>
      <c r="J121" s="15"/>
      <c r="K121" s="15"/>
      <c r="L121" s="8"/>
    </row>
    <row r="122" spans="1:12" x14ac:dyDescent="0.2">
      <c r="A122" s="40" t="s">
        <v>19</v>
      </c>
      <c r="B122" s="15"/>
      <c r="C122" s="15"/>
      <c r="D122" s="15"/>
      <c r="E122" s="16"/>
      <c r="F122" s="16"/>
      <c r="G122" s="16"/>
      <c r="H122" s="15"/>
      <c r="I122" s="15"/>
      <c r="J122" s="15"/>
      <c r="K122" s="15"/>
      <c r="L122" s="8"/>
    </row>
    <row r="123" spans="1:12" x14ac:dyDescent="0.2">
      <c r="A123" s="40" t="s">
        <v>15</v>
      </c>
      <c r="B123" s="15"/>
      <c r="C123" s="15"/>
      <c r="D123" s="15"/>
      <c r="E123" s="16"/>
      <c r="F123" s="16"/>
      <c r="G123" s="16"/>
      <c r="H123" s="15"/>
      <c r="I123" s="15"/>
      <c r="J123" s="15"/>
      <c r="K123" s="15"/>
      <c r="L123" s="8"/>
    </row>
    <row r="124" spans="1:12" x14ac:dyDescent="0.2">
      <c r="A124" s="40" t="s">
        <v>16</v>
      </c>
      <c r="B124" s="15"/>
      <c r="C124" s="15"/>
      <c r="D124" s="15"/>
      <c r="E124" s="16"/>
      <c r="F124" s="16"/>
      <c r="G124" s="16"/>
      <c r="H124" s="15"/>
      <c r="I124" s="15"/>
      <c r="J124" s="15"/>
      <c r="K124" s="15"/>
      <c r="L124" s="8"/>
    </row>
    <row r="125" spans="1:12" x14ac:dyDescent="0.2">
      <c r="A125" s="2"/>
      <c r="B125" s="2"/>
      <c r="C125" s="2"/>
      <c r="D125" s="2"/>
      <c r="E125" s="8"/>
      <c r="F125" s="8"/>
      <c r="G125" s="8"/>
      <c r="H125" s="2"/>
      <c r="I125" s="2"/>
      <c r="J125" s="2"/>
      <c r="K125" s="2"/>
      <c r="L125" s="8"/>
    </row>
    <row r="126" spans="1:12" x14ac:dyDescent="0.2">
      <c r="A126" s="17" t="s">
        <v>41</v>
      </c>
      <c r="L126" s="8"/>
    </row>
    <row r="127" spans="1:12" x14ac:dyDescent="0.2">
      <c r="L127" s="8"/>
    </row>
    <row r="128" spans="1:12" x14ac:dyDescent="0.2">
      <c r="L128" s="8"/>
    </row>
  </sheetData>
  <mergeCells count="1">
    <mergeCell ref="C6:D6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4"/>
  <dimension ref="A4:N12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" customWidth="1"/>
    <col min="2" max="4" width="12.7109375" style="1" customWidth="1"/>
    <col min="8" max="11" width="11.42578125" style="1" customWidth="1"/>
  </cols>
  <sheetData>
    <row r="4" spans="1:14" ht="15.75" customHeight="1" x14ac:dyDescent="0.25">
      <c r="A4" s="11" t="s">
        <v>49</v>
      </c>
    </row>
    <row r="5" spans="1:14" x14ac:dyDescent="0.2">
      <c r="D5"/>
    </row>
    <row r="6" spans="1:14" s="36" customFormat="1" ht="92.1" customHeight="1" x14ac:dyDescent="0.2">
      <c r="A6" s="68" t="s">
        <v>0</v>
      </c>
      <c r="B6" s="60" t="s">
        <v>25</v>
      </c>
      <c r="C6" s="80" t="s">
        <v>34</v>
      </c>
      <c r="D6" s="80"/>
      <c r="E6" s="61" t="s">
        <v>26</v>
      </c>
      <c r="F6" s="61" t="s">
        <v>27</v>
      </c>
      <c r="G6" s="61" t="s">
        <v>28</v>
      </c>
      <c r="H6" s="60" t="s">
        <v>29</v>
      </c>
      <c r="I6" s="60" t="s">
        <v>30</v>
      </c>
      <c r="J6" s="60" t="s">
        <v>31</v>
      </c>
      <c r="K6" s="60" t="s">
        <v>32</v>
      </c>
      <c r="L6" s="61" t="s">
        <v>33</v>
      </c>
    </row>
    <row r="7" spans="1:14" s="36" customFormat="1" ht="14.25" x14ac:dyDescent="0.2">
      <c r="A7" s="71"/>
      <c r="B7" s="63"/>
      <c r="C7" s="72">
        <v>41275</v>
      </c>
      <c r="D7" s="73">
        <v>41640</v>
      </c>
      <c r="E7" s="70" t="s">
        <v>1</v>
      </c>
      <c r="F7" s="70" t="s">
        <v>2</v>
      </c>
      <c r="G7" s="70" t="s">
        <v>3</v>
      </c>
      <c r="H7" s="69" t="s">
        <v>4</v>
      </c>
      <c r="I7" s="69" t="s">
        <v>5</v>
      </c>
      <c r="J7" s="69" t="s">
        <v>6</v>
      </c>
      <c r="K7" s="69" t="s">
        <v>7</v>
      </c>
      <c r="L7" s="70" t="s">
        <v>8</v>
      </c>
    </row>
    <row r="8" spans="1:14" x14ac:dyDescent="0.2">
      <c r="A8" s="12"/>
      <c r="B8" s="12"/>
      <c r="C8" s="12"/>
      <c r="D8" s="12"/>
      <c r="E8" s="13"/>
      <c r="F8" s="13"/>
      <c r="G8" s="13"/>
      <c r="H8" s="12"/>
      <c r="I8" s="12"/>
      <c r="J8" s="12"/>
      <c r="K8" s="12"/>
      <c r="L8" s="13"/>
    </row>
    <row r="9" spans="1:14" x14ac:dyDescent="0.2">
      <c r="A9" s="56">
        <v>0</v>
      </c>
      <c r="B9" s="30">
        <v>3</v>
      </c>
      <c r="C9" s="30">
        <v>983</v>
      </c>
      <c r="D9" s="30">
        <v>862</v>
      </c>
      <c r="E9" s="3">
        <v>5.7534246575342451E-2</v>
      </c>
      <c r="F9" s="4">
        <f>B9/((C9+D9)/2)</f>
        <v>3.2520325203252032E-3</v>
      </c>
      <c r="G9" s="4">
        <f t="shared" ref="G9:G72" si="0">F9/((1+(1-E9)*F9))</f>
        <v>3.2420957262072362E-3</v>
      </c>
      <c r="H9" s="2">
        <v>100000</v>
      </c>
      <c r="I9" s="2">
        <f>H9*G9</f>
        <v>324.20957262072363</v>
      </c>
      <c r="J9" s="2">
        <f t="shared" ref="J9:J72" si="1">H10+I9*E9</f>
        <v>99694.443580872525</v>
      </c>
      <c r="K9" s="2">
        <f t="shared" ref="K9:K72" si="2">K10+J9</f>
        <v>8154995.9906236753</v>
      </c>
      <c r="L9" s="67">
        <f>K9/H9</f>
        <v>81.549959906236751</v>
      </c>
      <c r="M9" s="5"/>
      <c r="N9" s="6"/>
    </row>
    <row r="10" spans="1:14" x14ac:dyDescent="0.2">
      <c r="A10" s="56">
        <v>1</v>
      </c>
      <c r="B10" s="30">
        <v>1</v>
      </c>
      <c r="C10" s="30">
        <v>1012</v>
      </c>
      <c r="D10" s="30">
        <v>994</v>
      </c>
      <c r="E10" s="3">
        <v>0.72328767123287674</v>
      </c>
      <c r="F10" s="4">
        <f t="shared" ref="F10:F73" si="3">B10/((C10+D10)/2)</f>
        <v>9.9700897308075765E-4</v>
      </c>
      <c r="G10" s="4">
        <f t="shared" si="0"/>
        <v>9.9673398944827361E-4</v>
      </c>
      <c r="H10" s="2">
        <f>H9-I9</f>
        <v>99675.790427379281</v>
      </c>
      <c r="I10" s="2">
        <f t="shared" ref="I10:I73" si="4">H10*G10</f>
        <v>99.350248244091787</v>
      </c>
      <c r="J10" s="2">
        <f t="shared" si="1"/>
        <v>99648.298988824055</v>
      </c>
      <c r="K10" s="2">
        <f t="shared" si="2"/>
        <v>8055301.5470428029</v>
      </c>
      <c r="L10" s="14">
        <f t="shared" ref="L10:L73" si="5">K10/H10</f>
        <v>80.815025519277398</v>
      </c>
      <c r="N10" s="6"/>
    </row>
    <row r="11" spans="1:14" x14ac:dyDescent="0.2">
      <c r="A11" s="56">
        <v>2</v>
      </c>
      <c r="B11">
        <v>0</v>
      </c>
      <c r="C11" s="30">
        <v>1082</v>
      </c>
      <c r="D11" s="30">
        <v>997</v>
      </c>
      <c r="E11" s="3">
        <v>0</v>
      </c>
      <c r="F11" s="4">
        <f t="shared" si="3"/>
        <v>0</v>
      </c>
      <c r="G11" s="4">
        <f t="shared" si="0"/>
        <v>0</v>
      </c>
      <c r="H11" s="2">
        <f t="shared" ref="H11:H74" si="6">H10-I10</f>
        <v>99576.440179135185</v>
      </c>
      <c r="I11" s="2">
        <f t="shared" si="4"/>
        <v>0</v>
      </c>
      <c r="J11" s="2">
        <f t="shared" si="1"/>
        <v>99576.440179135185</v>
      </c>
      <c r="K11" s="2">
        <f t="shared" si="2"/>
        <v>7955653.2480539791</v>
      </c>
      <c r="L11" s="14">
        <f t="shared" si="5"/>
        <v>79.894935325484468</v>
      </c>
      <c r="N11" s="6"/>
    </row>
    <row r="12" spans="1:14" x14ac:dyDescent="0.2">
      <c r="A12" s="56">
        <v>3</v>
      </c>
      <c r="B12">
        <v>0</v>
      </c>
      <c r="C12" s="30">
        <v>1085</v>
      </c>
      <c r="D12" s="30">
        <v>1129</v>
      </c>
      <c r="E12" s="3">
        <v>0</v>
      </c>
      <c r="F12" s="4">
        <f t="shared" si="3"/>
        <v>0</v>
      </c>
      <c r="G12" s="4">
        <f t="shared" si="0"/>
        <v>0</v>
      </c>
      <c r="H12" s="2">
        <f t="shared" si="6"/>
        <v>99576.440179135185</v>
      </c>
      <c r="I12" s="2">
        <f t="shared" si="4"/>
        <v>0</v>
      </c>
      <c r="J12" s="2">
        <f t="shared" si="1"/>
        <v>99576.440179135185</v>
      </c>
      <c r="K12" s="2">
        <f t="shared" si="2"/>
        <v>7856076.8078748435</v>
      </c>
      <c r="L12" s="14">
        <f t="shared" si="5"/>
        <v>78.894935325484468</v>
      </c>
      <c r="N12" s="6"/>
    </row>
    <row r="13" spans="1:14" x14ac:dyDescent="0.2">
      <c r="A13" s="56">
        <v>4</v>
      </c>
      <c r="B13">
        <v>0</v>
      </c>
      <c r="C13" s="30">
        <v>1251</v>
      </c>
      <c r="D13" s="30">
        <v>1068</v>
      </c>
      <c r="E13" s="3">
        <v>0</v>
      </c>
      <c r="F13" s="4">
        <f t="shared" si="3"/>
        <v>0</v>
      </c>
      <c r="G13" s="4">
        <f t="shared" si="0"/>
        <v>0</v>
      </c>
      <c r="H13" s="2">
        <f t="shared" si="6"/>
        <v>99576.440179135185</v>
      </c>
      <c r="I13" s="2">
        <f t="shared" si="4"/>
        <v>0</v>
      </c>
      <c r="J13" s="2">
        <f t="shared" si="1"/>
        <v>99576.440179135185</v>
      </c>
      <c r="K13" s="2">
        <f t="shared" si="2"/>
        <v>7756500.3676957078</v>
      </c>
      <c r="L13" s="14">
        <f t="shared" si="5"/>
        <v>77.894935325484468</v>
      </c>
      <c r="N13" s="6"/>
    </row>
    <row r="14" spans="1:14" x14ac:dyDescent="0.2">
      <c r="A14" s="56">
        <v>5</v>
      </c>
      <c r="B14">
        <v>0</v>
      </c>
      <c r="C14" s="30">
        <v>1293</v>
      </c>
      <c r="D14" s="30">
        <v>1214</v>
      </c>
      <c r="E14" s="3">
        <v>0</v>
      </c>
      <c r="F14" s="4">
        <f t="shared" si="3"/>
        <v>0</v>
      </c>
      <c r="G14" s="4">
        <f t="shared" si="0"/>
        <v>0</v>
      </c>
      <c r="H14" s="2">
        <f t="shared" si="6"/>
        <v>99576.440179135185</v>
      </c>
      <c r="I14" s="2">
        <f t="shared" si="4"/>
        <v>0</v>
      </c>
      <c r="J14" s="2">
        <f t="shared" si="1"/>
        <v>99576.440179135185</v>
      </c>
      <c r="K14" s="2">
        <f t="shared" si="2"/>
        <v>7656923.9275165722</v>
      </c>
      <c r="L14" s="14">
        <f t="shared" si="5"/>
        <v>76.894935325484454</v>
      </c>
      <c r="N14" s="6"/>
    </row>
    <row r="15" spans="1:14" x14ac:dyDescent="0.2">
      <c r="A15" s="56">
        <v>6</v>
      </c>
      <c r="B15">
        <v>0</v>
      </c>
      <c r="C15" s="30">
        <v>1196</v>
      </c>
      <c r="D15" s="30">
        <v>1248</v>
      </c>
      <c r="E15" s="3">
        <v>0</v>
      </c>
      <c r="F15" s="4">
        <f t="shared" si="3"/>
        <v>0</v>
      </c>
      <c r="G15" s="4">
        <f t="shared" si="0"/>
        <v>0</v>
      </c>
      <c r="H15" s="2">
        <f t="shared" si="6"/>
        <v>99576.440179135185</v>
      </c>
      <c r="I15" s="2">
        <f t="shared" si="4"/>
        <v>0</v>
      </c>
      <c r="J15" s="2">
        <f t="shared" si="1"/>
        <v>99576.440179135185</v>
      </c>
      <c r="K15" s="2">
        <f t="shared" si="2"/>
        <v>7557347.4873374365</v>
      </c>
      <c r="L15" s="14">
        <f t="shared" si="5"/>
        <v>75.894935325484454</v>
      </c>
      <c r="N15" s="6"/>
    </row>
    <row r="16" spans="1:14" x14ac:dyDescent="0.2">
      <c r="A16" s="56">
        <v>7</v>
      </c>
      <c r="B16">
        <v>0</v>
      </c>
      <c r="C16" s="30">
        <v>1171</v>
      </c>
      <c r="D16" s="30">
        <v>1158</v>
      </c>
      <c r="E16" s="3">
        <v>0</v>
      </c>
      <c r="F16" s="4">
        <f t="shared" si="3"/>
        <v>0</v>
      </c>
      <c r="G16" s="4">
        <f t="shared" si="0"/>
        <v>0</v>
      </c>
      <c r="H16" s="2">
        <f t="shared" si="6"/>
        <v>99576.440179135185</v>
      </c>
      <c r="I16" s="2">
        <f t="shared" si="4"/>
        <v>0</v>
      </c>
      <c r="J16" s="2">
        <f t="shared" si="1"/>
        <v>99576.440179135185</v>
      </c>
      <c r="K16" s="2">
        <f t="shared" si="2"/>
        <v>7457771.0471583009</v>
      </c>
      <c r="L16" s="14">
        <f t="shared" si="5"/>
        <v>74.894935325484454</v>
      </c>
      <c r="N16" s="6"/>
    </row>
    <row r="17" spans="1:14" x14ac:dyDescent="0.2">
      <c r="A17" s="56">
        <v>8</v>
      </c>
      <c r="B17">
        <v>0</v>
      </c>
      <c r="C17" s="30">
        <v>1173</v>
      </c>
      <c r="D17" s="30">
        <v>1147</v>
      </c>
      <c r="E17" s="3">
        <v>0</v>
      </c>
      <c r="F17" s="4">
        <f t="shared" si="3"/>
        <v>0</v>
      </c>
      <c r="G17" s="4">
        <f t="shared" si="0"/>
        <v>0</v>
      </c>
      <c r="H17" s="2">
        <f t="shared" si="6"/>
        <v>99576.440179135185</v>
      </c>
      <c r="I17" s="2">
        <f t="shared" si="4"/>
        <v>0</v>
      </c>
      <c r="J17" s="2">
        <f t="shared" si="1"/>
        <v>99576.440179135185</v>
      </c>
      <c r="K17" s="2">
        <f t="shared" si="2"/>
        <v>7358194.6069791652</v>
      </c>
      <c r="L17" s="14">
        <f t="shared" si="5"/>
        <v>73.89493532548444</v>
      </c>
      <c r="N17" s="6"/>
    </row>
    <row r="18" spans="1:14" x14ac:dyDescent="0.2">
      <c r="A18" s="56">
        <v>9</v>
      </c>
      <c r="B18">
        <v>0</v>
      </c>
      <c r="C18" s="30">
        <v>1122</v>
      </c>
      <c r="D18" s="30">
        <v>1135</v>
      </c>
      <c r="E18" s="3">
        <v>0</v>
      </c>
      <c r="F18" s="4">
        <f t="shared" si="3"/>
        <v>0</v>
      </c>
      <c r="G18" s="4">
        <f t="shared" si="0"/>
        <v>0</v>
      </c>
      <c r="H18" s="2">
        <f t="shared" si="6"/>
        <v>99576.440179135185</v>
      </c>
      <c r="I18" s="2">
        <f t="shared" si="4"/>
        <v>0</v>
      </c>
      <c r="J18" s="2">
        <f t="shared" si="1"/>
        <v>99576.440179135185</v>
      </c>
      <c r="K18" s="2">
        <f t="shared" si="2"/>
        <v>7258618.1668000296</v>
      </c>
      <c r="L18" s="14">
        <f t="shared" si="5"/>
        <v>72.89493532548444</v>
      </c>
      <c r="N18" s="6"/>
    </row>
    <row r="19" spans="1:14" x14ac:dyDescent="0.2">
      <c r="A19" s="56">
        <v>10</v>
      </c>
      <c r="B19">
        <v>0</v>
      </c>
      <c r="C19" s="30">
        <v>1087</v>
      </c>
      <c r="D19" s="30">
        <v>1103</v>
      </c>
      <c r="E19" s="3">
        <v>0</v>
      </c>
      <c r="F19" s="4">
        <f t="shared" si="3"/>
        <v>0</v>
      </c>
      <c r="G19" s="4">
        <f t="shared" si="0"/>
        <v>0</v>
      </c>
      <c r="H19" s="2">
        <f t="shared" si="6"/>
        <v>99576.440179135185</v>
      </c>
      <c r="I19" s="2">
        <f t="shared" si="4"/>
        <v>0</v>
      </c>
      <c r="J19" s="2">
        <f t="shared" si="1"/>
        <v>99576.440179135185</v>
      </c>
      <c r="K19" s="2">
        <f t="shared" si="2"/>
        <v>7159041.7266208939</v>
      </c>
      <c r="L19" s="14">
        <f t="shared" si="5"/>
        <v>71.89493532548444</v>
      </c>
      <c r="N19" s="6"/>
    </row>
    <row r="20" spans="1:14" x14ac:dyDescent="0.2">
      <c r="A20" s="56">
        <v>11</v>
      </c>
      <c r="B20">
        <v>0</v>
      </c>
      <c r="C20" s="30">
        <v>1014</v>
      </c>
      <c r="D20" s="30">
        <v>1054</v>
      </c>
      <c r="E20" s="3">
        <v>0</v>
      </c>
      <c r="F20" s="4">
        <f t="shared" si="3"/>
        <v>0</v>
      </c>
      <c r="G20" s="4">
        <f t="shared" si="0"/>
        <v>0</v>
      </c>
      <c r="H20" s="2">
        <f t="shared" si="6"/>
        <v>99576.440179135185</v>
      </c>
      <c r="I20" s="2">
        <f t="shared" si="4"/>
        <v>0</v>
      </c>
      <c r="J20" s="2">
        <f t="shared" si="1"/>
        <v>99576.440179135185</v>
      </c>
      <c r="K20" s="2">
        <f t="shared" si="2"/>
        <v>7059465.2864417583</v>
      </c>
      <c r="L20" s="14">
        <f t="shared" si="5"/>
        <v>70.894935325484425</v>
      </c>
      <c r="N20" s="6"/>
    </row>
    <row r="21" spans="1:14" x14ac:dyDescent="0.2">
      <c r="A21" s="56">
        <v>12</v>
      </c>
      <c r="B21">
        <v>0</v>
      </c>
      <c r="C21" s="30">
        <v>1008</v>
      </c>
      <c r="D21" s="30">
        <v>992</v>
      </c>
      <c r="E21" s="3">
        <v>0</v>
      </c>
      <c r="F21" s="4">
        <f t="shared" si="3"/>
        <v>0</v>
      </c>
      <c r="G21" s="4">
        <f t="shared" si="0"/>
        <v>0</v>
      </c>
      <c r="H21" s="2">
        <f t="shared" si="6"/>
        <v>99576.440179135185</v>
      </c>
      <c r="I21" s="2">
        <f t="shared" si="4"/>
        <v>0</v>
      </c>
      <c r="J21" s="2">
        <f t="shared" si="1"/>
        <v>99576.440179135185</v>
      </c>
      <c r="K21" s="2">
        <f t="shared" si="2"/>
        <v>6959888.8462626226</v>
      </c>
      <c r="L21" s="14">
        <f t="shared" si="5"/>
        <v>69.894935325484425</v>
      </c>
      <c r="N21" s="6"/>
    </row>
    <row r="22" spans="1:14" x14ac:dyDescent="0.2">
      <c r="A22" s="56">
        <v>13</v>
      </c>
      <c r="B22">
        <v>0</v>
      </c>
      <c r="C22" s="30">
        <v>947</v>
      </c>
      <c r="D22" s="30">
        <v>991</v>
      </c>
      <c r="E22" s="3">
        <v>0</v>
      </c>
      <c r="F22" s="4">
        <f t="shared" si="3"/>
        <v>0</v>
      </c>
      <c r="G22" s="4">
        <f t="shared" si="0"/>
        <v>0</v>
      </c>
      <c r="H22" s="2">
        <f t="shared" si="6"/>
        <v>99576.440179135185</v>
      </c>
      <c r="I22" s="2">
        <f t="shared" si="4"/>
        <v>0</v>
      </c>
      <c r="J22" s="2">
        <f t="shared" si="1"/>
        <v>99576.440179135185</v>
      </c>
      <c r="K22" s="2">
        <f t="shared" si="2"/>
        <v>6860312.406083487</v>
      </c>
      <c r="L22" s="14">
        <f t="shared" si="5"/>
        <v>68.894935325484425</v>
      </c>
      <c r="N22" s="6"/>
    </row>
    <row r="23" spans="1:14" x14ac:dyDescent="0.2">
      <c r="A23" s="56">
        <v>14</v>
      </c>
      <c r="B23">
        <v>0</v>
      </c>
      <c r="C23" s="30">
        <v>893</v>
      </c>
      <c r="D23" s="30">
        <v>942</v>
      </c>
      <c r="E23" s="3">
        <v>0</v>
      </c>
      <c r="F23" s="4">
        <f t="shared" si="3"/>
        <v>0</v>
      </c>
      <c r="G23" s="4">
        <f t="shared" si="0"/>
        <v>0</v>
      </c>
      <c r="H23" s="2">
        <f t="shared" si="6"/>
        <v>99576.440179135185</v>
      </c>
      <c r="I23" s="2">
        <f t="shared" si="4"/>
        <v>0</v>
      </c>
      <c r="J23" s="2">
        <f t="shared" si="1"/>
        <v>99576.440179135185</v>
      </c>
      <c r="K23" s="2">
        <f t="shared" si="2"/>
        <v>6760735.9659043513</v>
      </c>
      <c r="L23" s="14">
        <f t="shared" si="5"/>
        <v>67.894935325484411</v>
      </c>
      <c r="N23" s="6"/>
    </row>
    <row r="24" spans="1:14" x14ac:dyDescent="0.2">
      <c r="A24" s="56">
        <v>15</v>
      </c>
      <c r="B24">
        <v>0</v>
      </c>
      <c r="C24" s="30">
        <v>940</v>
      </c>
      <c r="D24" s="30">
        <v>870</v>
      </c>
      <c r="E24" s="3">
        <v>0</v>
      </c>
      <c r="F24" s="4">
        <f t="shared" si="3"/>
        <v>0</v>
      </c>
      <c r="G24" s="4">
        <f t="shared" si="0"/>
        <v>0</v>
      </c>
      <c r="H24" s="2">
        <f t="shared" si="6"/>
        <v>99576.440179135185</v>
      </c>
      <c r="I24" s="2">
        <f t="shared" si="4"/>
        <v>0</v>
      </c>
      <c r="J24" s="2">
        <f t="shared" si="1"/>
        <v>99576.440179135185</v>
      </c>
      <c r="K24" s="2">
        <f t="shared" si="2"/>
        <v>6661159.5257252157</v>
      </c>
      <c r="L24" s="14">
        <f t="shared" si="5"/>
        <v>66.894935325484411</v>
      </c>
      <c r="N24" s="6"/>
    </row>
    <row r="25" spans="1:14" x14ac:dyDescent="0.2">
      <c r="A25" s="56">
        <v>16</v>
      </c>
      <c r="B25">
        <v>0</v>
      </c>
      <c r="C25" s="30">
        <v>919</v>
      </c>
      <c r="D25" s="30">
        <v>920</v>
      </c>
      <c r="E25" s="3">
        <v>0</v>
      </c>
      <c r="F25" s="4">
        <f t="shared" si="3"/>
        <v>0</v>
      </c>
      <c r="G25" s="4">
        <f t="shared" si="0"/>
        <v>0</v>
      </c>
      <c r="H25" s="2">
        <f t="shared" si="6"/>
        <v>99576.440179135185</v>
      </c>
      <c r="I25" s="2">
        <f t="shared" si="4"/>
        <v>0</v>
      </c>
      <c r="J25" s="2">
        <f t="shared" si="1"/>
        <v>99576.440179135185</v>
      </c>
      <c r="K25" s="2">
        <f t="shared" si="2"/>
        <v>6561583.08554608</v>
      </c>
      <c r="L25" s="14">
        <f t="shared" si="5"/>
        <v>65.894935325484411</v>
      </c>
      <c r="N25" s="6"/>
    </row>
    <row r="26" spans="1:14" x14ac:dyDescent="0.2">
      <c r="A26" s="56">
        <v>17</v>
      </c>
      <c r="B26">
        <v>0</v>
      </c>
      <c r="C26" s="30">
        <v>887</v>
      </c>
      <c r="D26" s="30">
        <v>901</v>
      </c>
      <c r="E26" s="3">
        <v>0</v>
      </c>
      <c r="F26" s="4">
        <f t="shared" si="3"/>
        <v>0</v>
      </c>
      <c r="G26" s="4">
        <f t="shared" si="0"/>
        <v>0</v>
      </c>
      <c r="H26" s="2">
        <f t="shared" si="6"/>
        <v>99576.440179135185</v>
      </c>
      <c r="I26" s="2">
        <f t="shared" si="4"/>
        <v>0</v>
      </c>
      <c r="J26" s="2">
        <f t="shared" si="1"/>
        <v>99576.440179135185</v>
      </c>
      <c r="K26" s="2">
        <f t="shared" si="2"/>
        <v>6462006.6453669444</v>
      </c>
      <c r="L26" s="14">
        <f t="shared" si="5"/>
        <v>64.894935325484397</v>
      </c>
      <c r="N26" s="6"/>
    </row>
    <row r="27" spans="1:14" x14ac:dyDescent="0.2">
      <c r="A27" s="56">
        <v>18</v>
      </c>
      <c r="B27">
        <v>0</v>
      </c>
      <c r="C27" s="30">
        <v>959</v>
      </c>
      <c r="D27" s="30">
        <v>886</v>
      </c>
      <c r="E27" s="3">
        <v>0</v>
      </c>
      <c r="F27" s="4">
        <f t="shared" si="3"/>
        <v>0</v>
      </c>
      <c r="G27" s="4">
        <f t="shared" si="0"/>
        <v>0</v>
      </c>
      <c r="H27" s="2">
        <f t="shared" si="6"/>
        <v>99576.440179135185</v>
      </c>
      <c r="I27" s="2">
        <f t="shared" si="4"/>
        <v>0</v>
      </c>
      <c r="J27" s="2">
        <f t="shared" si="1"/>
        <v>99576.440179135185</v>
      </c>
      <c r="K27" s="2">
        <f t="shared" si="2"/>
        <v>6362430.2051878087</v>
      </c>
      <c r="L27" s="14">
        <f t="shared" si="5"/>
        <v>63.894935325484397</v>
      </c>
      <c r="N27" s="6"/>
    </row>
    <row r="28" spans="1:14" x14ac:dyDescent="0.2">
      <c r="A28" s="56">
        <v>19</v>
      </c>
      <c r="B28">
        <v>0</v>
      </c>
      <c r="C28" s="30">
        <v>983</v>
      </c>
      <c r="D28" s="30">
        <v>954</v>
      </c>
      <c r="E28" s="3">
        <v>0</v>
      </c>
      <c r="F28" s="4">
        <f t="shared" si="3"/>
        <v>0</v>
      </c>
      <c r="G28" s="4">
        <f t="shared" si="0"/>
        <v>0</v>
      </c>
      <c r="H28" s="2">
        <f t="shared" si="6"/>
        <v>99576.440179135185</v>
      </c>
      <c r="I28" s="2">
        <f t="shared" si="4"/>
        <v>0</v>
      </c>
      <c r="J28" s="2">
        <f t="shared" si="1"/>
        <v>99576.440179135185</v>
      </c>
      <c r="K28" s="2">
        <f t="shared" si="2"/>
        <v>6262853.7650086731</v>
      </c>
      <c r="L28" s="14">
        <f t="shared" si="5"/>
        <v>62.894935325484397</v>
      </c>
      <c r="N28" s="6"/>
    </row>
    <row r="29" spans="1:14" x14ac:dyDescent="0.2">
      <c r="A29" s="56">
        <v>20</v>
      </c>
      <c r="B29">
        <v>0</v>
      </c>
      <c r="C29" s="30">
        <v>1058</v>
      </c>
      <c r="D29" s="30">
        <v>998</v>
      </c>
      <c r="E29" s="3">
        <v>0</v>
      </c>
      <c r="F29" s="4">
        <f t="shared" si="3"/>
        <v>0</v>
      </c>
      <c r="G29" s="4">
        <f t="shared" si="0"/>
        <v>0</v>
      </c>
      <c r="H29" s="2">
        <f t="shared" si="6"/>
        <v>99576.440179135185</v>
      </c>
      <c r="I29" s="2">
        <f t="shared" si="4"/>
        <v>0</v>
      </c>
      <c r="J29" s="2">
        <f t="shared" si="1"/>
        <v>99576.440179135185</v>
      </c>
      <c r="K29" s="2">
        <f t="shared" si="2"/>
        <v>6163277.3248295374</v>
      </c>
      <c r="L29" s="14">
        <f t="shared" si="5"/>
        <v>61.89493532548439</v>
      </c>
      <c r="N29" s="6"/>
    </row>
    <row r="30" spans="1:14" x14ac:dyDescent="0.2">
      <c r="A30" s="56">
        <v>21</v>
      </c>
      <c r="B30">
        <v>0</v>
      </c>
      <c r="C30" s="30">
        <v>1091</v>
      </c>
      <c r="D30" s="30">
        <v>1066</v>
      </c>
      <c r="E30" s="3">
        <v>0</v>
      </c>
      <c r="F30" s="4">
        <f t="shared" si="3"/>
        <v>0</v>
      </c>
      <c r="G30" s="4">
        <f t="shared" si="0"/>
        <v>0</v>
      </c>
      <c r="H30" s="2">
        <f t="shared" si="6"/>
        <v>99576.440179135185</v>
      </c>
      <c r="I30" s="2">
        <f t="shared" si="4"/>
        <v>0</v>
      </c>
      <c r="J30" s="2">
        <f t="shared" si="1"/>
        <v>99576.440179135185</v>
      </c>
      <c r="K30" s="2">
        <f t="shared" si="2"/>
        <v>6063700.8846504018</v>
      </c>
      <c r="L30" s="14">
        <f t="shared" si="5"/>
        <v>60.894935325484383</v>
      </c>
      <c r="N30" s="6"/>
    </row>
    <row r="31" spans="1:14" x14ac:dyDescent="0.2">
      <c r="A31" s="56">
        <v>22</v>
      </c>
      <c r="B31" s="30">
        <v>1</v>
      </c>
      <c r="C31" s="30">
        <v>1142</v>
      </c>
      <c r="D31" s="30">
        <v>1095</v>
      </c>
      <c r="E31" s="3">
        <v>0.98630136986301364</v>
      </c>
      <c r="F31" s="4">
        <f t="shared" si="3"/>
        <v>8.9405453732677696E-4</v>
      </c>
      <c r="G31" s="4">
        <f t="shared" si="0"/>
        <v>8.9404358768669289E-4</v>
      </c>
      <c r="H31" s="2">
        <f t="shared" si="6"/>
        <v>99576.440179135185</v>
      </c>
      <c r="I31" s="2">
        <f t="shared" si="4"/>
        <v>89.025677826823383</v>
      </c>
      <c r="J31" s="2">
        <f t="shared" si="1"/>
        <v>99575.220649301948</v>
      </c>
      <c r="K31" s="2">
        <f t="shared" si="2"/>
        <v>5964124.4444712671</v>
      </c>
      <c r="L31" s="14">
        <f t="shared" si="5"/>
        <v>59.89493532548439</v>
      </c>
      <c r="N31" s="6"/>
    </row>
    <row r="32" spans="1:14" x14ac:dyDescent="0.2">
      <c r="A32" s="56">
        <v>23</v>
      </c>
      <c r="B32">
        <v>0</v>
      </c>
      <c r="C32" s="30">
        <v>1233</v>
      </c>
      <c r="D32" s="30">
        <v>1126</v>
      </c>
      <c r="E32" s="3">
        <v>0</v>
      </c>
      <c r="F32" s="4">
        <f t="shared" si="3"/>
        <v>0</v>
      </c>
      <c r="G32" s="4">
        <f t="shared" si="0"/>
        <v>0</v>
      </c>
      <c r="H32" s="2">
        <f t="shared" si="6"/>
        <v>99487.414501308362</v>
      </c>
      <c r="I32" s="2">
        <f t="shared" si="4"/>
        <v>0</v>
      </c>
      <c r="J32" s="2">
        <f t="shared" si="1"/>
        <v>99487.414501308362</v>
      </c>
      <c r="K32" s="2">
        <f t="shared" si="2"/>
        <v>5864549.223821965</v>
      </c>
      <c r="L32" s="14">
        <f t="shared" si="5"/>
        <v>58.947649340558954</v>
      </c>
      <c r="N32" s="6"/>
    </row>
    <row r="33" spans="1:14" x14ac:dyDescent="0.2">
      <c r="A33" s="56">
        <v>24</v>
      </c>
      <c r="B33">
        <v>0</v>
      </c>
      <c r="C33" s="30">
        <v>1270</v>
      </c>
      <c r="D33" s="30">
        <v>1215</v>
      </c>
      <c r="E33" s="3">
        <v>0</v>
      </c>
      <c r="F33" s="4">
        <f t="shared" si="3"/>
        <v>0</v>
      </c>
      <c r="G33" s="4">
        <f t="shared" si="0"/>
        <v>0</v>
      </c>
      <c r="H33" s="2">
        <f t="shared" si="6"/>
        <v>99487.414501308362</v>
      </c>
      <c r="I33" s="2">
        <f t="shared" si="4"/>
        <v>0</v>
      </c>
      <c r="J33" s="2">
        <f t="shared" si="1"/>
        <v>99487.414501308362</v>
      </c>
      <c r="K33" s="2">
        <f t="shared" si="2"/>
        <v>5765061.8093206566</v>
      </c>
      <c r="L33" s="14">
        <f t="shared" si="5"/>
        <v>57.947649340558954</v>
      </c>
      <c r="N33" s="6"/>
    </row>
    <row r="34" spans="1:14" x14ac:dyDescent="0.2">
      <c r="A34" s="56">
        <v>25</v>
      </c>
      <c r="B34">
        <v>0</v>
      </c>
      <c r="C34" s="30">
        <v>1349</v>
      </c>
      <c r="D34" s="30">
        <v>1259</v>
      </c>
      <c r="E34" s="3">
        <v>0</v>
      </c>
      <c r="F34" s="4">
        <f t="shared" si="3"/>
        <v>0</v>
      </c>
      <c r="G34" s="4">
        <f t="shared" si="0"/>
        <v>0</v>
      </c>
      <c r="H34" s="2">
        <f t="shared" si="6"/>
        <v>99487.414501308362</v>
      </c>
      <c r="I34" s="2">
        <f t="shared" si="4"/>
        <v>0</v>
      </c>
      <c r="J34" s="2">
        <f t="shared" si="1"/>
        <v>99487.414501308362</v>
      </c>
      <c r="K34" s="2">
        <f t="shared" si="2"/>
        <v>5665574.3948193481</v>
      </c>
      <c r="L34" s="14">
        <f t="shared" si="5"/>
        <v>56.947649340558954</v>
      </c>
      <c r="N34" s="6"/>
    </row>
    <row r="35" spans="1:14" x14ac:dyDescent="0.2">
      <c r="A35" s="56">
        <v>26</v>
      </c>
      <c r="B35">
        <v>0</v>
      </c>
      <c r="C35" s="30">
        <v>1448</v>
      </c>
      <c r="D35" s="30">
        <v>1289</v>
      </c>
      <c r="E35" s="3">
        <v>0</v>
      </c>
      <c r="F35" s="4">
        <f t="shared" si="3"/>
        <v>0</v>
      </c>
      <c r="G35" s="4">
        <f t="shared" si="0"/>
        <v>0</v>
      </c>
      <c r="H35" s="2">
        <f t="shared" si="6"/>
        <v>99487.414501308362</v>
      </c>
      <c r="I35" s="2">
        <f t="shared" si="4"/>
        <v>0</v>
      </c>
      <c r="J35" s="2">
        <f t="shared" si="1"/>
        <v>99487.414501308362</v>
      </c>
      <c r="K35" s="2">
        <f t="shared" si="2"/>
        <v>5566086.9803180397</v>
      </c>
      <c r="L35" s="14">
        <f t="shared" si="5"/>
        <v>55.947649340558947</v>
      </c>
      <c r="N35" s="6"/>
    </row>
    <row r="36" spans="1:14" x14ac:dyDescent="0.2">
      <c r="A36" s="56">
        <v>27</v>
      </c>
      <c r="B36">
        <v>0</v>
      </c>
      <c r="C36" s="30">
        <v>1497</v>
      </c>
      <c r="D36" s="30">
        <v>1390</v>
      </c>
      <c r="E36" s="3">
        <v>0</v>
      </c>
      <c r="F36" s="4">
        <f t="shared" si="3"/>
        <v>0</v>
      </c>
      <c r="G36" s="4">
        <f t="shared" si="0"/>
        <v>0</v>
      </c>
      <c r="H36" s="2">
        <f t="shared" si="6"/>
        <v>99487.414501308362</v>
      </c>
      <c r="I36" s="2">
        <f t="shared" si="4"/>
        <v>0</v>
      </c>
      <c r="J36" s="2">
        <f t="shared" si="1"/>
        <v>99487.414501308362</v>
      </c>
      <c r="K36" s="2">
        <f t="shared" si="2"/>
        <v>5466599.5658167312</v>
      </c>
      <c r="L36" s="14">
        <f t="shared" si="5"/>
        <v>54.947649340558947</v>
      </c>
      <c r="N36" s="6"/>
    </row>
    <row r="37" spans="1:14" x14ac:dyDescent="0.2">
      <c r="A37" s="56">
        <v>28</v>
      </c>
      <c r="B37">
        <v>0</v>
      </c>
      <c r="C37" s="30">
        <v>1631</v>
      </c>
      <c r="D37" s="30">
        <v>1425</v>
      </c>
      <c r="E37" s="3">
        <v>0</v>
      </c>
      <c r="F37" s="4">
        <f t="shared" si="3"/>
        <v>0</v>
      </c>
      <c r="G37" s="4">
        <f t="shared" si="0"/>
        <v>0</v>
      </c>
      <c r="H37" s="2">
        <f t="shared" si="6"/>
        <v>99487.414501308362</v>
      </c>
      <c r="I37" s="2">
        <f t="shared" si="4"/>
        <v>0</v>
      </c>
      <c r="J37" s="2">
        <f t="shared" si="1"/>
        <v>99487.414501308362</v>
      </c>
      <c r="K37" s="2">
        <f t="shared" si="2"/>
        <v>5367112.1513154227</v>
      </c>
      <c r="L37" s="14">
        <f t="shared" si="5"/>
        <v>53.947649340558947</v>
      </c>
      <c r="N37" s="6"/>
    </row>
    <row r="38" spans="1:14" x14ac:dyDescent="0.2">
      <c r="A38" s="56">
        <v>29</v>
      </c>
      <c r="B38" s="30">
        <v>1</v>
      </c>
      <c r="C38" s="30">
        <v>1558</v>
      </c>
      <c r="D38" s="30">
        <v>1533</v>
      </c>
      <c r="E38" s="3">
        <v>0.35342465753424657</v>
      </c>
      <c r="F38" s="4">
        <f t="shared" si="3"/>
        <v>6.470397929472663E-4</v>
      </c>
      <c r="G38" s="4">
        <f t="shared" si="0"/>
        <v>6.4676921059602884E-4</v>
      </c>
      <c r="H38" s="2">
        <f t="shared" si="6"/>
        <v>99487.414501308362</v>
      </c>
      <c r="I38" s="2">
        <f t="shared" si="4"/>
        <v>64.34539654125112</v>
      </c>
      <c r="J38" s="2">
        <f t="shared" si="1"/>
        <v>99445.810354503614</v>
      </c>
      <c r="K38" s="2">
        <f t="shared" si="2"/>
        <v>5267624.7368141143</v>
      </c>
      <c r="L38" s="14">
        <f t="shared" si="5"/>
        <v>52.947649340558947</v>
      </c>
      <c r="N38" s="6"/>
    </row>
    <row r="39" spans="1:14" x14ac:dyDescent="0.2">
      <c r="A39" s="56">
        <v>30</v>
      </c>
      <c r="B39">
        <v>0</v>
      </c>
      <c r="C39" s="30">
        <v>1686</v>
      </c>
      <c r="D39" s="30">
        <v>1469</v>
      </c>
      <c r="E39" s="3">
        <v>0</v>
      </c>
      <c r="F39" s="4">
        <f t="shared" si="3"/>
        <v>0</v>
      </c>
      <c r="G39" s="4">
        <f t="shared" si="0"/>
        <v>0</v>
      </c>
      <c r="H39" s="2">
        <f t="shared" si="6"/>
        <v>99423.069104767113</v>
      </c>
      <c r="I39" s="2">
        <f t="shared" si="4"/>
        <v>0</v>
      </c>
      <c r="J39" s="2">
        <f t="shared" si="1"/>
        <v>99423.069104767113</v>
      </c>
      <c r="K39" s="2">
        <f t="shared" si="2"/>
        <v>5168178.9264596105</v>
      </c>
      <c r="L39" s="14">
        <f t="shared" si="5"/>
        <v>51.981687680689468</v>
      </c>
      <c r="N39" s="6"/>
    </row>
    <row r="40" spans="1:14" x14ac:dyDescent="0.2">
      <c r="A40" s="56">
        <v>31</v>
      </c>
      <c r="B40" s="30">
        <v>1</v>
      </c>
      <c r="C40" s="30">
        <v>1839</v>
      </c>
      <c r="D40" s="30">
        <v>1595</v>
      </c>
      <c r="E40" s="3">
        <v>0.69589041095890414</v>
      </c>
      <c r="F40" s="4">
        <f t="shared" si="3"/>
        <v>5.8241118229470008E-4</v>
      </c>
      <c r="G40" s="4">
        <f t="shared" si="0"/>
        <v>5.8230804574229116E-4</v>
      </c>
      <c r="H40" s="2">
        <f t="shared" si="6"/>
        <v>99423.069104767113</v>
      </c>
      <c r="I40" s="2">
        <f t="shared" si="4"/>
        <v>57.894853072097703</v>
      </c>
      <c r="J40" s="2">
        <f t="shared" si="1"/>
        <v>99405.462724791767</v>
      </c>
      <c r="K40" s="2">
        <f t="shared" si="2"/>
        <v>5068755.8573548431</v>
      </c>
      <c r="L40" s="14">
        <f t="shared" si="5"/>
        <v>50.981687680689468</v>
      </c>
      <c r="N40" s="6"/>
    </row>
    <row r="41" spans="1:14" x14ac:dyDescent="0.2">
      <c r="A41" s="56">
        <v>32</v>
      </c>
      <c r="B41">
        <v>0</v>
      </c>
      <c r="C41" s="30">
        <v>1852</v>
      </c>
      <c r="D41" s="30">
        <v>1753</v>
      </c>
      <c r="E41" s="3">
        <v>0</v>
      </c>
      <c r="F41" s="4">
        <f t="shared" si="3"/>
        <v>0</v>
      </c>
      <c r="G41" s="4">
        <f t="shared" si="0"/>
        <v>0</v>
      </c>
      <c r="H41" s="2">
        <f t="shared" si="6"/>
        <v>99365.174251695018</v>
      </c>
      <c r="I41" s="2">
        <f t="shared" si="4"/>
        <v>0</v>
      </c>
      <c r="J41" s="2">
        <f t="shared" si="1"/>
        <v>99365.174251695018</v>
      </c>
      <c r="K41" s="2">
        <f t="shared" si="2"/>
        <v>4969350.3946300512</v>
      </c>
      <c r="L41" s="14">
        <f t="shared" si="5"/>
        <v>50.010986566002842</v>
      </c>
      <c r="N41" s="6"/>
    </row>
    <row r="42" spans="1:14" x14ac:dyDescent="0.2">
      <c r="A42" s="56">
        <v>33</v>
      </c>
      <c r="B42">
        <v>0</v>
      </c>
      <c r="C42" s="30">
        <v>1879</v>
      </c>
      <c r="D42" s="30">
        <v>1744</v>
      </c>
      <c r="E42" s="3">
        <v>0</v>
      </c>
      <c r="F42" s="4">
        <f t="shared" si="3"/>
        <v>0</v>
      </c>
      <c r="G42" s="4">
        <f t="shared" si="0"/>
        <v>0</v>
      </c>
      <c r="H42" s="2">
        <f t="shared" si="6"/>
        <v>99365.174251695018</v>
      </c>
      <c r="I42" s="2">
        <f t="shared" si="4"/>
        <v>0</v>
      </c>
      <c r="J42" s="2">
        <f t="shared" si="1"/>
        <v>99365.174251695018</v>
      </c>
      <c r="K42" s="2">
        <f t="shared" si="2"/>
        <v>4869985.2203783561</v>
      </c>
      <c r="L42" s="14">
        <f t="shared" si="5"/>
        <v>49.010986566002842</v>
      </c>
      <c r="N42" s="6"/>
    </row>
    <row r="43" spans="1:14" x14ac:dyDescent="0.2">
      <c r="A43" s="56">
        <v>34</v>
      </c>
      <c r="B43" s="30">
        <v>1</v>
      </c>
      <c r="C43" s="30">
        <v>1998</v>
      </c>
      <c r="D43" s="30">
        <v>1777</v>
      </c>
      <c r="E43" s="3">
        <v>0.78904109589041094</v>
      </c>
      <c r="F43" s="4">
        <f t="shared" si="3"/>
        <v>5.2980132450331126E-4</v>
      </c>
      <c r="G43" s="4">
        <f t="shared" si="0"/>
        <v>5.2974211718331029E-4</v>
      </c>
      <c r="H43" s="2">
        <f t="shared" si="6"/>
        <v>99365.174251695018</v>
      </c>
      <c r="I43" s="2">
        <f t="shared" si="4"/>
        <v>52.637917782381471</v>
      </c>
      <c r="J43" s="2">
        <f t="shared" si="1"/>
        <v>99354.069814245027</v>
      </c>
      <c r="K43" s="2">
        <f t="shared" si="2"/>
        <v>4770620.0461266609</v>
      </c>
      <c r="L43" s="14">
        <f t="shared" si="5"/>
        <v>48.010986566002842</v>
      </c>
      <c r="N43" s="6"/>
    </row>
    <row r="44" spans="1:14" x14ac:dyDescent="0.2">
      <c r="A44" s="56">
        <v>35</v>
      </c>
      <c r="B44" s="30">
        <v>1</v>
      </c>
      <c r="C44" s="30">
        <v>2036</v>
      </c>
      <c r="D44" s="30">
        <v>1903</v>
      </c>
      <c r="E44" s="3">
        <v>0.34794520547945207</v>
      </c>
      <c r="F44" s="4">
        <f t="shared" si="3"/>
        <v>5.0774308200050779E-4</v>
      </c>
      <c r="G44" s="4">
        <f t="shared" si="0"/>
        <v>5.0757503593005474E-4</v>
      </c>
      <c r="H44" s="2">
        <f t="shared" si="6"/>
        <v>99312.536333912634</v>
      </c>
      <c r="I44" s="2">
        <f t="shared" si="4"/>
        <v>50.408564197990572</v>
      </c>
      <c r="J44" s="2">
        <f t="shared" si="1"/>
        <v>99279.667187942439</v>
      </c>
      <c r="K44" s="2">
        <f t="shared" si="2"/>
        <v>4671265.9763124157</v>
      </c>
      <c r="L44" s="14">
        <f t="shared" si="5"/>
        <v>47.036015278136645</v>
      </c>
      <c r="N44" s="6"/>
    </row>
    <row r="45" spans="1:14" x14ac:dyDescent="0.2">
      <c r="A45" s="56">
        <v>36</v>
      </c>
      <c r="B45" s="30">
        <v>3</v>
      </c>
      <c r="C45" s="30">
        <v>2137</v>
      </c>
      <c r="D45" s="30">
        <v>1913</v>
      </c>
      <c r="E45" s="3">
        <v>0.74611872146118718</v>
      </c>
      <c r="F45" s="4">
        <f t="shared" si="3"/>
        <v>1.4814814814814814E-3</v>
      </c>
      <c r="G45" s="4">
        <f t="shared" si="0"/>
        <v>1.4809244755566316E-3</v>
      </c>
      <c r="H45" s="2">
        <f t="shared" si="6"/>
        <v>99262.127769714643</v>
      </c>
      <c r="I45" s="2">
        <f t="shared" si="4"/>
        <v>146.99971451000002</v>
      </c>
      <c r="J45" s="2">
        <f t="shared" si="1"/>
        <v>99224.80729425</v>
      </c>
      <c r="K45" s="2">
        <f t="shared" si="2"/>
        <v>4571986.3091244735</v>
      </c>
      <c r="L45" s="14">
        <f t="shared" si="5"/>
        <v>46.05972501145002</v>
      </c>
      <c r="N45" s="6"/>
    </row>
    <row r="46" spans="1:14" x14ac:dyDescent="0.2">
      <c r="A46" s="56">
        <v>37</v>
      </c>
      <c r="B46">
        <v>0</v>
      </c>
      <c r="C46" s="30">
        <v>2119</v>
      </c>
      <c r="D46" s="30">
        <v>2041</v>
      </c>
      <c r="E46" s="3">
        <v>0</v>
      </c>
      <c r="F46" s="4">
        <f t="shared" si="3"/>
        <v>0</v>
      </c>
      <c r="G46" s="4">
        <f t="shared" si="0"/>
        <v>0</v>
      </c>
      <c r="H46" s="2">
        <f t="shared" si="6"/>
        <v>99115.128055204637</v>
      </c>
      <c r="I46" s="2">
        <f t="shared" si="4"/>
        <v>0</v>
      </c>
      <c r="J46" s="2">
        <f t="shared" si="1"/>
        <v>99115.128055204637</v>
      </c>
      <c r="K46" s="2">
        <f t="shared" si="2"/>
        <v>4472761.501830223</v>
      </c>
      <c r="L46" s="14">
        <f t="shared" si="5"/>
        <v>45.126930566431867</v>
      </c>
      <c r="N46" s="6"/>
    </row>
    <row r="47" spans="1:14" x14ac:dyDescent="0.2">
      <c r="A47" s="56">
        <v>38</v>
      </c>
      <c r="B47" s="30">
        <v>3</v>
      </c>
      <c r="C47" s="30">
        <v>2141</v>
      </c>
      <c r="D47" s="30">
        <v>2050</v>
      </c>
      <c r="E47" s="3">
        <v>0.67305936073059358</v>
      </c>
      <c r="F47" s="4">
        <f t="shared" si="3"/>
        <v>1.4316392269148174E-3</v>
      </c>
      <c r="G47" s="4">
        <f t="shared" si="0"/>
        <v>1.4309694458619828E-3</v>
      </c>
      <c r="H47" s="2">
        <f t="shared" si="6"/>
        <v>99115.128055204637</v>
      </c>
      <c r="I47" s="2">
        <f t="shared" si="4"/>
        <v>141.83071986969566</v>
      </c>
      <c r="J47" s="2">
        <f t="shared" si="1"/>
        <v>99068.757828982401</v>
      </c>
      <c r="K47" s="2">
        <f t="shared" si="2"/>
        <v>4373646.3737750184</v>
      </c>
      <c r="L47" s="14">
        <f t="shared" si="5"/>
        <v>44.126930566431867</v>
      </c>
      <c r="N47" s="6"/>
    </row>
    <row r="48" spans="1:14" x14ac:dyDescent="0.2">
      <c r="A48" s="56">
        <v>39</v>
      </c>
      <c r="B48" s="30">
        <v>4</v>
      </c>
      <c r="C48" s="30">
        <v>2031</v>
      </c>
      <c r="D48" s="30">
        <v>2034</v>
      </c>
      <c r="E48" s="3">
        <v>0.43082191780821916</v>
      </c>
      <c r="F48" s="4">
        <f t="shared" si="3"/>
        <v>1.9680196801968018E-3</v>
      </c>
      <c r="G48" s="4">
        <f t="shared" si="0"/>
        <v>1.9658176623331158E-3</v>
      </c>
      <c r="H48" s="2">
        <f t="shared" si="6"/>
        <v>98973.297335334937</v>
      </c>
      <c r="I48" s="2">
        <f t="shared" si="4"/>
        <v>194.56345600114852</v>
      </c>
      <c r="J48" s="2">
        <f t="shared" si="1"/>
        <v>98862.556080583599</v>
      </c>
      <c r="K48" s="2">
        <f t="shared" si="2"/>
        <v>4274577.6159460358</v>
      </c>
      <c r="L48" s="14">
        <f t="shared" si="5"/>
        <v>43.189200835283764</v>
      </c>
      <c r="N48" s="6"/>
    </row>
    <row r="49" spans="1:14" x14ac:dyDescent="0.2">
      <c r="A49" s="56">
        <v>40</v>
      </c>
      <c r="B49">
        <v>0</v>
      </c>
      <c r="C49" s="30">
        <v>2057</v>
      </c>
      <c r="D49" s="30">
        <v>1954</v>
      </c>
      <c r="E49" s="3">
        <v>0</v>
      </c>
      <c r="F49" s="4">
        <f t="shared" si="3"/>
        <v>0</v>
      </c>
      <c r="G49" s="4">
        <f t="shared" si="0"/>
        <v>0</v>
      </c>
      <c r="H49" s="2">
        <f t="shared" si="6"/>
        <v>98778.733879333784</v>
      </c>
      <c r="I49" s="2">
        <f t="shared" si="4"/>
        <v>0</v>
      </c>
      <c r="J49" s="2">
        <f t="shared" si="1"/>
        <v>98778.733879333784</v>
      </c>
      <c r="K49" s="2">
        <f t="shared" si="2"/>
        <v>4175715.0598654519</v>
      </c>
      <c r="L49" s="14">
        <f t="shared" si="5"/>
        <v>42.273421574388934</v>
      </c>
      <c r="N49" s="6"/>
    </row>
    <row r="50" spans="1:14" x14ac:dyDescent="0.2">
      <c r="A50" s="56">
        <v>41</v>
      </c>
      <c r="B50" s="30">
        <v>2</v>
      </c>
      <c r="C50" s="30">
        <v>2003</v>
      </c>
      <c r="D50" s="30">
        <v>1950</v>
      </c>
      <c r="E50" s="3">
        <v>0.48082191780821915</v>
      </c>
      <c r="F50" s="4">
        <f t="shared" si="3"/>
        <v>1.0118897040222615E-3</v>
      </c>
      <c r="G50" s="4">
        <f t="shared" si="0"/>
        <v>1.0113583859274328E-3</v>
      </c>
      <c r="H50" s="2">
        <f t="shared" si="6"/>
        <v>98778.733879333784</v>
      </c>
      <c r="I50" s="2">
        <f t="shared" si="4"/>
        <v>99.900700860158437</v>
      </c>
      <c r="J50" s="2">
        <f t="shared" si="1"/>
        <v>98726.867625051585</v>
      </c>
      <c r="K50" s="2">
        <f t="shared" si="2"/>
        <v>4076936.3259861181</v>
      </c>
      <c r="L50" s="14">
        <f t="shared" si="5"/>
        <v>41.273421574388934</v>
      </c>
      <c r="N50" s="6"/>
    </row>
    <row r="51" spans="1:14" x14ac:dyDescent="0.2">
      <c r="A51" s="56">
        <v>42</v>
      </c>
      <c r="B51">
        <v>0</v>
      </c>
      <c r="C51" s="30">
        <v>1917</v>
      </c>
      <c r="D51" s="30">
        <v>1939</v>
      </c>
      <c r="E51" s="3">
        <v>0</v>
      </c>
      <c r="F51" s="4">
        <f t="shared" si="3"/>
        <v>0</v>
      </c>
      <c r="G51" s="4">
        <f t="shared" si="0"/>
        <v>0</v>
      </c>
      <c r="H51" s="2">
        <f t="shared" si="6"/>
        <v>98678.833178473622</v>
      </c>
      <c r="I51" s="2">
        <f t="shared" si="4"/>
        <v>0</v>
      </c>
      <c r="J51" s="2">
        <f t="shared" si="1"/>
        <v>98678.833178473622</v>
      </c>
      <c r="K51" s="2">
        <f t="shared" si="2"/>
        <v>3978209.4583610664</v>
      </c>
      <c r="L51" s="14">
        <f t="shared" si="5"/>
        <v>40.314719278915192</v>
      </c>
      <c r="N51" s="6"/>
    </row>
    <row r="52" spans="1:14" x14ac:dyDescent="0.2">
      <c r="A52" s="56">
        <v>43</v>
      </c>
      <c r="B52" s="30">
        <v>3</v>
      </c>
      <c r="C52" s="30">
        <v>1895</v>
      </c>
      <c r="D52" s="30">
        <v>1837</v>
      </c>
      <c r="E52" s="3">
        <v>0.76255707762557079</v>
      </c>
      <c r="F52" s="4">
        <f t="shared" si="3"/>
        <v>1.6077170418006431E-3</v>
      </c>
      <c r="G52" s="4">
        <f t="shared" si="0"/>
        <v>1.6071035444338447E-3</v>
      </c>
      <c r="H52" s="2">
        <f t="shared" si="6"/>
        <v>98678.833178473622</v>
      </c>
      <c r="I52" s="2">
        <f t="shared" si="4"/>
        <v>158.58710256172103</v>
      </c>
      <c r="J52" s="2">
        <f t="shared" si="1"/>
        <v>98641.177793390467</v>
      </c>
      <c r="K52" s="2">
        <f t="shared" si="2"/>
        <v>3879530.6251825928</v>
      </c>
      <c r="L52" s="14">
        <f t="shared" si="5"/>
        <v>39.314719278915192</v>
      </c>
      <c r="N52" s="6"/>
    </row>
    <row r="53" spans="1:14" x14ac:dyDescent="0.2">
      <c r="A53" s="56">
        <v>44</v>
      </c>
      <c r="B53" s="30">
        <v>4</v>
      </c>
      <c r="C53" s="30">
        <v>1887</v>
      </c>
      <c r="D53" s="30">
        <v>1816</v>
      </c>
      <c r="E53" s="3">
        <v>0.29863013698630131</v>
      </c>
      <c r="F53" s="4">
        <f t="shared" si="3"/>
        <v>2.1604104779908181E-3</v>
      </c>
      <c r="G53" s="4">
        <f t="shared" si="0"/>
        <v>2.1571418756644108E-3</v>
      </c>
      <c r="H53" s="2">
        <f t="shared" si="6"/>
        <v>98520.246075911899</v>
      </c>
      <c r="I53" s="2">
        <f t="shared" si="4"/>
        <v>212.52214841111189</v>
      </c>
      <c r="J53" s="2">
        <f t="shared" si="1"/>
        <v>98371.189445793425</v>
      </c>
      <c r="K53" s="2">
        <f t="shared" si="2"/>
        <v>3780889.4473892022</v>
      </c>
      <c r="L53" s="14">
        <f t="shared" si="5"/>
        <v>38.376776327537272</v>
      </c>
      <c r="N53" s="6"/>
    </row>
    <row r="54" spans="1:14" x14ac:dyDescent="0.2">
      <c r="A54" s="56">
        <v>45</v>
      </c>
      <c r="B54" s="30">
        <v>1</v>
      </c>
      <c r="C54" s="30">
        <v>1789</v>
      </c>
      <c r="D54" s="30">
        <v>1816</v>
      </c>
      <c r="E54" s="3">
        <v>0.25479452054794521</v>
      </c>
      <c r="F54" s="4">
        <f t="shared" si="3"/>
        <v>5.5478502080443827E-4</v>
      </c>
      <c r="G54" s="4">
        <f t="shared" si="0"/>
        <v>5.5455575146482481E-4</v>
      </c>
      <c r="H54" s="2">
        <f t="shared" si="6"/>
        <v>98307.723927500789</v>
      </c>
      <c r="I54" s="2">
        <f t="shared" si="4"/>
        <v>54.517113717411739</v>
      </c>
      <c r="J54" s="2">
        <f t="shared" si="1"/>
        <v>98267.097475634655</v>
      </c>
      <c r="K54" s="2">
        <f t="shared" si="2"/>
        <v>3682518.2579434086</v>
      </c>
      <c r="L54" s="14">
        <f t="shared" si="5"/>
        <v>37.459093861832905</v>
      </c>
      <c r="N54" s="6"/>
    </row>
    <row r="55" spans="1:14" x14ac:dyDescent="0.2">
      <c r="A55" s="56">
        <v>46</v>
      </c>
      <c r="B55" s="30">
        <v>2</v>
      </c>
      <c r="C55" s="30">
        <v>1642</v>
      </c>
      <c r="D55" s="30">
        <v>1711</v>
      </c>
      <c r="E55" s="3">
        <v>0.53424657534246578</v>
      </c>
      <c r="F55" s="4">
        <f t="shared" si="3"/>
        <v>1.1929615269907546E-3</v>
      </c>
      <c r="G55" s="4">
        <f t="shared" si="0"/>
        <v>1.1922990547355099E-3</v>
      </c>
      <c r="H55" s="2">
        <f t="shared" si="6"/>
        <v>98253.20681378337</v>
      </c>
      <c r="I55" s="2">
        <f t="shared" si="4"/>
        <v>117.14720560880647</v>
      </c>
      <c r="J55" s="2">
        <f t="shared" si="1"/>
        <v>98198.645101582006</v>
      </c>
      <c r="K55" s="2">
        <f t="shared" si="2"/>
        <v>3584251.1604677741</v>
      </c>
      <c r="L55" s="14">
        <f t="shared" si="5"/>
        <v>36.479737167875932</v>
      </c>
      <c r="N55" s="6"/>
    </row>
    <row r="56" spans="1:14" x14ac:dyDescent="0.2">
      <c r="A56" s="56">
        <v>47</v>
      </c>
      <c r="B56" s="30">
        <v>2</v>
      </c>
      <c r="C56" s="30">
        <v>1519</v>
      </c>
      <c r="D56" s="30">
        <v>1580</v>
      </c>
      <c r="E56" s="3">
        <v>0.40684931506849314</v>
      </c>
      <c r="F56" s="4">
        <f t="shared" si="3"/>
        <v>1.2907389480477573E-3</v>
      </c>
      <c r="G56" s="4">
        <f t="shared" si="0"/>
        <v>1.2897515108202201E-3</v>
      </c>
      <c r="H56" s="2">
        <f t="shared" si="6"/>
        <v>98136.059608174561</v>
      </c>
      <c r="I56" s="2">
        <f t="shared" si="4"/>
        <v>126.57113114558632</v>
      </c>
      <c r="J56" s="2">
        <f t="shared" si="1"/>
        <v>98060.983855042999</v>
      </c>
      <c r="K56" s="2">
        <f t="shared" si="2"/>
        <v>3486052.515366192</v>
      </c>
      <c r="L56" s="14">
        <f t="shared" si="5"/>
        <v>35.522646102613741</v>
      </c>
      <c r="N56" s="6"/>
    </row>
    <row r="57" spans="1:14" x14ac:dyDescent="0.2">
      <c r="A57" s="56">
        <v>48</v>
      </c>
      <c r="B57" s="30">
        <v>2</v>
      </c>
      <c r="C57" s="30">
        <v>1534</v>
      </c>
      <c r="D57" s="30">
        <v>1467</v>
      </c>
      <c r="E57" s="3">
        <v>0.31232876712328766</v>
      </c>
      <c r="F57" s="4">
        <f t="shared" si="3"/>
        <v>1.3328890369876708E-3</v>
      </c>
      <c r="G57" s="4">
        <f t="shared" si="0"/>
        <v>1.3316684437447612E-3</v>
      </c>
      <c r="H57" s="2">
        <f t="shared" si="6"/>
        <v>98009.488477028979</v>
      </c>
      <c r="I57" s="2">
        <f t="shared" si="4"/>
        <v>130.5161429924253</v>
      </c>
      <c r="J57" s="2">
        <f t="shared" si="1"/>
        <v>97919.736280067067</v>
      </c>
      <c r="K57" s="2">
        <f t="shared" si="2"/>
        <v>3387991.5315111489</v>
      </c>
      <c r="L57" s="14">
        <f t="shared" si="5"/>
        <v>34.567995243697361</v>
      </c>
      <c r="N57" s="6"/>
    </row>
    <row r="58" spans="1:14" x14ac:dyDescent="0.2">
      <c r="A58" s="56">
        <v>49</v>
      </c>
      <c r="B58" s="30">
        <v>5</v>
      </c>
      <c r="C58" s="30">
        <v>1484</v>
      </c>
      <c r="D58" s="30">
        <v>1484</v>
      </c>
      <c r="E58" s="3">
        <v>0.65315068493150685</v>
      </c>
      <c r="F58" s="4">
        <f t="shared" si="3"/>
        <v>3.3692722371967657E-3</v>
      </c>
      <c r="G58" s="4">
        <f t="shared" si="0"/>
        <v>3.3653394013937118E-3</v>
      </c>
      <c r="H58" s="2">
        <f t="shared" si="6"/>
        <v>97878.97233403656</v>
      </c>
      <c r="I58" s="2">
        <f t="shared" si="4"/>
        <v>329.39596216365828</v>
      </c>
      <c r="J58" s="2">
        <f t="shared" si="1"/>
        <v>97764.721570173759</v>
      </c>
      <c r="K58" s="2">
        <f t="shared" si="2"/>
        <v>3290071.795231082</v>
      </c>
      <c r="L58" s="14">
        <f t="shared" si="5"/>
        <v>33.613673261738853</v>
      </c>
      <c r="N58" s="6"/>
    </row>
    <row r="59" spans="1:14" x14ac:dyDescent="0.2">
      <c r="A59" s="56">
        <v>50</v>
      </c>
      <c r="B59" s="30">
        <v>3</v>
      </c>
      <c r="C59" s="30">
        <v>1396</v>
      </c>
      <c r="D59" s="30">
        <v>1428</v>
      </c>
      <c r="E59" s="3">
        <v>0.46118721461187218</v>
      </c>
      <c r="F59" s="4">
        <f t="shared" si="3"/>
        <v>2.124645892351275E-3</v>
      </c>
      <c r="G59" s="4">
        <f t="shared" si="0"/>
        <v>2.1222164079306937E-3</v>
      </c>
      <c r="H59" s="2">
        <f t="shared" si="6"/>
        <v>97549.576371872899</v>
      </c>
      <c r="I59" s="2">
        <f t="shared" si="4"/>
        <v>207.02131156307698</v>
      </c>
      <c r="J59" s="2">
        <f t="shared" si="1"/>
        <v>97438.03064235489</v>
      </c>
      <c r="K59" s="2">
        <f t="shared" si="2"/>
        <v>3192307.0736609083</v>
      </c>
      <c r="L59" s="14">
        <f t="shared" si="5"/>
        <v>32.724971162267053</v>
      </c>
      <c r="N59" s="6"/>
    </row>
    <row r="60" spans="1:14" x14ac:dyDescent="0.2">
      <c r="A60" s="56">
        <v>51</v>
      </c>
      <c r="B60" s="30">
        <v>1</v>
      </c>
      <c r="C60" s="30">
        <v>1323</v>
      </c>
      <c r="D60" s="30">
        <v>1352</v>
      </c>
      <c r="E60" s="3">
        <v>5.2054794520547946E-2</v>
      </c>
      <c r="F60" s="4">
        <f t="shared" si="3"/>
        <v>7.4766355140186912E-4</v>
      </c>
      <c r="G60" s="4">
        <f t="shared" si="0"/>
        <v>7.4713402458582675E-4</v>
      </c>
      <c r="H60" s="2">
        <f t="shared" si="6"/>
        <v>97342.555060309824</v>
      </c>
      <c r="I60" s="2">
        <f t="shared" si="4"/>
        <v>72.72793492567672</v>
      </c>
      <c r="J60" s="2">
        <f t="shared" si="1"/>
        <v>97273.612963092615</v>
      </c>
      <c r="K60" s="2">
        <f t="shared" si="2"/>
        <v>3094869.0430185534</v>
      </c>
      <c r="L60" s="14">
        <f t="shared" si="5"/>
        <v>31.793587512687413</v>
      </c>
      <c r="N60" s="6"/>
    </row>
    <row r="61" spans="1:14" x14ac:dyDescent="0.2">
      <c r="A61" s="56">
        <v>52</v>
      </c>
      <c r="B61" s="30">
        <v>6</v>
      </c>
      <c r="C61" s="30">
        <v>1300</v>
      </c>
      <c r="D61" s="30">
        <v>1289</v>
      </c>
      <c r="E61" s="3">
        <v>0.49406392694063933</v>
      </c>
      <c r="F61" s="4">
        <f t="shared" si="3"/>
        <v>4.6349942062572421E-3</v>
      </c>
      <c r="G61" s="4">
        <f t="shared" si="0"/>
        <v>4.6241505234897347E-3</v>
      </c>
      <c r="H61" s="2">
        <f t="shared" si="6"/>
        <v>97269.827125384152</v>
      </c>
      <c r="I61" s="2">
        <f t="shared" si="4"/>
        <v>449.79032202160113</v>
      </c>
      <c r="J61" s="2">
        <f t="shared" si="1"/>
        <v>97042.261976160444</v>
      </c>
      <c r="K61" s="2">
        <f t="shared" si="2"/>
        <v>2997595.4300554609</v>
      </c>
      <c r="L61" s="14">
        <f t="shared" si="5"/>
        <v>30.817320423438783</v>
      </c>
      <c r="N61" s="6"/>
    </row>
    <row r="62" spans="1:14" x14ac:dyDescent="0.2">
      <c r="A62" s="56">
        <v>53</v>
      </c>
      <c r="B62" s="30">
        <v>6</v>
      </c>
      <c r="C62" s="30">
        <v>1270</v>
      </c>
      <c r="D62" s="30">
        <v>1265</v>
      </c>
      <c r="E62" s="3">
        <v>0.46803652968036524</v>
      </c>
      <c r="F62" s="4">
        <f t="shared" si="3"/>
        <v>4.7337278106508876E-3</v>
      </c>
      <c r="G62" s="4">
        <f t="shared" si="0"/>
        <v>4.7218374200225311E-3</v>
      </c>
      <c r="H62" s="2">
        <f t="shared" si="6"/>
        <v>96820.036803362556</v>
      </c>
      <c r="I62" s="2">
        <f t="shared" si="4"/>
        <v>457.16847278607594</v>
      </c>
      <c r="J62" s="2">
        <f t="shared" si="1"/>
        <v>96576.839876058555</v>
      </c>
      <c r="K62" s="2">
        <f t="shared" si="2"/>
        <v>2900553.1680793003</v>
      </c>
      <c r="L62" s="14">
        <f t="shared" si="5"/>
        <v>29.958191133207297</v>
      </c>
      <c r="N62" s="6"/>
    </row>
    <row r="63" spans="1:14" x14ac:dyDescent="0.2">
      <c r="A63" s="56">
        <v>54</v>
      </c>
      <c r="B63" s="30">
        <v>4</v>
      </c>
      <c r="C63" s="30">
        <v>1258</v>
      </c>
      <c r="D63" s="30">
        <v>1222</v>
      </c>
      <c r="E63" s="3">
        <v>0.38972602739726037</v>
      </c>
      <c r="F63" s="4">
        <f t="shared" si="3"/>
        <v>3.2258064516129032E-3</v>
      </c>
      <c r="G63" s="4">
        <f t="shared" si="0"/>
        <v>3.2194685230798408E-3</v>
      </c>
      <c r="H63" s="2">
        <f t="shared" si="6"/>
        <v>96362.868330576486</v>
      </c>
      <c r="I63" s="2">
        <f t="shared" si="4"/>
        <v>310.23722138397824</v>
      </c>
      <c r="J63" s="2">
        <f t="shared" si="1"/>
        <v>96173.538629033239</v>
      </c>
      <c r="K63" s="2">
        <f t="shared" si="2"/>
        <v>2803976.3282032418</v>
      </c>
      <c r="L63" s="14">
        <f t="shared" si="5"/>
        <v>29.098099473171494</v>
      </c>
      <c r="N63" s="6"/>
    </row>
    <row r="64" spans="1:14" x14ac:dyDescent="0.2">
      <c r="A64" s="56">
        <v>55</v>
      </c>
      <c r="B64" s="30">
        <v>7</v>
      </c>
      <c r="C64" s="30">
        <v>1373</v>
      </c>
      <c r="D64" s="30">
        <v>1226</v>
      </c>
      <c r="E64" s="3">
        <v>0.67045009784735821</v>
      </c>
      <c r="F64" s="4">
        <f t="shared" si="3"/>
        <v>5.3866871873797613E-3</v>
      </c>
      <c r="G64" s="4">
        <f t="shared" si="0"/>
        <v>5.3771417808125485E-3</v>
      </c>
      <c r="H64" s="2">
        <f t="shared" si="6"/>
        <v>96052.631109192502</v>
      </c>
      <c r="I64" s="2">
        <f t="shared" si="4"/>
        <v>516.48861589421415</v>
      </c>
      <c r="J64" s="2">
        <f t="shared" si="1"/>
        <v>95882.422336361618</v>
      </c>
      <c r="K64" s="2">
        <f t="shared" si="2"/>
        <v>2707802.7895742087</v>
      </c>
      <c r="L64" s="14">
        <f t="shared" si="5"/>
        <v>28.190823700560394</v>
      </c>
      <c r="N64" s="6"/>
    </row>
    <row r="65" spans="1:14" x14ac:dyDescent="0.2">
      <c r="A65" s="56">
        <v>56</v>
      </c>
      <c r="B65" s="30">
        <v>4</v>
      </c>
      <c r="C65" s="30">
        <v>1215</v>
      </c>
      <c r="D65" s="30">
        <v>1336</v>
      </c>
      <c r="E65" s="3">
        <v>0.43082191780821921</v>
      </c>
      <c r="F65" s="4">
        <f t="shared" si="3"/>
        <v>3.1360250882007056E-3</v>
      </c>
      <c r="G65" s="4">
        <f t="shared" si="0"/>
        <v>3.1304373928602441E-3</v>
      </c>
      <c r="H65" s="2">
        <f t="shared" si="6"/>
        <v>95536.142493298292</v>
      </c>
      <c r="I65" s="2">
        <f t="shared" si="4"/>
        <v>299.06991283064548</v>
      </c>
      <c r="J65" s="2">
        <f t="shared" si="1"/>
        <v>95365.918453872087</v>
      </c>
      <c r="K65" s="2">
        <f t="shared" si="2"/>
        <v>2611920.3672378468</v>
      </c>
      <c r="L65" s="14">
        <f t="shared" si="5"/>
        <v>27.339604667637371</v>
      </c>
      <c r="N65" s="6"/>
    </row>
    <row r="66" spans="1:14" x14ac:dyDescent="0.2">
      <c r="A66" s="56">
        <v>57</v>
      </c>
      <c r="B66" s="30">
        <v>9</v>
      </c>
      <c r="C66" s="30">
        <v>1233</v>
      </c>
      <c r="D66" s="30">
        <v>1185</v>
      </c>
      <c r="E66" s="3">
        <v>0.65205479452054793</v>
      </c>
      <c r="F66" s="4">
        <f t="shared" si="3"/>
        <v>7.4441687344913151E-3</v>
      </c>
      <c r="G66" s="4">
        <f t="shared" si="0"/>
        <v>7.4249369388917517E-3</v>
      </c>
      <c r="H66" s="2">
        <f t="shared" si="6"/>
        <v>95237.072580467648</v>
      </c>
      <c r="I66" s="2">
        <f t="shared" si="4"/>
        <v>707.12925815462904</v>
      </c>
      <c r="J66" s="2">
        <f t="shared" si="1"/>
        <v>94991.030345438499</v>
      </c>
      <c r="K66" s="2">
        <f t="shared" si="2"/>
        <v>2516554.4487839746</v>
      </c>
      <c r="L66" s="14">
        <f t="shared" si="5"/>
        <v>26.424105451768156</v>
      </c>
      <c r="N66" s="6"/>
    </row>
    <row r="67" spans="1:14" x14ac:dyDescent="0.2">
      <c r="A67" s="56">
        <v>58</v>
      </c>
      <c r="B67" s="30">
        <v>2</v>
      </c>
      <c r="C67" s="30">
        <v>1155</v>
      </c>
      <c r="D67" s="30">
        <v>1202</v>
      </c>
      <c r="E67" s="3">
        <v>0.80684931506849311</v>
      </c>
      <c r="F67" s="4">
        <f t="shared" si="3"/>
        <v>1.6970725498515061E-3</v>
      </c>
      <c r="G67" s="4">
        <f t="shared" si="0"/>
        <v>1.6965164474945589E-3</v>
      </c>
      <c r="H67" s="2">
        <f t="shared" si="6"/>
        <v>94529.943322313018</v>
      </c>
      <c r="I67" s="2">
        <f t="shared" si="4"/>
        <v>160.37160362703247</v>
      </c>
      <c r="J67" s="2">
        <f t="shared" si="1"/>
        <v>94498.967437228886</v>
      </c>
      <c r="K67" s="2">
        <f t="shared" si="2"/>
        <v>2421563.4184385361</v>
      </c>
      <c r="L67" s="14">
        <f t="shared" si="5"/>
        <v>25.616892736113023</v>
      </c>
      <c r="N67" s="6"/>
    </row>
    <row r="68" spans="1:14" x14ac:dyDescent="0.2">
      <c r="A68" s="56">
        <v>59</v>
      </c>
      <c r="B68" s="30">
        <v>3</v>
      </c>
      <c r="C68" s="30">
        <v>1186</v>
      </c>
      <c r="D68" s="30">
        <v>1135</v>
      </c>
      <c r="E68" s="3">
        <v>0.28949771689497716</v>
      </c>
      <c r="F68" s="4">
        <f t="shared" si="3"/>
        <v>2.5850926324859974E-3</v>
      </c>
      <c r="G68" s="4">
        <f t="shared" si="0"/>
        <v>2.5803532609656172E-3</v>
      </c>
      <c r="H68" s="2">
        <f t="shared" si="6"/>
        <v>94369.571718685984</v>
      </c>
      <c r="I68" s="2">
        <f t="shared" si="4"/>
        <v>243.50683212024006</v>
      </c>
      <c r="J68" s="2">
        <f t="shared" si="1"/>
        <v>94196.559558512876</v>
      </c>
      <c r="K68" s="2">
        <f t="shared" si="2"/>
        <v>2327064.451001307</v>
      </c>
      <c r="L68" s="14">
        <f t="shared" si="5"/>
        <v>24.65905491166416</v>
      </c>
      <c r="N68" s="6"/>
    </row>
    <row r="69" spans="1:14" x14ac:dyDescent="0.2">
      <c r="A69" s="56">
        <v>60</v>
      </c>
      <c r="B69" s="30">
        <v>3</v>
      </c>
      <c r="C69" s="30">
        <v>1096</v>
      </c>
      <c r="D69" s="30">
        <v>1159</v>
      </c>
      <c r="E69" s="3">
        <v>0.41187214611872147</v>
      </c>
      <c r="F69" s="4">
        <f t="shared" si="3"/>
        <v>2.6607538802660754E-3</v>
      </c>
      <c r="G69" s="4">
        <f t="shared" si="0"/>
        <v>2.6565966691857838E-3</v>
      </c>
      <c r="H69" s="2">
        <f t="shared" si="6"/>
        <v>94126.064886565742</v>
      </c>
      <c r="I69" s="2">
        <f t="shared" si="4"/>
        <v>250.05499046121551</v>
      </c>
      <c r="J69" s="2">
        <f t="shared" si="1"/>
        <v>93979.000581673492</v>
      </c>
      <c r="K69" s="2">
        <f t="shared" si="2"/>
        <v>2232867.8914427939</v>
      </c>
      <c r="L69" s="14">
        <f t="shared" si="5"/>
        <v>23.722099655750963</v>
      </c>
      <c r="N69" s="6"/>
    </row>
    <row r="70" spans="1:14" x14ac:dyDescent="0.2">
      <c r="A70" s="56">
        <v>61</v>
      </c>
      <c r="B70" s="30">
        <v>5</v>
      </c>
      <c r="C70" s="30">
        <v>1023</v>
      </c>
      <c r="D70" s="30">
        <v>1078</v>
      </c>
      <c r="E70" s="3">
        <v>0.40054794520547948</v>
      </c>
      <c r="F70" s="4">
        <f t="shared" si="3"/>
        <v>4.7596382674916704E-3</v>
      </c>
      <c r="G70" s="4">
        <f t="shared" si="0"/>
        <v>4.7460968229757899E-3</v>
      </c>
      <c r="H70" s="2">
        <f t="shared" si="6"/>
        <v>93876.00989610453</v>
      </c>
      <c r="I70" s="2">
        <f t="shared" si="4"/>
        <v>445.54463232154552</v>
      </c>
      <c r="J70" s="2">
        <f t="shared" si="1"/>
        <v>93608.927250756708</v>
      </c>
      <c r="K70" s="2">
        <f t="shared" si="2"/>
        <v>2138888.8908611205</v>
      </c>
      <c r="L70" s="14">
        <f t="shared" si="5"/>
        <v>22.784190478784673</v>
      </c>
      <c r="N70" s="6"/>
    </row>
    <row r="71" spans="1:14" x14ac:dyDescent="0.2">
      <c r="A71" s="56">
        <v>62</v>
      </c>
      <c r="B71" s="30">
        <v>11</v>
      </c>
      <c r="C71" s="30">
        <v>1035</v>
      </c>
      <c r="D71" s="30">
        <v>997</v>
      </c>
      <c r="E71" s="3">
        <v>0.48642590286425896</v>
      </c>
      <c r="F71" s="4">
        <f t="shared" si="3"/>
        <v>1.0826771653543307E-2</v>
      </c>
      <c r="G71" s="4">
        <f t="shared" si="0"/>
        <v>1.0766903905047439E-2</v>
      </c>
      <c r="H71" s="2">
        <f t="shared" si="6"/>
        <v>93430.465263782986</v>
      </c>
      <c r="I71" s="2">
        <f t="shared" si="4"/>
        <v>1005.9568412990242</v>
      </c>
      <c r="J71" s="2">
        <f t="shared" si="1"/>
        <v>92913.831887255321</v>
      </c>
      <c r="K71" s="2">
        <f t="shared" si="2"/>
        <v>2045279.9636103639</v>
      </c>
      <c r="L71" s="14">
        <f t="shared" si="5"/>
        <v>21.890932019185694</v>
      </c>
      <c r="N71" s="6"/>
    </row>
    <row r="72" spans="1:14" x14ac:dyDescent="0.2">
      <c r="A72" s="56">
        <v>63</v>
      </c>
      <c r="B72" s="30">
        <v>8</v>
      </c>
      <c r="C72" s="30">
        <v>1059</v>
      </c>
      <c r="D72" s="30">
        <v>1008</v>
      </c>
      <c r="E72" s="3">
        <v>0.47465753424657531</v>
      </c>
      <c r="F72" s="4">
        <f t="shared" si="3"/>
        <v>7.7406869859700045E-3</v>
      </c>
      <c r="G72" s="4">
        <f t="shared" si="0"/>
        <v>7.7093368782201995E-3</v>
      </c>
      <c r="H72" s="2">
        <f t="shared" si="6"/>
        <v>92424.508422483967</v>
      </c>
      <c r="I72" s="2">
        <f t="shared" si="4"/>
        <v>712.53167123282913</v>
      </c>
      <c r="J72" s="2">
        <f t="shared" si="1"/>
        <v>92050.185277391094</v>
      </c>
      <c r="K72" s="2">
        <f t="shared" si="2"/>
        <v>1952366.1317231085</v>
      </c>
      <c r="L72" s="14">
        <f t="shared" si="5"/>
        <v>21.123900630324147</v>
      </c>
      <c r="N72" s="6"/>
    </row>
    <row r="73" spans="1:14" x14ac:dyDescent="0.2">
      <c r="A73" s="56">
        <v>64</v>
      </c>
      <c r="B73" s="30">
        <v>13</v>
      </c>
      <c r="C73" s="30">
        <v>1094</v>
      </c>
      <c r="D73" s="30">
        <v>1026</v>
      </c>
      <c r="E73" s="3">
        <v>0.5293993677555322</v>
      </c>
      <c r="F73" s="4">
        <f t="shared" si="3"/>
        <v>1.2264150943396227E-2</v>
      </c>
      <c r="G73" s="4">
        <f t="shared" ref="G73:G98" si="7">F73/((1+(1-E73)*F73))</f>
        <v>1.2193774365062846E-2</v>
      </c>
      <c r="H73" s="2">
        <f t="shared" si="6"/>
        <v>91711.976751251132</v>
      </c>
      <c r="I73" s="2">
        <f t="shared" si="4"/>
        <v>1118.3151510786456</v>
      </c>
      <c r="J73" s="2">
        <f t="shared" ref="J73:J98" si="8">H74+I73*E73</f>
        <v>91185.696934104955</v>
      </c>
      <c r="K73" s="2">
        <f t="shared" ref="K73:K97" si="9">K74+J73</f>
        <v>1860315.9464457175</v>
      </c>
      <c r="L73" s="14">
        <f t="shared" si="5"/>
        <v>20.284329401070718</v>
      </c>
      <c r="N73" s="6"/>
    </row>
    <row r="74" spans="1:14" x14ac:dyDescent="0.2">
      <c r="A74" s="56">
        <v>65</v>
      </c>
      <c r="B74" s="30">
        <v>11</v>
      </c>
      <c r="C74" s="30">
        <v>928</v>
      </c>
      <c r="D74" s="30">
        <v>1065</v>
      </c>
      <c r="E74" s="3">
        <v>0.39302615193026158</v>
      </c>
      <c r="F74" s="4">
        <f t="shared" ref="F74:F98" si="10">B74/((C74+D74)/2)</f>
        <v>1.1038635223281485E-2</v>
      </c>
      <c r="G74" s="4">
        <f t="shared" si="7"/>
        <v>1.0965166819377894E-2</v>
      </c>
      <c r="H74" s="2">
        <f t="shared" si="6"/>
        <v>90593.661600172491</v>
      </c>
      <c r="I74" s="2">
        <f t="shared" ref="I74:I98" si="11">H74*G74</f>
        <v>993.37461222416061</v>
      </c>
      <c r="J74" s="2">
        <f t="shared" si="8"/>
        <v>89990.70918921601</v>
      </c>
      <c r="K74" s="2">
        <f t="shared" si="9"/>
        <v>1769130.2495116126</v>
      </c>
      <c r="L74" s="14">
        <f t="shared" ref="L74:L98" si="12">K74/H74</f>
        <v>19.528190143362568</v>
      </c>
      <c r="N74" s="6"/>
    </row>
    <row r="75" spans="1:14" x14ac:dyDescent="0.2">
      <c r="A75" s="56">
        <v>66</v>
      </c>
      <c r="B75" s="30">
        <v>13</v>
      </c>
      <c r="C75" s="30">
        <v>902</v>
      </c>
      <c r="D75" s="30">
        <v>902</v>
      </c>
      <c r="E75" s="3">
        <v>0.4996838777660696</v>
      </c>
      <c r="F75" s="4">
        <f t="shared" si="10"/>
        <v>1.4412416851441241E-2</v>
      </c>
      <c r="G75" s="4">
        <f t="shared" si="7"/>
        <v>1.4309236318017875E-2</v>
      </c>
      <c r="H75" s="2">
        <f t="shared" ref="H75:H98" si="13">H74-I74</f>
        <v>89600.286987948333</v>
      </c>
      <c r="I75" s="2">
        <f t="shared" si="11"/>
        <v>1282.1116806727748</v>
      </c>
      <c r="J75" s="2">
        <f t="shared" si="8"/>
        <v>88958.825843603292</v>
      </c>
      <c r="K75" s="2">
        <f t="shared" si="9"/>
        <v>1679139.5403223967</v>
      </c>
      <c r="L75" s="14">
        <f t="shared" si="12"/>
        <v>18.740336630263794</v>
      </c>
      <c r="N75" s="6"/>
    </row>
    <row r="76" spans="1:14" x14ac:dyDescent="0.2">
      <c r="A76" s="56">
        <v>67</v>
      </c>
      <c r="B76" s="30">
        <v>8</v>
      </c>
      <c r="C76" s="30">
        <v>936</v>
      </c>
      <c r="D76" s="30">
        <v>884</v>
      </c>
      <c r="E76" s="3">
        <v>0.59657534246575339</v>
      </c>
      <c r="F76" s="4">
        <f t="shared" si="10"/>
        <v>8.7912087912087912E-3</v>
      </c>
      <c r="G76" s="4">
        <f t="shared" si="7"/>
        <v>8.7601401622425957E-3</v>
      </c>
      <c r="H76" s="2">
        <f t="shared" si="13"/>
        <v>88318.175307275553</v>
      </c>
      <c r="I76" s="2">
        <f t="shared" si="11"/>
        <v>773.67959456524682</v>
      </c>
      <c r="J76" s="2">
        <f t="shared" si="8"/>
        <v>88006.053881796834</v>
      </c>
      <c r="K76" s="2">
        <f t="shared" si="9"/>
        <v>1590180.7144787933</v>
      </c>
      <c r="L76" s="14">
        <f t="shared" si="12"/>
        <v>18.00513551085329</v>
      </c>
      <c r="N76" s="6"/>
    </row>
    <row r="77" spans="1:14" x14ac:dyDescent="0.2">
      <c r="A77" s="56">
        <v>68</v>
      </c>
      <c r="B77" s="30">
        <v>13</v>
      </c>
      <c r="C77" s="30">
        <v>809</v>
      </c>
      <c r="D77" s="30">
        <v>915</v>
      </c>
      <c r="E77" s="3">
        <v>0.51738672286617493</v>
      </c>
      <c r="F77" s="4">
        <f t="shared" si="10"/>
        <v>1.5081206496519721E-2</v>
      </c>
      <c r="G77" s="4">
        <f t="shared" si="7"/>
        <v>1.4972232740123692E-2</v>
      </c>
      <c r="H77" s="2">
        <f t="shared" si="13"/>
        <v>87544.495712710312</v>
      </c>
      <c r="I77" s="2">
        <f t="shared" si="11"/>
        <v>1310.7365649274595</v>
      </c>
      <c r="J77" s="2">
        <f t="shared" si="8"/>
        <v>86911.916843651547</v>
      </c>
      <c r="K77" s="2">
        <f t="shared" si="9"/>
        <v>1502174.6605969965</v>
      </c>
      <c r="L77" s="14">
        <f t="shared" si="12"/>
        <v>17.158984678221184</v>
      </c>
      <c r="N77" s="6"/>
    </row>
    <row r="78" spans="1:14" x14ac:dyDescent="0.2">
      <c r="A78" s="56">
        <v>69</v>
      </c>
      <c r="B78" s="30">
        <v>13</v>
      </c>
      <c r="C78" s="30">
        <v>819</v>
      </c>
      <c r="D78" s="30">
        <v>795</v>
      </c>
      <c r="E78" s="3">
        <v>0.66638566912539521</v>
      </c>
      <c r="F78" s="4">
        <f t="shared" si="10"/>
        <v>1.6109045848822799E-2</v>
      </c>
      <c r="G78" s="4">
        <f t="shared" si="7"/>
        <v>1.6022935253158999E-2</v>
      </c>
      <c r="H78" s="2">
        <f t="shared" si="13"/>
        <v>86233.759147782854</v>
      </c>
      <c r="I78" s="2">
        <f t="shared" si="11"/>
        <v>1381.7179394614323</v>
      </c>
      <c r="J78" s="2">
        <f t="shared" si="8"/>
        <v>85772.798241951983</v>
      </c>
      <c r="K78" s="2">
        <f t="shared" si="9"/>
        <v>1415262.743753345</v>
      </c>
      <c r="L78" s="14">
        <f t="shared" si="12"/>
        <v>16.411933768629321</v>
      </c>
      <c r="N78" s="6"/>
    </row>
    <row r="79" spans="1:14" x14ac:dyDescent="0.2">
      <c r="A79" s="56">
        <v>70</v>
      </c>
      <c r="B79" s="30">
        <v>13</v>
      </c>
      <c r="C79" s="30">
        <v>751</v>
      </c>
      <c r="D79" s="30">
        <v>800</v>
      </c>
      <c r="E79" s="3">
        <v>0.61053740779768173</v>
      </c>
      <c r="F79" s="4">
        <f t="shared" si="10"/>
        <v>1.6763378465506126E-2</v>
      </c>
      <c r="G79" s="4">
        <f t="shared" si="7"/>
        <v>1.6654645136720773E-2</v>
      </c>
      <c r="H79" s="2">
        <f t="shared" si="13"/>
        <v>84852.041208321418</v>
      </c>
      <c r="I79" s="2">
        <f t="shared" si="11"/>
        <v>1413.1806354510009</v>
      </c>
      <c r="J79" s="2">
        <f t="shared" si="8"/>
        <v>84301.660214788542</v>
      </c>
      <c r="K79" s="2">
        <f t="shared" si="9"/>
        <v>1329489.945511393</v>
      </c>
      <c r="L79" s="14">
        <f t="shared" si="12"/>
        <v>15.668331917288164</v>
      </c>
      <c r="N79" s="6"/>
    </row>
    <row r="80" spans="1:14" x14ac:dyDescent="0.2">
      <c r="A80" s="56">
        <v>71</v>
      </c>
      <c r="B80" s="30">
        <v>8</v>
      </c>
      <c r="C80" s="30">
        <v>601</v>
      </c>
      <c r="D80" s="30">
        <v>733</v>
      </c>
      <c r="E80" s="3">
        <v>0.56404109589041096</v>
      </c>
      <c r="F80" s="4">
        <f t="shared" si="10"/>
        <v>1.1994002998500749E-2</v>
      </c>
      <c r="G80" s="4">
        <f t="shared" si="7"/>
        <v>1.1931613873361446E-2</v>
      </c>
      <c r="H80" s="2">
        <f t="shared" si="13"/>
        <v>83438.860572870413</v>
      </c>
      <c r="I80" s="2">
        <f t="shared" si="11"/>
        <v>995.56026638873197</v>
      </c>
      <c r="J80" s="2">
        <f t="shared" si="8"/>
        <v>83004.837210160535</v>
      </c>
      <c r="K80" s="2">
        <f t="shared" si="9"/>
        <v>1245188.2852966045</v>
      </c>
      <c r="L80" s="14">
        <f t="shared" si="12"/>
        <v>14.923361569746424</v>
      </c>
      <c r="N80" s="6"/>
    </row>
    <row r="81" spans="1:14" x14ac:dyDescent="0.2">
      <c r="A81" s="56">
        <v>72</v>
      </c>
      <c r="B81" s="30">
        <v>15</v>
      </c>
      <c r="C81" s="30">
        <v>750</v>
      </c>
      <c r="D81" s="30">
        <v>595</v>
      </c>
      <c r="E81" s="3">
        <v>0.60365296803652957</v>
      </c>
      <c r="F81" s="4">
        <f t="shared" si="10"/>
        <v>2.2304832713754646E-2</v>
      </c>
      <c r="G81" s="4">
        <f t="shared" si="7"/>
        <v>2.210937578871917E-2</v>
      </c>
      <c r="H81" s="2">
        <f t="shared" si="13"/>
        <v>82443.300306481688</v>
      </c>
      <c r="I81" s="2">
        <f t="shared" si="11"/>
        <v>1822.7699077382299</v>
      </c>
      <c r="J81" s="2">
        <f t="shared" si="8"/>
        <v>81720.850863597312</v>
      </c>
      <c r="K81" s="2">
        <f t="shared" si="9"/>
        <v>1162183.4480864441</v>
      </c>
      <c r="L81" s="14">
        <f t="shared" si="12"/>
        <v>14.096760364590514</v>
      </c>
      <c r="N81" s="6"/>
    </row>
    <row r="82" spans="1:14" x14ac:dyDescent="0.2">
      <c r="A82" s="56">
        <v>73</v>
      </c>
      <c r="B82" s="30">
        <v>8</v>
      </c>
      <c r="C82" s="30">
        <v>448</v>
      </c>
      <c r="D82" s="30">
        <v>735</v>
      </c>
      <c r="E82" s="3">
        <v>0.60684931506849304</v>
      </c>
      <c r="F82" s="4">
        <f t="shared" si="10"/>
        <v>1.3524936601859678E-2</v>
      </c>
      <c r="G82" s="4">
        <f t="shared" si="7"/>
        <v>1.3453400323895219E-2</v>
      </c>
      <c r="H82" s="2">
        <f t="shared" si="13"/>
        <v>80620.53039874346</v>
      </c>
      <c r="I82" s="2">
        <f t="shared" si="11"/>
        <v>1084.6202697790595</v>
      </c>
      <c r="J82" s="2">
        <f t="shared" si="8"/>
        <v>80194.111196789236</v>
      </c>
      <c r="K82" s="2">
        <f t="shared" si="9"/>
        <v>1080462.5972228467</v>
      </c>
      <c r="L82" s="14">
        <f t="shared" si="12"/>
        <v>13.401829433259183</v>
      </c>
      <c r="N82" s="6"/>
    </row>
    <row r="83" spans="1:14" x14ac:dyDescent="0.2">
      <c r="A83" s="56">
        <v>74</v>
      </c>
      <c r="B83" s="30">
        <v>12</v>
      </c>
      <c r="C83" s="30">
        <v>475</v>
      </c>
      <c r="D83" s="30">
        <v>437</v>
      </c>
      <c r="E83" s="3">
        <v>0.55319634703196341</v>
      </c>
      <c r="F83" s="4">
        <f t="shared" si="10"/>
        <v>2.6315789473684209E-2</v>
      </c>
      <c r="G83" s="4">
        <f t="shared" si="7"/>
        <v>2.6009964548062016E-2</v>
      </c>
      <c r="H83" s="2">
        <f t="shared" si="13"/>
        <v>79535.910128964402</v>
      </c>
      <c r="I83" s="2">
        <f t="shared" si="11"/>
        <v>2068.7262027522106</v>
      </c>
      <c r="J83" s="2">
        <f t="shared" si="8"/>
        <v>78611.595704584019</v>
      </c>
      <c r="K83" s="2">
        <f t="shared" si="9"/>
        <v>1000268.4860260574</v>
      </c>
      <c r="L83" s="14">
        <f t="shared" si="12"/>
        <v>12.57631281774686</v>
      </c>
      <c r="N83" s="6"/>
    </row>
    <row r="84" spans="1:14" x14ac:dyDescent="0.2">
      <c r="A84" s="56">
        <v>75</v>
      </c>
      <c r="B84" s="30">
        <v>15</v>
      </c>
      <c r="C84" s="30">
        <v>525</v>
      </c>
      <c r="D84" s="30">
        <v>460</v>
      </c>
      <c r="E84" s="3">
        <v>0.51415525114155247</v>
      </c>
      <c r="F84" s="4">
        <f t="shared" si="10"/>
        <v>3.0456852791878174E-2</v>
      </c>
      <c r="G84" s="4">
        <f t="shared" si="7"/>
        <v>3.0012745138346418E-2</v>
      </c>
      <c r="H84" s="2">
        <f t="shared" si="13"/>
        <v>77467.183926212194</v>
      </c>
      <c r="I84" s="2">
        <f t="shared" si="11"/>
        <v>2325.002847762813</v>
      </c>
      <c r="J84" s="2">
        <f t="shared" si="8"/>
        <v>76337.593501545707</v>
      </c>
      <c r="K84" s="2">
        <f t="shared" si="9"/>
        <v>921656.89032147336</v>
      </c>
      <c r="L84" s="14">
        <f t="shared" si="12"/>
        <v>11.89738471969441</v>
      </c>
      <c r="N84" s="6"/>
    </row>
    <row r="85" spans="1:14" x14ac:dyDescent="0.2">
      <c r="A85" s="56">
        <v>76</v>
      </c>
      <c r="B85" s="30">
        <v>21</v>
      </c>
      <c r="C85" s="30">
        <v>525</v>
      </c>
      <c r="D85" s="30">
        <v>500</v>
      </c>
      <c r="E85" s="3">
        <v>0.50410958904109571</v>
      </c>
      <c r="F85" s="4">
        <f t="shared" si="10"/>
        <v>4.0975609756097563E-2</v>
      </c>
      <c r="G85" s="4">
        <f t="shared" si="7"/>
        <v>4.0159590492681946E-2</v>
      </c>
      <c r="H85" s="2">
        <f t="shared" si="13"/>
        <v>75142.181078449386</v>
      </c>
      <c r="I85" s="2">
        <f t="shared" si="11"/>
        <v>3017.6792208374814</v>
      </c>
      <c r="J85" s="2">
        <f t="shared" si="8"/>
        <v>73645.742889486137</v>
      </c>
      <c r="K85" s="2">
        <f t="shared" si="9"/>
        <v>845319.29681992764</v>
      </c>
      <c r="L85" s="14">
        <f t="shared" si="12"/>
        <v>11.24959755875869</v>
      </c>
      <c r="N85" s="6"/>
    </row>
    <row r="86" spans="1:14" x14ac:dyDescent="0.2">
      <c r="A86" s="56">
        <v>77</v>
      </c>
      <c r="B86" s="30">
        <v>13</v>
      </c>
      <c r="C86" s="30">
        <v>454</v>
      </c>
      <c r="D86" s="30">
        <v>508</v>
      </c>
      <c r="E86" s="3">
        <v>0.57513171759747106</v>
      </c>
      <c r="F86" s="4">
        <f t="shared" si="10"/>
        <v>2.7027027027027029E-2</v>
      </c>
      <c r="G86" s="4">
        <f t="shared" si="7"/>
        <v>2.6720200922395975E-2</v>
      </c>
      <c r="H86" s="2">
        <f t="shared" si="13"/>
        <v>72124.501857611904</v>
      </c>
      <c r="I86" s="2">
        <f t="shared" si="11"/>
        <v>1927.1811810631118</v>
      </c>
      <c r="J86" s="2">
        <f t="shared" si="8"/>
        <v>71305.703699335136</v>
      </c>
      <c r="K86" s="2">
        <f t="shared" si="9"/>
        <v>771673.5539304415</v>
      </c>
      <c r="L86" s="14">
        <f t="shared" si="12"/>
        <v>10.699187294962236</v>
      </c>
      <c r="N86" s="6"/>
    </row>
    <row r="87" spans="1:14" x14ac:dyDescent="0.2">
      <c r="A87" s="56">
        <v>78</v>
      </c>
      <c r="B87" s="30">
        <v>21</v>
      </c>
      <c r="C87" s="30">
        <v>410</v>
      </c>
      <c r="D87" s="30">
        <v>441</v>
      </c>
      <c r="E87" s="3">
        <v>0.50593607305936072</v>
      </c>
      <c r="F87" s="4">
        <f t="shared" si="10"/>
        <v>4.935370152761457E-2</v>
      </c>
      <c r="G87" s="4">
        <f t="shared" si="7"/>
        <v>4.817891253311711E-2</v>
      </c>
      <c r="H87" s="2">
        <f t="shared" si="13"/>
        <v>70197.320676548785</v>
      </c>
      <c r="I87" s="2">
        <f t="shared" si="11"/>
        <v>3382.0305729346173</v>
      </c>
      <c r="J87" s="2">
        <f t="shared" si="8"/>
        <v>68526.381370651405</v>
      </c>
      <c r="K87" s="2">
        <f t="shared" si="9"/>
        <v>700367.85023110639</v>
      </c>
      <c r="L87" s="14">
        <f t="shared" si="12"/>
        <v>9.977130800450654</v>
      </c>
      <c r="N87" s="6"/>
    </row>
    <row r="88" spans="1:14" x14ac:dyDescent="0.2">
      <c r="A88" s="56">
        <v>79</v>
      </c>
      <c r="B88" s="30">
        <v>20</v>
      </c>
      <c r="C88" s="30">
        <v>423</v>
      </c>
      <c r="D88" s="30">
        <v>394</v>
      </c>
      <c r="E88" s="3">
        <v>0.52712328767123284</v>
      </c>
      <c r="F88" s="4">
        <f t="shared" si="10"/>
        <v>4.8959608323133418E-2</v>
      </c>
      <c r="G88" s="4">
        <f t="shared" si="7"/>
        <v>4.7851751341323918E-2</v>
      </c>
      <c r="H88" s="2">
        <f t="shared" si="13"/>
        <v>66815.29010361417</v>
      </c>
      <c r="I88" s="2">
        <f t="shared" si="11"/>
        <v>3197.2286478365663</v>
      </c>
      <c r="J88" s="2">
        <f t="shared" si="8"/>
        <v>65303.395132061865</v>
      </c>
      <c r="K88" s="2">
        <f t="shared" si="9"/>
        <v>631841.46886045497</v>
      </c>
      <c r="L88" s="14">
        <f t="shared" si="12"/>
        <v>9.4565400805807087</v>
      </c>
      <c r="N88" s="6"/>
    </row>
    <row r="89" spans="1:14" x14ac:dyDescent="0.2">
      <c r="A89" s="56">
        <v>80</v>
      </c>
      <c r="B89" s="30">
        <v>22</v>
      </c>
      <c r="C89" s="30">
        <v>353</v>
      </c>
      <c r="D89" s="30">
        <v>405</v>
      </c>
      <c r="E89" s="3">
        <v>0.58655043586550448</v>
      </c>
      <c r="F89" s="4">
        <f t="shared" si="10"/>
        <v>5.8047493403693931E-2</v>
      </c>
      <c r="G89" s="4">
        <f t="shared" si="7"/>
        <v>5.668702128410575E-2</v>
      </c>
      <c r="H89" s="2">
        <f t="shared" si="13"/>
        <v>63618.061455777606</v>
      </c>
      <c r="I89" s="2">
        <f t="shared" si="11"/>
        <v>3606.3184037972128</v>
      </c>
      <c r="J89" s="2">
        <f t="shared" si="8"/>
        <v>62127.030683597441</v>
      </c>
      <c r="K89" s="2">
        <f t="shared" si="9"/>
        <v>566538.07372839306</v>
      </c>
      <c r="L89" s="14">
        <f t="shared" si="12"/>
        <v>8.9053023742668866</v>
      </c>
      <c r="N89" s="6"/>
    </row>
    <row r="90" spans="1:14" x14ac:dyDescent="0.2">
      <c r="A90" s="56">
        <v>81</v>
      </c>
      <c r="B90" s="30">
        <v>20</v>
      </c>
      <c r="C90" s="30">
        <v>302</v>
      </c>
      <c r="D90" s="30">
        <v>332</v>
      </c>
      <c r="E90" s="3">
        <v>0.48397260273972598</v>
      </c>
      <c r="F90" s="4">
        <f t="shared" si="10"/>
        <v>6.3091482649842268E-2</v>
      </c>
      <c r="G90" s="4">
        <f t="shared" si="7"/>
        <v>6.1102182938261682E-2</v>
      </c>
      <c r="H90" s="2">
        <f t="shared" si="13"/>
        <v>60011.743051980397</v>
      </c>
      <c r="I90" s="2">
        <f t="shared" si="11"/>
        <v>3666.8485024060606</v>
      </c>
      <c r="J90" s="2">
        <f t="shared" si="8"/>
        <v>58119.548763136067</v>
      </c>
      <c r="K90" s="2">
        <f t="shared" si="9"/>
        <v>504411.04304479557</v>
      </c>
      <c r="L90" s="14">
        <f t="shared" si="12"/>
        <v>8.4052056712948602</v>
      </c>
      <c r="N90" s="6"/>
    </row>
    <row r="91" spans="1:14" x14ac:dyDescent="0.2">
      <c r="A91" s="56">
        <v>82</v>
      </c>
      <c r="B91" s="30">
        <v>8</v>
      </c>
      <c r="C91" s="30">
        <v>294</v>
      </c>
      <c r="D91" s="30">
        <v>286</v>
      </c>
      <c r="E91" s="3">
        <v>0.59452054794520537</v>
      </c>
      <c r="F91" s="4">
        <f t="shared" si="10"/>
        <v>2.7586206896551724E-2</v>
      </c>
      <c r="G91" s="4">
        <f t="shared" si="7"/>
        <v>2.7281050881028456E-2</v>
      </c>
      <c r="H91" s="2">
        <f t="shared" si="13"/>
        <v>56344.894549574339</v>
      </c>
      <c r="I91" s="2">
        <f t="shared" si="11"/>
        <v>1537.1479350931204</v>
      </c>
      <c r="J91" s="2">
        <f t="shared" si="8"/>
        <v>55721.612647125621</v>
      </c>
      <c r="K91" s="2">
        <f t="shared" si="9"/>
        <v>446291.49428165948</v>
      </c>
      <c r="L91" s="14">
        <f t="shared" si="12"/>
        <v>7.9207086613498863</v>
      </c>
      <c r="N91" s="6"/>
    </row>
    <row r="92" spans="1:14" x14ac:dyDescent="0.2">
      <c r="A92" s="56">
        <v>83</v>
      </c>
      <c r="B92" s="30">
        <v>23</v>
      </c>
      <c r="C92" s="30">
        <v>237</v>
      </c>
      <c r="D92" s="30">
        <v>271</v>
      </c>
      <c r="E92" s="3">
        <v>0.40976771888028585</v>
      </c>
      <c r="F92" s="4">
        <f t="shared" si="10"/>
        <v>9.055118110236221E-2</v>
      </c>
      <c r="G92" s="4">
        <f t="shared" si="7"/>
        <v>8.5957098243997346E-2</v>
      </c>
      <c r="H92" s="2">
        <f t="shared" si="13"/>
        <v>54807.746614481221</v>
      </c>
      <c r="I92" s="2">
        <f t="shared" si="11"/>
        <v>4711.1148602730755</v>
      </c>
      <c r="J92" s="2">
        <f t="shared" si="8"/>
        <v>52027.094543885258</v>
      </c>
      <c r="K92" s="2">
        <f t="shared" si="9"/>
        <v>390569.88163453387</v>
      </c>
      <c r="L92" s="14">
        <f t="shared" si="12"/>
        <v>7.1261802529815759</v>
      </c>
      <c r="N92" s="6"/>
    </row>
    <row r="93" spans="1:14" x14ac:dyDescent="0.2">
      <c r="A93" s="56">
        <v>84</v>
      </c>
      <c r="B93" s="30">
        <v>19</v>
      </c>
      <c r="C93" s="30">
        <v>220</v>
      </c>
      <c r="D93" s="30">
        <v>221</v>
      </c>
      <c r="E93" s="3">
        <v>0.49286229271809656</v>
      </c>
      <c r="F93" s="4">
        <f t="shared" si="10"/>
        <v>8.6167800453514742E-2</v>
      </c>
      <c r="G93" s="4">
        <f t="shared" si="7"/>
        <v>8.2560015238185944E-2</v>
      </c>
      <c r="H93" s="2">
        <f t="shared" si="13"/>
        <v>50096.631754208145</v>
      </c>
      <c r="I93" s="2">
        <f t="shared" si="11"/>
        <v>4135.9786810092146</v>
      </c>
      <c r="J93" s="2">
        <f t="shared" si="8"/>
        <v>47999.121008554306</v>
      </c>
      <c r="K93" s="2">
        <f t="shared" si="9"/>
        <v>338542.78709064861</v>
      </c>
      <c r="L93" s="14">
        <f t="shared" si="12"/>
        <v>6.7577953893519167</v>
      </c>
      <c r="N93" s="6"/>
    </row>
    <row r="94" spans="1:14" x14ac:dyDescent="0.2">
      <c r="A94" s="56">
        <v>85</v>
      </c>
      <c r="B94" s="30">
        <v>21</v>
      </c>
      <c r="C94" s="30">
        <v>200</v>
      </c>
      <c r="D94" s="30">
        <v>200</v>
      </c>
      <c r="E94" s="3">
        <v>0.49863013698630138</v>
      </c>
      <c r="F94" s="4">
        <f t="shared" si="10"/>
        <v>0.105</v>
      </c>
      <c r="G94" s="4">
        <f t="shared" si="7"/>
        <v>9.9748838540921106E-2</v>
      </c>
      <c r="H94" s="2">
        <f t="shared" si="13"/>
        <v>45960.653073198933</v>
      </c>
      <c r="I94" s="2">
        <f t="shared" si="11"/>
        <v>4584.5217626338099</v>
      </c>
      <c r="J94" s="2">
        <f t="shared" si="8"/>
        <v>43662.112025083894</v>
      </c>
      <c r="K94" s="2">
        <f t="shared" si="9"/>
        <v>290543.66608209431</v>
      </c>
      <c r="L94" s="14">
        <f t="shared" si="12"/>
        <v>6.3215739258396058</v>
      </c>
      <c r="N94" s="6"/>
    </row>
    <row r="95" spans="1:14" x14ac:dyDescent="0.2">
      <c r="A95" s="56">
        <v>86</v>
      </c>
      <c r="B95" s="30">
        <v>17</v>
      </c>
      <c r="C95" s="30">
        <v>164</v>
      </c>
      <c r="D95" s="30">
        <v>179</v>
      </c>
      <c r="E95" s="3">
        <v>0.51361804995970994</v>
      </c>
      <c r="F95" s="4">
        <f t="shared" si="10"/>
        <v>9.9125364431486881E-2</v>
      </c>
      <c r="G95" s="4">
        <f t="shared" si="7"/>
        <v>9.4566070516874809E-2</v>
      </c>
      <c r="H95" s="2">
        <f t="shared" si="13"/>
        <v>41376.131310565121</v>
      </c>
      <c r="I95" s="2">
        <f t="shared" si="11"/>
        <v>3912.7781512303727</v>
      </c>
      <c r="J95" s="2">
        <f t="shared" si="8"/>
        <v>39473.026643294652</v>
      </c>
      <c r="K95" s="2">
        <f t="shared" si="9"/>
        <v>246881.55405701039</v>
      </c>
      <c r="L95" s="14">
        <f t="shared" si="12"/>
        <v>5.9667626294962677</v>
      </c>
      <c r="N95" s="6"/>
    </row>
    <row r="96" spans="1:14" x14ac:dyDescent="0.2">
      <c r="A96" s="56">
        <v>87</v>
      </c>
      <c r="B96" s="30">
        <v>15</v>
      </c>
      <c r="C96" s="30">
        <v>121</v>
      </c>
      <c r="D96" s="30">
        <v>151</v>
      </c>
      <c r="E96" s="3">
        <v>0.52547945205479452</v>
      </c>
      <c r="F96" s="4">
        <f t="shared" si="10"/>
        <v>0.11029411764705882</v>
      </c>
      <c r="G96" s="4">
        <f t="shared" si="7"/>
        <v>0.10480875990658142</v>
      </c>
      <c r="H96" s="2">
        <f t="shared" si="13"/>
        <v>37463.353159334751</v>
      </c>
      <c r="I96" s="2">
        <f t="shared" si="11"/>
        <v>3926.4875865721847</v>
      </c>
      <c r="J96" s="2">
        <f t="shared" si="8"/>
        <v>35600.154118254468</v>
      </c>
      <c r="K96" s="2">
        <f t="shared" si="9"/>
        <v>207408.52741371575</v>
      </c>
      <c r="L96" s="14">
        <f t="shared" si="12"/>
        <v>5.5363044127841432</v>
      </c>
      <c r="N96" s="6"/>
    </row>
    <row r="97" spans="1:14" x14ac:dyDescent="0.2">
      <c r="A97" s="56">
        <v>88</v>
      </c>
      <c r="B97" s="30">
        <v>11</v>
      </c>
      <c r="C97" s="30">
        <v>114</v>
      </c>
      <c r="D97" s="30">
        <v>110</v>
      </c>
      <c r="E97" s="3">
        <v>0.49788293897882929</v>
      </c>
      <c r="F97" s="4">
        <f t="shared" si="10"/>
        <v>9.8214285714285712E-2</v>
      </c>
      <c r="G97" s="4">
        <f t="shared" si="7"/>
        <v>9.3598470719880644E-2</v>
      </c>
      <c r="H97" s="2">
        <f t="shared" si="13"/>
        <v>33536.865572762566</v>
      </c>
      <c r="I97" s="2">
        <f t="shared" si="11"/>
        <v>3138.9993303487904</v>
      </c>
      <c r="J97" s="2">
        <f t="shared" si="8"/>
        <v>31960.72045446041</v>
      </c>
      <c r="K97" s="2">
        <f t="shared" si="9"/>
        <v>171808.37329546129</v>
      </c>
      <c r="L97" s="14">
        <f t="shared" si="12"/>
        <v>5.1229705090566924</v>
      </c>
      <c r="N97" s="6"/>
    </row>
    <row r="98" spans="1:14" x14ac:dyDescent="0.2">
      <c r="A98" s="56">
        <v>89</v>
      </c>
      <c r="B98" s="30">
        <v>14</v>
      </c>
      <c r="C98" s="30">
        <v>108</v>
      </c>
      <c r="D98" s="30">
        <v>107</v>
      </c>
      <c r="E98" s="24">
        <v>0.58003913894324854</v>
      </c>
      <c r="F98" s="25">
        <f t="shared" si="10"/>
        <v>0.13023255813953488</v>
      </c>
      <c r="G98" s="25">
        <f t="shared" si="7"/>
        <v>0.12347916440127105</v>
      </c>
      <c r="H98" s="23">
        <f t="shared" si="13"/>
        <v>30397.866242413776</v>
      </c>
      <c r="I98" s="23">
        <f t="shared" si="11"/>
        <v>3753.5031231948578</v>
      </c>
      <c r="J98" s="23">
        <f t="shared" si="8"/>
        <v>28821.541838817659</v>
      </c>
      <c r="K98" s="23">
        <f>K99+J98</f>
        <v>139847.65284100088</v>
      </c>
      <c r="L98" s="26">
        <f t="shared" si="12"/>
        <v>4.6005746497388404</v>
      </c>
      <c r="N98" s="6"/>
    </row>
    <row r="99" spans="1:14" x14ac:dyDescent="0.2">
      <c r="A99" s="56">
        <v>90</v>
      </c>
      <c r="B99" s="30">
        <v>13</v>
      </c>
      <c r="C99" s="30">
        <v>74</v>
      </c>
      <c r="D99" s="30">
        <v>96</v>
      </c>
      <c r="E99" s="29">
        <v>0.46533192834562692</v>
      </c>
      <c r="F99" s="25">
        <f t="shared" ref="F99:F108" si="14">B99/((C99+D99)/2)</f>
        <v>0.15294117647058825</v>
      </c>
      <c r="G99" s="25">
        <f t="shared" ref="G99:G108" si="15">F99/((1+(1-E99)*F99))</f>
        <v>0.14138013229247365</v>
      </c>
      <c r="H99" s="23">
        <f t="shared" ref="H99:H108" si="16">H98-I98</f>
        <v>26644.36311921892</v>
      </c>
      <c r="I99" s="23">
        <f t="shared" ref="I99:I108" si="17">H99*G99</f>
        <v>3766.9835826438766</v>
      </c>
      <c r="J99" s="23">
        <f t="shared" ref="J99:J108" si="18">H100+I99*E99</f>
        <v>24630.27727113304</v>
      </c>
      <c r="K99" s="23">
        <f t="shared" ref="K99:K108" si="19">K100+J99</f>
        <v>111026.11100218323</v>
      </c>
      <c r="L99" s="26">
        <f t="shared" ref="L99:L108" si="20">K99/H99</f>
        <v>4.1669643408402086</v>
      </c>
      <c r="N99" s="6"/>
    </row>
    <row r="100" spans="1:14" x14ac:dyDescent="0.2">
      <c r="A100" s="56">
        <v>91</v>
      </c>
      <c r="B100" s="30">
        <v>14</v>
      </c>
      <c r="C100" s="30">
        <v>69</v>
      </c>
      <c r="D100" s="30">
        <v>62</v>
      </c>
      <c r="E100" s="29">
        <v>0.65420743639921719</v>
      </c>
      <c r="F100" s="25">
        <f t="shared" si="14"/>
        <v>0.21374045801526717</v>
      </c>
      <c r="G100" s="25">
        <f t="shared" si="15"/>
        <v>0.19903016611813276</v>
      </c>
      <c r="H100" s="23">
        <f t="shared" si="16"/>
        <v>22877.379536575045</v>
      </c>
      <c r="I100" s="23">
        <f t="shared" si="17"/>
        <v>4553.288649512102</v>
      </c>
      <c r="J100" s="23">
        <f t="shared" si="18"/>
        <v>21302.88618164591</v>
      </c>
      <c r="K100" s="23">
        <f t="shared" si="19"/>
        <v>86395.833731050196</v>
      </c>
      <c r="L100" s="26">
        <f t="shared" si="20"/>
        <v>3.7764742064503274</v>
      </c>
      <c r="N100" s="6"/>
    </row>
    <row r="101" spans="1:14" x14ac:dyDescent="0.2">
      <c r="A101" s="56">
        <v>92</v>
      </c>
      <c r="B101" s="30">
        <v>11</v>
      </c>
      <c r="C101" s="30">
        <v>47</v>
      </c>
      <c r="D101" s="30">
        <v>52</v>
      </c>
      <c r="E101" s="29">
        <v>0.44732254047322534</v>
      </c>
      <c r="F101" s="25">
        <f t="shared" si="14"/>
        <v>0.22222222222222221</v>
      </c>
      <c r="G101" s="25">
        <f t="shared" si="15"/>
        <v>0.19791486949449139</v>
      </c>
      <c r="H101" s="23">
        <f t="shared" si="16"/>
        <v>18324.090887062943</v>
      </c>
      <c r="I101" s="23">
        <f t="shared" si="17"/>
        <v>3626.610056518261</v>
      </c>
      <c r="J101" s="23">
        <f t="shared" si="18"/>
        <v>16319.745254332178</v>
      </c>
      <c r="K101" s="23">
        <f t="shared" si="19"/>
        <v>65092.947549404278</v>
      </c>
      <c r="L101" s="26">
        <f t="shared" si="20"/>
        <v>3.5523152526688668</v>
      </c>
      <c r="N101" s="6"/>
    </row>
    <row r="102" spans="1:14" x14ac:dyDescent="0.2">
      <c r="A102" s="56">
        <v>93</v>
      </c>
      <c r="B102" s="30">
        <v>6</v>
      </c>
      <c r="C102" s="30">
        <v>26</v>
      </c>
      <c r="D102" s="30">
        <v>37</v>
      </c>
      <c r="E102" s="29">
        <v>0.62237442922374431</v>
      </c>
      <c r="F102" s="25">
        <f t="shared" si="14"/>
        <v>0.19047619047619047</v>
      </c>
      <c r="G102" s="25">
        <f t="shared" si="15"/>
        <v>0.17769483549028356</v>
      </c>
      <c r="H102" s="23">
        <f t="shared" si="16"/>
        <v>14697.480830544682</v>
      </c>
      <c r="I102" s="23">
        <f t="shared" si="17"/>
        <v>2611.6664383052334</v>
      </c>
      <c r="J102" s="23">
        <f t="shared" si="18"/>
        <v>13711.248801102478</v>
      </c>
      <c r="K102" s="23">
        <f t="shared" si="19"/>
        <v>48773.2022950721</v>
      </c>
      <c r="L102" s="26">
        <f t="shared" si="20"/>
        <v>3.3184736117301394</v>
      </c>
      <c r="N102" s="6"/>
    </row>
    <row r="103" spans="1:14" x14ac:dyDescent="0.2">
      <c r="A103" s="56">
        <v>94</v>
      </c>
      <c r="B103" s="30">
        <v>6</v>
      </c>
      <c r="C103" s="30">
        <v>19</v>
      </c>
      <c r="D103" s="30">
        <v>20</v>
      </c>
      <c r="E103" s="29">
        <v>0.54155251141552518</v>
      </c>
      <c r="F103" s="25">
        <f t="shared" si="14"/>
        <v>0.30769230769230771</v>
      </c>
      <c r="G103" s="25">
        <f t="shared" si="15"/>
        <v>0.26965462045188698</v>
      </c>
      <c r="H103" s="23">
        <f t="shared" si="16"/>
        <v>12085.814392239448</v>
      </c>
      <c r="I103" s="23">
        <f t="shared" si="17"/>
        <v>3258.9956927912817</v>
      </c>
      <c r="J103" s="23">
        <f t="shared" si="18"/>
        <v>10591.736001571664</v>
      </c>
      <c r="K103" s="23">
        <f t="shared" si="19"/>
        <v>35061.953493969624</v>
      </c>
      <c r="L103" s="26">
        <f t="shared" si="20"/>
        <v>2.9010832332890724</v>
      </c>
      <c r="N103" s="6"/>
    </row>
    <row r="104" spans="1:14" x14ac:dyDescent="0.2">
      <c r="A104" s="56">
        <v>95</v>
      </c>
      <c r="B104" s="30">
        <v>4</v>
      </c>
      <c r="C104" s="30">
        <v>22</v>
      </c>
      <c r="D104" s="30">
        <v>14</v>
      </c>
      <c r="E104" s="29">
        <v>0.62191780821917808</v>
      </c>
      <c r="F104" s="25">
        <f t="shared" si="14"/>
        <v>0.22222222222222221</v>
      </c>
      <c r="G104" s="25">
        <f t="shared" si="15"/>
        <v>0.20499859590002809</v>
      </c>
      <c r="H104" s="23">
        <f t="shared" si="16"/>
        <v>8826.8186994481657</v>
      </c>
      <c r="I104" s="23">
        <f t="shared" si="17"/>
        <v>1809.4854396509859</v>
      </c>
      <c r="J104" s="23">
        <f t="shared" si="18"/>
        <v>8142.6844784294371</v>
      </c>
      <c r="K104" s="23">
        <f t="shared" si="19"/>
        <v>24470.217492397958</v>
      </c>
      <c r="L104" s="26">
        <f t="shared" si="20"/>
        <v>2.7722578570609802</v>
      </c>
      <c r="N104" s="6"/>
    </row>
    <row r="105" spans="1:14" x14ac:dyDescent="0.2">
      <c r="A105" s="56">
        <v>96</v>
      </c>
      <c r="B105" s="30">
        <v>5</v>
      </c>
      <c r="C105" s="30">
        <v>13</v>
      </c>
      <c r="D105" s="30">
        <v>17</v>
      </c>
      <c r="E105" s="29">
        <v>0.62575342465753425</v>
      </c>
      <c r="F105" s="25">
        <f t="shared" si="14"/>
        <v>0.33333333333333331</v>
      </c>
      <c r="G105" s="25">
        <f t="shared" si="15"/>
        <v>0.29636245534264372</v>
      </c>
      <c r="H105" s="23">
        <f t="shared" si="16"/>
        <v>7017.3332597971803</v>
      </c>
      <c r="I105" s="23">
        <f t="shared" si="17"/>
        <v>2079.6741148310903</v>
      </c>
      <c r="J105" s="23">
        <f t="shared" si="18"/>
        <v>6239.0223444932708</v>
      </c>
      <c r="K105" s="23">
        <f t="shared" si="19"/>
        <v>16327.533013968521</v>
      </c>
      <c r="L105" s="26">
        <f t="shared" si="20"/>
        <v>2.3267432811706636</v>
      </c>
      <c r="N105" s="6"/>
    </row>
    <row r="106" spans="1:14" x14ac:dyDescent="0.2">
      <c r="A106" s="56">
        <v>97</v>
      </c>
      <c r="B106" s="30">
        <v>3</v>
      </c>
      <c r="C106" s="30">
        <v>8</v>
      </c>
      <c r="D106" s="30">
        <v>10</v>
      </c>
      <c r="E106" s="29">
        <v>0.43105022831050233</v>
      </c>
      <c r="F106" s="25">
        <f t="shared" si="14"/>
        <v>0.33333333333333331</v>
      </c>
      <c r="G106" s="25">
        <f t="shared" si="15"/>
        <v>0.28019447287615146</v>
      </c>
      <c r="H106" s="23">
        <f t="shared" si="16"/>
        <v>4937.65914496609</v>
      </c>
      <c r="I106" s="23">
        <f t="shared" si="17"/>
        <v>1383.5048013658823</v>
      </c>
      <c r="J106" s="23">
        <f t="shared" si="18"/>
        <v>4150.5144040976475</v>
      </c>
      <c r="K106" s="23">
        <f t="shared" si="19"/>
        <v>10088.51066947525</v>
      </c>
      <c r="L106" s="26">
        <f t="shared" si="20"/>
        <v>2.0431768117814326</v>
      </c>
      <c r="N106" s="6"/>
    </row>
    <row r="107" spans="1:14" x14ac:dyDescent="0.2">
      <c r="A107" s="56">
        <v>98</v>
      </c>
      <c r="B107" s="30">
        <v>1</v>
      </c>
      <c r="C107" s="30">
        <v>8</v>
      </c>
      <c r="D107" s="30">
        <v>6</v>
      </c>
      <c r="E107" s="29">
        <v>0.26849315068493151</v>
      </c>
      <c r="F107" s="25">
        <f t="shared" si="14"/>
        <v>0.14285714285714285</v>
      </c>
      <c r="G107" s="25">
        <f t="shared" si="15"/>
        <v>0.1293408929836995</v>
      </c>
      <c r="H107" s="23">
        <f t="shared" si="16"/>
        <v>3554.1543436002075</v>
      </c>
      <c r="I107" s="23">
        <f t="shared" si="17"/>
        <v>459.69749660314517</v>
      </c>
      <c r="J107" s="23">
        <f t="shared" si="18"/>
        <v>3217.8824762220165</v>
      </c>
      <c r="K107" s="23">
        <f t="shared" si="19"/>
        <v>5937.996265377602</v>
      </c>
      <c r="L107" s="26">
        <f t="shared" si="20"/>
        <v>1.6707198650699744</v>
      </c>
      <c r="N107" s="6"/>
    </row>
    <row r="108" spans="1:14" x14ac:dyDescent="0.2">
      <c r="A108" s="56">
        <v>99</v>
      </c>
      <c r="B108" s="30">
        <v>2</v>
      </c>
      <c r="C108" s="30">
        <v>6</v>
      </c>
      <c r="D108" s="30">
        <v>5</v>
      </c>
      <c r="E108" s="29">
        <v>0.39863013698630134</v>
      </c>
      <c r="F108" s="25">
        <f t="shared" si="14"/>
        <v>0.36363636363636365</v>
      </c>
      <c r="G108" s="25">
        <f t="shared" si="15"/>
        <v>0.29838544860004085</v>
      </c>
      <c r="H108" s="23">
        <f t="shared" si="16"/>
        <v>3094.4568469970623</v>
      </c>
      <c r="I108" s="23">
        <f t="shared" si="17"/>
        <v>923.34089446468636</v>
      </c>
      <c r="J108" s="23">
        <f t="shared" si="18"/>
        <v>2539.1874597778879</v>
      </c>
      <c r="K108" s="23">
        <f t="shared" si="19"/>
        <v>2720.1137891555859</v>
      </c>
      <c r="L108" s="26">
        <f t="shared" si="20"/>
        <v>0.87902786293344237</v>
      </c>
      <c r="N108" s="6"/>
    </row>
    <row r="109" spans="1:14" x14ac:dyDescent="0.2">
      <c r="A109" s="56" t="s">
        <v>22</v>
      </c>
      <c r="B109" s="23">
        <v>1</v>
      </c>
      <c r="C109" s="23">
        <v>10</v>
      </c>
      <c r="D109" s="23">
        <v>14</v>
      </c>
      <c r="E109" s="27"/>
      <c r="F109" s="25">
        <f>B109/((C109+D109)/2)</f>
        <v>8.3333333333333329E-2</v>
      </c>
      <c r="G109" s="25">
        <v>1</v>
      </c>
      <c r="H109" s="23">
        <f>H108-I108</f>
        <v>2171.115952532376</v>
      </c>
      <c r="I109" s="23">
        <f>H109*G109</f>
        <v>2171.115952532376</v>
      </c>
      <c r="J109" s="28">
        <f>H109*F109</f>
        <v>180.92632937769798</v>
      </c>
      <c r="K109" s="23">
        <f>J109</f>
        <v>180.92632937769798</v>
      </c>
      <c r="L109" s="26">
        <f>K109/H109</f>
        <v>8.3333333333333329E-2</v>
      </c>
      <c r="N109" s="6"/>
    </row>
    <row r="110" spans="1:14" x14ac:dyDescent="0.2">
      <c r="A110" s="9"/>
      <c r="B110" s="9"/>
      <c r="C110" s="9"/>
      <c r="D110" s="9"/>
      <c r="E110" s="10"/>
      <c r="F110" s="10"/>
      <c r="G110" s="10"/>
      <c r="H110" s="9"/>
      <c r="I110" s="9"/>
      <c r="J110" s="9"/>
      <c r="K110" s="9"/>
      <c r="L110" s="10"/>
    </row>
    <row r="111" spans="1:14" x14ac:dyDescent="0.2">
      <c r="A111" s="2"/>
      <c r="B111" s="2"/>
      <c r="C111" s="2"/>
      <c r="D111" s="2"/>
      <c r="E111" s="8"/>
      <c r="F111" s="8"/>
      <c r="G111" s="8"/>
      <c r="H111" s="2"/>
      <c r="I111" s="2"/>
      <c r="J111" s="2"/>
      <c r="K111" s="2"/>
      <c r="L111" s="8"/>
    </row>
    <row r="112" spans="1:14" x14ac:dyDescent="0.2">
      <c r="A112" s="40" t="s">
        <v>23</v>
      </c>
      <c r="L112" s="8"/>
    </row>
    <row r="113" spans="1:12" x14ac:dyDescent="0.2">
      <c r="A113" s="39" t="s">
        <v>9</v>
      </c>
      <c r="B113" s="15"/>
      <c r="C113" s="15"/>
      <c r="D113" s="15"/>
      <c r="E113" s="16"/>
      <c r="F113" s="16"/>
      <c r="G113" s="16"/>
      <c r="H113" s="15"/>
      <c r="I113" s="15"/>
      <c r="J113" s="15"/>
      <c r="K113" s="15"/>
      <c r="L113" s="8"/>
    </row>
    <row r="114" spans="1:12" x14ac:dyDescent="0.2">
      <c r="A114" s="40" t="s">
        <v>21</v>
      </c>
      <c r="B114" s="15"/>
      <c r="C114" s="15"/>
      <c r="D114" s="15"/>
      <c r="E114" s="16"/>
      <c r="F114" s="16"/>
      <c r="G114" s="16"/>
      <c r="H114" s="15"/>
      <c r="I114" s="15"/>
      <c r="J114" s="15"/>
      <c r="K114" s="15"/>
      <c r="L114" s="8"/>
    </row>
    <row r="115" spans="1:12" x14ac:dyDescent="0.2">
      <c r="A115" s="40" t="s">
        <v>10</v>
      </c>
      <c r="B115" s="15"/>
      <c r="C115" s="15"/>
      <c r="D115" s="15"/>
      <c r="E115" s="16"/>
      <c r="F115" s="16"/>
      <c r="G115" s="16"/>
      <c r="H115" s="15"/>
      <c r="I115" s="15"/>
      <c r="J115" s="15"/>
      <c r="K115" s="15"/>
      <c r="L115" s="8"/>
    </row>
    <row r="116" spans="1:12" x14ac:dyDescent="0.2">
      <c r="A116" s="40" t="s">
        <v>11</v>
      </c>
      <c r="B116" s="15"/>
      <c r="C116" s="15"/>
      <c r="D116" s="15"/>
      <c r="E116" s="16"/>
      <c r="F116" s="16"/>
      <c r="G116" s="16"/>
      <c r="H116" s="15"/>
      <c r="I116" s="15"/>
      <c r="J116" s="15"/>
      <c r="K116" s="15"/>
      <c r="L116" s="8"/>
    </row>
    <row r="117" spans="1:12" x14ac:dyDescent="0.2">
      <c r="A117" s="40" t="s">
        <v>12</v>
      </c>
      <c r="B117" s="15"/>
      <c r="C117" s="15"/>
      <c r="D117" s="15"/>
      <c r="E117" s="16"/>
      <c r="F117" s="16"/>
      <c r="G117" s="16"/>
      <c r="H117" s="15"/>
      <c r="I117" s="15"/>
      <c r="J117" s="15"/>
      <c r="K117" s="15"/>
      <c r="L117" s="8"/>
    </row>
    <row r="118" spans="1:12" x14ac:dyDescent="0.2">
      <c r="A118" s="40" t="s">
        <v>17</v>
      </c>
      <c r="B118" s="15"/>
      <c r="C118" s="15"/>
      <c r="D118" s="15"/>
      <c r="E118" s="16"/>
      <c r="F118" s="16"/>
      <c r="G118" s="16"/>
      <c r="H118" s="15"/>
      <c r="I118" s="15"/>
      <c r="J118" s="15"/>
      <c r="K118" s="15"/>
      <c r="L118" s="8"/>
    </row>
    <row r="119" spans="1:12" x14ac:dyDescent="0.2">
      <c r="A119" s="40" t="s">
        <v>13</v>
      </c>
      <c r="B119" s="15"/>
      <c r="C119" s="15"/>
      <c r="D119" s="15"/>
      <c r="E119" s="16"/>
      <c r="F119" s="16"/>
      <c r="G119" s="16"/>
      <c r="H119" s="15"/>
      <c r="I119" s="15"/>
      <c r="J119" s="15"/>
      <c r="K119" s="15"/>
      <c r="L119" s="8"/>
    </row>
    <row r="120" spans="1:12" x14ac:dyDescent="0.2">
      <c r="A120" s="40" t="s">
        <v>14</v>
      </c>
      <c r="B120" s="15"/>
      <c r="C120" s="15"/>
      <c r="D120" s="15"/>
      <c r="E120" s="16"/>
      <c r="F120" s="16"/>
      <c r="G120" s="16"/>
      <c r="H120" s="15"/>
      <c r="I120" s="15"/>
      <c r="J120" s="15"/>
      <c r="K120" s="15"/>
      <c r="L120" s="8"/>
    </row>
    <row r="121" spans="1:12" x14ac:dyDescent="0.2">
      <c r="A121" s="40" t="s">
        <v>19</v>
      </c>
      <c r="B121" s="15"/>
      <c r="C121" s="15"/>
      <c r="D121" s="15"/>
      <c r="E121" s="16"/>
      <c r="F121" s="16"/>
      <c r="G121" s="16"/>
      <c r="H121" s="15"/>
      <c r="I121" s="15"/>
      <c r="J121" s="15"/>
      <c r="K121" s="15"/>
      <c r="L121" s="8"/>
    </row>
    <row r="122" spans="1:12" x14ac:dyDescent="0.2">
      <c r="A122" s="40" t="s">
        <v>15</v>
      </c>
      <c r="B122" s="15"/>
      <c r="C122" s="15"/>
      <c r="D122" s="15"/>
      <c r="E122" s="16"/>
      <c r="F122" s="16"/>
      <c r="G122" s="16"/>
      <c r="H122" s="15"/>
      <c r="I122" s="15"/>
      <c r="J122" s="15"/>
      <c r="K122" s="15"/>
      <c r="L122" s="8"/>
    </row>
    <row r="123" spans="1:12" x14ac:dyDescent="0.2">
      <c r="A123" s="40" t="s">
        <v>16</v>
      </c>
      <c r="B123" s="15"/>
      <c r="C123" s="15"/>
      <c r="D123" s="15"/>
      <c r="E123" s="16"/>
      <c r="F123" s="16"/>
      <c r="G123" s="16"/>
      <c r="H123" s="15"/>
      <c r="I123" s="15"/>
      <c r="J123" s="15"/>
      <c r="K123" s="15"/>
      <c r="L123" s="8"/>
    </row>
    <row r="124" spans="1:12" x14ac:dyDescent="0.2">
      <c r="A124" s="41"/>
      <c r="B124" s="2"/>
      <c r="C124" s="2"/>
      <c r="D124" s="2"/>
      <c r="E124" s="8"/>
      <c r="F124" s="8"/>
      <c r="G124" s="8"/>
      <c r="H124" s="2"/>
      <c r="I124" s="2"/>
      <c r="J124" s="2"/>
      <c r="K124" s="2"/>
      <c r="L124" s="8"/>
    </row>
    <row r="125" spans="1:12" x14ac:dyDescent="0.2">
      <c r="A125" s="17" t="s">
        <v>41</v>
      </c>
      <c r="L125" s="8"/>
    </row>
    <row r="126" spans="1:12" x14ac:dyDescent="0.2">
      <c r="L126" s="8"/>
    </row>
    <row r="127" spans="1:12" x14ac:dyDescent="0.2">
      <c r="L127" s="8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5"/>
  <dimension ref="A1:N12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" customWidth="1"/>
    <col min="2" max="4" width="12.7109375" style="1" customWidth="1"/>
    <col min="8" max="11" width="11.42578125" style="1" customWidth="1"/>
  </cols>
  <sheetData>
    <row r="1" spans="1:14" x14ac:dyDescent="0.2">
      <c r="D1"/>
    </row>
    <row r="4" spans="1:14" ht="15.75" customHeight="1" x14ac:dyDescent="0.25">
      <c r="A4" s="11" t="s">
        <v>48</v>
      </c>
    </row>
    <row r="5" spans="1:14" x14ac:dyDescent="0.2">
      <c r="D5"/>
    </row>
    <row r="6" spans="1:14" s="36" customFormat="1" ht="92.1" customHeight="1" x14ac:dyDescent="0.2">
      <c r="A6" s="68" t="s">
        <v>0</v>
      </c>
      <c r="B6" s="60" t="s">
        <v>25</v>
      </c>
      <c r="C6" s="80" t="s">
        <v>34</v>
      </c>
      <c r="D6" s="80"/>
      <c r="E6" s="61" t="s">
        <v>26</v>
      </c>
      <c r="F6" s="61" t="s">
        <v>27</v>
      </c>
      <c r="G6" s="61" t="s">
        <v>28</v>
      </c>
      <c r="H6" s="60" t="s">
        <v>29</v>
      </c>
      <c r="I6" s="60" t="s">
        <v>30</v>
      </c>
      <c r="J6" s="60" t="s">
        <v>31</v>
      </c>
      <c r="K6" s="60" t="s">
        <v>32</v>
      </c>
      <c r="L6" s="61" t="s">
        <v>33</v>
      </c>
    </row>
    <row r="7" spans="1:14" s="36" customFormat="1" ht="14.25" x14ac:dyDescent="0.2">
      <c r="A7" s="71"/>
      <c r="B7" s="63"/>
      <c r="C7" s="72">
        <v>40909</v>
      </c>
      <c r="D7" s="73">
        <v>41275</v>
      </c>
      <c r="E7" s="70" t="s">
        <v>1</v>
      </c>
      <c r="F7" s="70" t="s">
        <v>2</v>
      </c>
      <c r="G7" s="70" t="s">
        <v>3</v>
      </c>
      <c r="H7" s="69" t="s">
        <v>4</v>
      </c>
      <c r="I7" s="69" t="s">
        <v>5</v>
      </c>
      <c r="J7" s="69" t="s">
        <v>6</v>
      </c>
      <c r="K7" s="69" t="s">
        <v>7</v>
      </c>
      <c r="L7" s="70" t="s">
        <v>8</v>
      </c>
    </row>
    <row r="8" spans="1:14" x14ac:dyDescent="0.2">
      <c r="A8" s="12"/>
      <c r="B8" s="12"/>
      <c r="C8" s="12"/>
      <c r="D8" s="12"/>
      <c r="E8" s="13"/>
      <c r="F8" s="13"/>
      <c r="G8" s="13"/>
      <c r="H8" s="12"/>
      <c r="I8" s="12"/>
      <c r="J8" s="12"/>
      <c r="K8" s="12"/>
      <c r="L8" s="13"/>
    </row>
    <row r="9" spans="1:14" x14ac:dyDescent="0.2">
      <c r="A9" s="56">
        <v>0</v>
      </c>
      <c r="B9" s="30">
        <v>5</v>
      </c>
      <c r="C9" s="30">
        <v>979</v>
      </c>
      <c r="D9" s="30">
        <v>983</v>
      </c>
      <c r="E9" s="3">
        <v>0.5</v>
      </c>
      <c r="F9" s="4">
        <f>B9/((C9+D9)/2)</f>
        <v>5.0968399592252805E-3</v>
      </c>
      <c r="G9" s="4">
        <f t="shared" ref="G9:G72" si="0">F9/((1+(1-E9)*F9))</f>
        <v>5.0838840874428068E-3</v>
      </c>
      <c r="H9" s="2">
        <v>100000</v>
      </c>
      <c r="I9" s="2">
        <f>H9*G9</f>
        <v>508.3884087442807</v>
      </c>
      <c r="J9" s="2">
        <f t="shared" ref="J9:J72" si="1">H10+I9*E9</f>
        <v>99745.80579562785</v>
      </c>
      <c r="K9" s="2">
        <f t="shared" ref="K9:K72" si="2">K10+J9</f>
        <v>8088203.4594998499</v>
      </c>
      <c r="L9" s="67">
        <f>K9/H9</f>
        <v>80.882034594998501</v>
      </c>
      <c r="M9" s="5"/>
      <c r="N9" s="6"/>
    </row>
    <row r="10" spans="1:14" x14ac:dyDescent="0.2">
      <c r="A10" s="56">
        <v>1</v>
      </c>
      <c r="B10" s="30">
        <v>1</v>
      </c>
      <c r="C10" s="30">
        <v>1072</v>
      </c>
      <c r="D10" s="30">
        <v>1012</v>
      </c>
      <c r="E10" s="3">
        <v>0.5</v>
      </c>
      <c r="F10" s="4">
        <f t="shared" ref="F10:F73" si="3">B10/((C10+D10)/2)</f>
        <v>9.5969289827255275E-4</v>
      </c>
      <c r="G10" s="4">
        <f t="shared" si="0"/>
        <v>9.5923261390887292E-4</v>
      </c>
      <c r="H10" s="2">
        <f>H9-I9</f>
        <v>99491.611591255714</v>
      </c>
      <c r="I10" s="2">
        <f t="shared" ref="I10:I73" si="4">H10*G10</f>
        <v>95.435598648686536</v>
      </c>
      <c r="J10" s="2">
        <f t="shared" si="1"/>
        <v>99443.893791931361</v>
      </c>
      <c r="K10" s="2">
        <f t="shared" si="2"/>
        <v>7988457.6537042223</v>
      </c>
      <c r="L10" s="14">
        <f t="shared" ref="L10:L73" si="5">K10/H10</f>
        <v>80.29277570176906</v>
      </c>
      <c r="N10" s="6"/>
    </row>
    <row r="11" spans="1:14" x14ac:dyDescent="0.2">
      <c r="A11" s="56">
        <v>2</v>
      </c>
      <c r="B11">
        <v>0</v>
      </c>
      <c r="C11" s="30">
        <v>1045</v>
      </c>
      <c r="D11" s="30">
        <v>1082</v>
      </c>
      <c r="E11" s="3">
        <v>0.5</v>
      </c>
      <c r="F11" s="4">
        <f t="shared" si="3"/>
        <v>0</v>
      </c>
      <c r="G11" s="4">
        <f t="shared" si="0"/>
        <v>0</v>
      </c>
      <c r="H11" s="2">
        <f t="shared" ref="H11:H74" si="6">H10-I10</f>
        <v>99396.175992607023</v>
      </c>
      <c r="I11" s="2">
        <f t="shared" si="4"/>
        <v>0</v>
      </c>
      <c r="J11" s="2">
        <f t="shared" si="1"/>
        <v>99396.175992607023</v>
      </c>
      <c r="K11" s="2">
        <f t="shared" si="2"/>
        <v>7889013.7599122906</v>
      </c>
      <c r="L11" s="14">
        <f t="shared" si="5"/>
        <v>79.369389024574417</v>
      </c>
      <c r="N11" s="6"/>
    </row>
    <row r="12" spans="1:14" x14ac:dyDescent="0.2">
      <c r="A12" s="56">
        <v>3</v>
      </c>
      <c r="B12">
        <v>0</v>
      </c>
      <c r="C12" s="30">
        <v>1259</v>
      </c>
      <c r="D12" s="30">
        <v>1085</v>
      </c>
      <c r="E12" s="3">
        <v>0.5</v>
      </c>
      <c r="F12" s="4">
        <f t="shared" si="3"/>
        <v>0</v>
      </c>
      <c r="G12" s="4">
        <f t="shared" si="0"/>
        <v>0</v>
      </c>
      <c r="H12" s="2">
        <f t="shared" si="6"/>
        <v>99396.175992607023</v>
      </c>
      <c r="I12" s="2">
        <f t="shared" si="4"/>
        <v>0</v>
      </c>
      <c r="J12" s="2">
        <f t="shared" si="1"/>
        <v>99396.175992607023</v>
      </c>
      <c r="K12" s="2">
        <f t="shared" si="2"/>
        <v>7789617.5839196835</v>
      </c>
      <c r="L12" s="14">
        <f t="shared" si="5"/>
        <v>78.369389024574417</v>
      </c>
      <c r="N12" s="6"/>
    </row>
    <row r="13" spans="1:14" x14ac:dyDescent="0.2">
      <c r="A13" s="56">
        <v>4</v>
      </c>
      <c r="B13">
        <v>0</v>
      </c>
      <c r="C13" s="30">
        <v>1278</v>
      </c>
      <c r="D13" s="30">
        <v>1251</v>
      </c>
      <c r="E13" s="3">
        <v>0.5</v>
      </c>
      <c r="F13" s="4">
        <f t="shared" si="3"/>
        <v>0</v>
      </c>
      <c r="G13" s="4">
        <f t="shared" si="0"/>
        <v>0</v>
      </c>
      <c r="H13" s="2">
        <f t="shared" si="6"/>
        <v>99396.175992607023</v>
      </c>
      <c r="I13" s="2">
        <f t="shared" si="4"/>
        <v>0</v>
      </c>
      <c r="J13" s="2">
        <f t="shared" si="1"/>
        <v>99396.175992607023</v>
      </c>
      <c r="K13" s="2">
        <f t="shared" si="2"/>
        <v>7690221.4079270763</v>
      </c>
      <c r="L13" s="14">
        <f t="shared" si="5"/>
        <v>77.369389024574417</v>
      </c>
      <c r="N13" s="6"/>
    </row>
    <row r="14" spans="1:14" x14ac:dyDescent="0.2">
      <c r="A14" s="56">
        <v>5</v>
      </c>
      <c r="B14">
        <v>0</v>
      </c>
      <c r="C14" s="30">
        <v>1193</v>
      </c>
      <c r="D14" s="30">
        <v>1293</v>
      </c>
      <c r="E14" s="3">
        <v>0.5</v>
      </c>
      <c r="F14" s="4">
        <f t="shared" si="3"/>
        <v>0</v>
      </c>
      <c r="G14" s="4">
        <f t="shared" si="0"/>
        <v>0</v>
      </c>
      <c r="H14" s="2">
        <f t="shared" si="6"/>
        <v>99396.175992607023</v>
      </c>
      <c r="I14" s="2">
        <f t="shared" si="4"/>
        <v>0</v>
      </c>
      <c r="J14" s="2">
        <f t="shared" si="1"/>
        <v>99396.175992607023</v>
      </c>
      <c r="K14" s="2">
        <f t="shared" si="2"/>
        <v>7590825.2319344692</v>
      </c>
      <c r="L14" s="14">
        <f t="shared" si="5"/>
        <v>76.369389024574403</v>
      </c>
      <c r="N14" s="6"/>
    </row>
    <row r="15" spans="1:14" x14ac:dyDescent="0.2">
      <c r="A15" s="56">
        <v>6</v>
      </c>
      <c r="B15">
        <v>0</v>
      </c>
      <c r="C15" s="30">
        <v>1174</v>
      </c>
      <c r="D15" s="30">
        <v>1196</v>
      </c>
      <c r="E15" s="3">
        <v>0.5</v>
      </c>
      <c r="F15" s="4">
        <f t="shared" si="3"/>
        <v>0</v>
      </c>
      <c r="G15" s="4">
        <f t="shared" si="0"/>
        <v>0</v>
      </c>
      <c r="H15" s="2">
        <f t="shared" si="6"/>
        <v>99396.175992607023</v>
      </c>
      <c r="I15" s="2">
        <f t="shared" si="4"/>
        <v>0</v>
      </c>
      <c r="J15" s="2">
        <f t="shared" si="1"/>
        <v>99396.175992607023</v>
      </c>
      <c r="K15" s="2">
        <f t="shared" si="2"/>
        <v>7491429.0559418621</v>
      </c>
      <c r="L15" s="14">
        <f t="shared" si="5"/>
        <v>75.369389024574403</v>
      </c>
      <c r="N15" s="6"/>
    </row>
    <row r="16" spans="1:14" x14ac:dyDescent="0.2">
      <c r="A16" s="56">
        <v>7</v>
      </c>
      <c r="B16">
        <v>0</v>
      </c>
      <c r="C16" s="30">
        <v>1167</v>
      </c>
      <c r="D16" s="30">
        <v>1171</v>
      </c>
      <c r="E16" s="3">
        <v>0.5</v>
      </c>
      <c r="F16" s="4">
        <f t="shared" si="3"/>
        <v>0</v>
      </c>
      <c r="G16" s="4">
        <f t="shared" si="0"/>
        <v>0</v>
      </c>
      <c r="H16" s="2">
        <f t="shared" si="6"/>
        <v>99396.175992607023</v>
      </c>
      <c r="I16" s="2">
        <f t="shared" si="4"/>
        <v>0</v>
      </c>
      <c r="J16" s="2">
        <f t="shared" si="1"/>
        <v>99396.175992607023</v>
      </c>
      <c r="K16" s="2">
        <f t="shared" si="2"/>
        <v>7392032.8799492549</v>
      </c>
      <c r="L16" s="14">
        <f t="shared" si="5"/>
        <v>74.369389024574403</v>
      </c>
      <c r="N16" s="6"/>
    </row>
    <row r="17" spans="1:14" x14ac:dyDescent="0.2">
      <c r="A17" s="56">
        <v>8</v>
      </c>
      <c r="B17">
        <v>0</v>
      </c>
      <c r="C17" s="30">
        <v>1122</v>
      </c>
      <c r="D17" s="30">
        <v>1173</v>
      </c>
      <c r="E17" s="3">
        <v>0.5</v>
      </c>
      <c r="F17" s="4">
        <f t="shared" si="3"/>
        <v>0</v>
      </c>
      <c r="G17" s="4">
        <f t="shared" si="0"/>
        <v>0</v>
      </c>
      <c r="H17" s="2">
        <f t="shared" si="6"/>
        <v>99396.175992607023</v>
      </c>
      <c r="I17" s="2">
        <f t="shared" si="4"/>
        <v>0</v>
      </c>
      <c r="J17" s="2">
        <f t="shared" si="1"/>
        <v>99396.175992607023</v>
      </c>
      <c r="K17" s="2">
        <f t="shared" si="2"/>
        <v>7292636.7039566478</v>
      </c>
      <c r="L17" s="14">
        <f t="shared" si="5"/>
        <v>73.369389024574403</v>
      </c>
      <c r="N17" s="6"/>
    </row>
    <row r="18" spans="1:14" x14ac:dyDescent="0.2">
      <c r="A18" s="56">
        <v>9</v>
      </c>
      <c r="B18">
        <v>0</v>
      </c>
      <c r="C18" s="30">
        <v>1095</v>
      </c>
      <c r="D18" s="30">
        <v>1122</v>
      </c>
      <c r="E18" s="3">
        <v>0.5</v>
      </c>
      <c r="F18" s="4">
        <f t="shared" si="3"/>
        <v>0</v>
      </c>
      <c r="G18" s="4">
        <f t="shared" si="0"/>
        <v>0</v>
      </c>
      <c r="H18" s="2">
        <f t="shared" si="6"/>
        <v>99396.175992607023</v>
      </c>
      <c r="I18" s="2">
        <f t="shared" si="4"/>
        <v>0</v>
      </c>
      <c r="J18" s="2">
        <f t="shared" si="1"/>
        <v>99396.175992607023</v>
      </c>
      <c r="K18" s="2">
        <f t="shared" si="2"/>
        <v>7193240.5279640406</v>
      </c>
      <c r="L18" s="14">
        <f t="shared" si="5"/>
        <v>72.369389024574403</v>
      </c>
      <c r="N18" s="6"/>
    </row>
    <row r="19" spans="1:14" x14ac:dyDescent="0.2">
      <c r="A19" s="56">
        <v>10</v>
      </c>
      <c r="B19">
        <v>0</v>
      </c>
      <c r="C19" s="30">
        <v>1013</v>
      </c>
      <c r="D19" s="30">
        <v>1087</v>
      </c>
      <c r="E19" s="3">
        <v>0.5</v>
      </c>
      <c r="F19" s="4">
        <f t="shared" si="3"/>
        <v>0</v>
      </c>
      <c r="G19" s="4">
        <f t="shared" si="0"/>
        <v>0</v>
      </c>
      <c r="H19" s="2">
        <f t="shared" si="6"/>
        <v>99396.175992607023</v>
      </c>
      <c r="I19" s="2">
        <f t="shared" si="4"/>
        <v>0</v>
      </c>
      <c r="J19" s="2">
        <f t="shared" si="1"/>
        <v>99396.175992607023</v>
      </c>
      <c r="K19" s="2">
        <f t="shared" si="2"/>
        <v>7093844.3519714335</v>
      </c>
      <c r="L19" s="14">
        <f t="shared" si="5"/>
        <v>71.369389024574403</v>
      </c>
      <c r="N19" s="6"/>
    </row>
    <row r="20" spans="1:14" x14ac:dyDescent="0.2">
      <c r="A20" s="56">
        <v>11</v>
      </c>
      <c r="B20">
        <v>0</v>
      </c>
      <c r="C20" s="30">
        <v>1007</v>
      </c>
      <c r="D20" s="30">
        <v>1014</v>
      </c>
      <c r="E20" s="3">
        <v>0.5</v>
      </c>
      <c r="F20" s="4">
        <f t="shared" si="3"/>
        <v>0</v>
      </c>
      <c r="G20" s="4">
        <f t="shared" si="0"/>
        <v>0</v>
      </c>
      <c r="H20" s="2">
        <f t="shared" si="6"/>
        <v>99396.175992607023</v>
      </c>
      <c r="I20" s="2">
        <f t="shared" si="4"/>
        <v>0</v>
      </c>
      <c r="J20" s="2">
        <f t="shared" si="1"/>
        <v>99396.175992607023</v>
      </c>
      <c r="K20" s="2">
        <f t="shared" si="2"/>
        <v>6994448.1759788264</v>
      </c>
      <c r="L20" s="14">
        <f t="shared" si="5"/>
        <v>70.369389024574403</v>
      </c>
      <c r="N20" s="6"/>
    </row>
    <row r="21" spans="1:14" x14ac:dyDescent="0.2">
      <c r="A21" s="56">
        <v>12</v>
      </c>
      <c r="B21">
        <v>0</v>
      </c>
      <c r="C21" s="30">
        <v>940</v>
      </c>
      <c r="D21" s="30">
        <v>1008</v>
      </c>
      <c r="E21" s="3">
        <v>0.5</v>
      </c>
      <c r="F21" s="4">
        <f t="shared" si="3"/>
        <v>0</v>
      </c>
      <c r="G21" s="4">
        <f t="shared" si="0"/>
        <v>0</v>
      </c>
      <c r="H21" s="2">
        <f t="shared" si="6"/>
        <v>99396.175992607023</v>
      </c>
      <c r="I21" s="2">
        <f t="shared" si="4"/>
        <v>0</v>
      </c>
      <c r="J21" s="2">
        <f t="shared" si="1"/>
        <v>99396.175992607023</v>
      </c>
      <c r="K21" s="2">
        <f t="shared" si="2"/>
        <v>6895051.9999862192</v>
      </c>
      <c r="L21" s="14">
        <f t="shared" si="5"/>
        <v>69.369389024574403</v>
      </c>
      <c r="N21" s="6"/>
    </row>
    <row r="22" spans="1:14" x14ac:dyDescent="0.2">
      <c r="A22" s="56">
        <v>13</v>
      </c>
      <c r="B22">
        <v>0</v>
      </c>
      <c r="C22" s="30">
        <v>889</v>
      </c>
      <c r="D22" s="30">
        <v>947</v>
      </c>
      <c r="E22" s="3">
        <v>0.5</v>
      </c>
      <c r="F22" s="4">
        <f t="shared" si="3"/>
        <v>0</v>
      </c>
      <c r="G22" s="4">
        <f t="shared" si="0"/>
        <v>0</v>
      </c>
      <c r="H22" s="2">
        <f t="shared" si="6"/>
        <v>99396.175992607023</v>
      </c>
      <c r="I22" s="2">
        <f t="shared" si="4"/>
        <v>0</v>
      </c>
      <c r="J22" s="2">
        <f t="shared" si="1"/>
        <v>99396.175992607023</v>
      </c>
      <c r="K22" s="2">
        <f t="shared" si="2"/>
        <v>6795655.8239936121</v>
      </c>
      <c r="L22" s="14">
        <f t="shared" si="5"/>
        <v>68.369389024574403</v>
      </c>
      <c r="N22" s="6"/>
    </row>
    <row r="23" spans="1:14" x14ac:dyDescent="0.2">
      <c r="A23" s="56">
        <v>14</v>
      </c>
      <c r="B23">
        <v>0</v>
      </c>
      <c r="C23" s="30">
        <v>936</v>
      </c>
      <c r="D23" s="30">
        <v>893</v>
      </c>
      <c r="E23" s="3">
        <v>0.5</v>
      </c>
      <c r="F23" s="4">
        <f t="shared" si="3"/>
        <v>0</v>
      </c>
      <c r="G23" s="4">
        <f t="shared" si="0"/>
        <v>0</v>
      </c>
      <c r="H23" s="2">
        <f t="shared" si="6"/>
        <v>99396.175992607023</v>
      </c>
      <c r="I23" s="2">
        <f t="shared" si="4"/>
        <v>0</v>
      </c>
      <c r="J23" s="2">
        <f t="shared" si="1"/>
        <v>99396.175992607023</v>
      </c>
      <c r="K23" s="2">
        <f t="shared" si="2"/>
        <v>6696259.6480010049</v>
      </c>
      <c r="L23" s="14">
        <f t="shared" si="5"/>
        <v>67.369389024574403</v>
      </c>
      <c r="N23" s="6"/>
    </row>
    <row r="24" spans="1:14" x14ac:dyDescent="0.2">
      <c r="A24" s="56">
        <v>15</v>
      </c>
      <c r="B24">
        <v>0</v>
      </c>
      <c r="C24" s="30">
        <v>908</v>
      </c>
      <c r="D24" s="30">
        <v>940</v>
      </c>
      <c r="E24" s="3">
        <v>0.5</v>
      </c>
      <c r="F24" s="4">
        <f t="shared" si="3"/>
        <v>0</v>
      </c>
      <c r="G24" s="4">
        <f t="shared" si="0"/>
        <v>0</v>
      </c>
      <c r="H24" s="2">
        <f t="shared" si="6"/>
        <v>99396.175992607023</v>
      </c>
      <c r="I24" s="2">
        <f t="shared" si="4"/>
        <v>0</v>
      </c>
      <c r="J24" s="2">
        <f t="shared" si="1"/>
        <v>99396.175992607023</v>
      </c>
      <c r="K24" s="2">
        <f t="shared" si="2"/>
        <v>6596863.4720083978</v>
      </c>
      <c r="L24" s="14">
        <f t="shared" si="5"/>
        <v>66.369389024574403</v>
      </c>
      <c r="N24" s="6"/>
    </row>
    <row r="25" spans="1:14" x14ac:dyDescent="0.2">
      <c r="A25" s="56">
        <v>16</v>
      </c>
      <c r="B25">
        <v>0</v>
      </c>
      <c r="C25" s="30">
        <v>889</v>
      </c>
      <c r="D25" s="30">
        <v>919</v>
      </c>
      <c r="E25" s="3">
        <v>0.5</v>
      </c>
      <c r="F25" s="4">
        <f t="shared" si="3"/>
        <v>0</v>
      </c>
      <c r="G25" s="4">
        <f t="shared" si="0"/>
        <v>0</v>
      </c>
      <c r="H25" s="2">
        <f t="shared" si="6"/>
        <v>99396.175992607023</v>
      </c>
      <c r="I25" s="2">
        <f t="shared" si="4"/>
        <v>0</v>
      </c>
      <c r="J25" s="2">
        <f t="shared" si="1"/>
        <v>99396.175992607023</v>
      </c>
      <c r="K25" s="2">
        <f t="shared" si="2"/>
        <v>6497467.2960157907</v>
      </c>
      <c r="L25" s="14">
        <f t="shared" si="5"/>
        <v>65.369389024574403</v>
      </c>
      <c r="N25" s="6"/>
    </row>
    <row r="26" spans="1:14" x14ac:dyDescent="0.2">
      <c r="A26" s="56">
        <v>17</v>
      </c>
      <c r="B26">
        <v>0</v>
      </c>
      <c r="C26" s="30">
        <v>949</v>
      </c>
      <c r="D26" s="30">
        <v>887</v>
      </c>
      <c r="E26" s="3">
        <v>0.5</v>
      </c>
      <c r="F26" s="4">
        <f t="shared" si="3"/>
        <v>0</v>
      </c>
      <c r="G26" s="4">
        <f t="shared" si="0"/>
        <v>0</v>
      </c>
      <c r="H26" s="2">
        <f t="shared" si="6"/>
        <v>99396.175992607023</v>
      </c>
      <c r="I26" s="2">
        <f t="shared" si="4"/>
        <v>0</v>
      </c>
      <c r="J26" s="2">
        <f t="shared" si="1"/>
        <v>99396.175992607023</v>
      </c>
      <c r="K26" s="2">
        <f t="shared" si="2"/>
        <v>6398071.1200231835</v>
      </c>
      <c r="L26" s="14">
        <f t="shared" si="5"/>
        <v>64.369389024574389</v>
      </c>
      <c r="N26" s="6"/>
    </row>
    <row r="27" spans="1:14" x14ac:dyDescent="0.2">
      <c r="A27" s="56">
        <v>18</v>
      </c>
      <c r="B27" s="30">
        <v>1</v>
      </c>
      <c r="C27" s="30">
        <v>980</v>
      </c>
      <c r="D27" s="30">
        <v>959</v>
      </c>
      <c r="E27" s="3">
        <v>0.5</v>
      </c>
      <c r="F27" s="4">
        <f t="shared" si="3"/>
        <v>1.0314595152140279E-3</v>
      </c>
      <c r="G27" s="4">
        <f t="shared" si="0"/>
        <v>1.0309278350515464E-3</v>
      </c>
      <c r="H27" s="2">
        <f t="shared" si="6"/>
        <v>99396.175992607023</v>
      </c>
      <c r="I27" s="2">
        <f t="shared" si="4"/>
        <v>102.47028452846085</v>
      </c>
      <c r="J27" s="2">
        <f t="shared" si="1"/>
        <v>99344.940850342784</v>
      </c>
      <c r="K27" s="2">
        <f t="shared" si="2"/>
        <v>6298674.9440305764</v>
      </c>
      <c r="L27" s="14">
        <f t="shared" si="5"/>
        <v>63.369389024574396</v>
      </c>
      <c r="N27" s="6"/>
    </row>
    <row r="28" spans="1:14" x14ac:dyDescent="0.2">
      <c r="A28" s="56">
        <v>19</v>
      </c>
      <c r="B28">
        <v>0</v>
      </c>
      <c r="C28" s="30">
        <v>1015</v>
      </c>
      <c r="D28" s="30">
        <v>983</v>
      </c>
      <c r="E28" s="3">
        <v>0.5</v>
      </c>
      <c r="F28" s="4">
        <f t="shared" si="3"/>
        <v>0</v>
      </c>
      <c r="G28" s="4">
        <f t="shared" si="0"/>
        <v>0</v>
      </c>
      <c r="H28" s="2">
        <f t="shared" si="6"/>
        <v>99293.70570807856</v>
      </c>
      <c r="I28" s="2">
        <f t="shared" si="4"/>
        <v>0</v>
      </c>
      <c r="J28" s="2">
        <f t="shared" si="1"/>
        <v>99293.70570807856</v>
      </c>
      <c r="K28" s="2">
        <f t="shared" si="2"/>
        <v>6199330.0031802338</v>
      </c>
      <c r="L28" s="14">
        <f t="shared" si="5"/>
        <v>62.434269715002237</v>
      </c>
      <c r="N28" s="6"/>
    </row>
    <row r="29" spans="1:14" x14ac:dyDescent="0.2">
      <c r="A29" s="56">
        <v>20</v>
      </c>
      <c r="B29">
        <v>0</v>
      </c>
      <c r="C29" s="30">
        <v>1062</v>
      </c>
      <c r="D29" s="30">
        <v>1058</v>
      </c>
      <c r="E29" s="3">
        <v>0.5</v>
      </c>
      <c r="F29" s="4">
        <f t="shared" si="3"/>
        <v>0</v>
      </c>
      <c r="G29" s="4">
        <f t="shared" si="0"/>
        <v>0</v>
      </c>
      <c r="H29" s="2">
        <f t="shared" si="6"/>
        <v>99293.70570807856</v>
      </c>
      <c r="I29" s="2">
        <f t="shared" si="4"/>
        <v>0</v>
      </c>
      <c r="J29" s="2">
        <f t="shared" si="1"/>
        <v>99293.70570807856</v>
      </c>
      <c r="K29" s="2">
        <f t="shared" si="2"/>
        <v>6100036.2974721557</v>
      </c>
      <c r="L29" s="14">
        <f t="shared" si="5"/>
        <v>61.434269715002237</v>
      </c>
      <c r="N29" s="6"/>
    </row>
    <row r="30" spans="1:14" x14ac:dyDescent="0.2">
      <c r="A30" s="56">
        <v>21</v>
      </c>
      <c r="B30" s="30">
        <v>2</v>
      </c>
      <c r="C30" s="30">
        <v>1124</v>
      </c>
      <c r="D30" s="30">
        <v>1091</v>
      </c>
      <c r="E30" s="3">
        <v>0.5</v>
      </c>
      <c r="F30" s="4">
        <f t="shared" si="3"/>
        <v>1.8058690744920992E-3</v>
      </c>
      <c r="G30" s="4">
        <f t="shared" si="0"/>
        <v>1.8042399639152007E-3</v>
      </c>
      <c r="H30" s="2">
        <f t="shared" si="6"/>
        <v>99293.70570807856</v>
      </c>
      <c r="I30" s="2">
        <f t="shared" si="4"/>
        <v>179.14967200375023</v>
      </c>
      <c r="J30" s="2">
        <f t="shared" si="1"/>
        <v>99204.130872076683</v>
      </c>
      <c r="K30" s="2">
        <f t="shared" si="2"/>
        <v>6000742.5917640775</v>
      </c>
      <c r="L30" s="14">
        <f t="shared" si="5"/>
        <v>60.434269715002245</v>
      </c>
      <c r="N30" s="6"/>
    </row>
    <row r="31" spans="1:14" x14ac:dyDescent="0.2">
      <c r="A31" s="56">
        <v>22</v>
      </c>
      <c r="B31">
        <v>0</v>
      </c>
      <c r="C31" s="30">
        <v>1205</v>
      </c>
      <c r="D31" s="30">
        <v>1142</v>
      </c>
      <c r="E31" s="3">
        <v>0.5</v>
      </c>
      <c r="F31" s="4">
        <f t="shared" si="3"/>
        <v>0</v>
      </c>
      <c r="G31" s="4">
        <f t="shared" si="0"/>
        <v>0</v>
      </c>
      <c r="H31" s="2">
        <f t="shared" si="6"/>
        <v>99114.556036074806</v>
      </c>
      <c r="I31" s="2">
        <f t="shared" si="4"/>
        <v>0</v>
      </c>
      <c r="J31" s="2">
        <f t="shared" si="1"/>
        <v>99114.556036074806</v>
      </c>
      <c r="K31" s="2">
        <f t="shared" si="2"/>
        <v>5901538.4608920012</v>
      </c>
      <c r="L31" s="14">
        <f t="shared" si="5"/>
        <v>59.542600975219152</v>
      </c>
      <c r="N31" s="6"/>
    </row>
    <row r="32" spans="1:14" x14ac:dyDescent="0.2">
      <c r="A32" s="56">
        <v>23</v>
      </c>
      <c r="B32">
        <v>0</v>
      </c>
      <c r="C32" s="30">
        <v>1270</v>
      </c>
      <c r="D32" s="30">
        <v>1233</v>
      </c>
      <c r="E32" s="3">
        <v>0.5</v>
      </c>
      <c r="F32" s="4">
        <f t="shared" si="3"/>
        <v>0</v>
      </c>
      <c r="G32" s="4">
        <f t="shared" si="0"/>
        <v>0</v>
      </c>
      <c r="H32" s="2">
        <f t="shared" si="6"/>
        <v>99114.556036074806</v>
      </c>
      <c r="I32" s="2">
        <f t="shared" si="4"/>
        <v>0</v>
      </c>
      <c r="J32" s="2">
        <f t="shared" si="1"/>
        <v>99114.556036074806</v>
      </c>
      <c r="K32" s="2">
        <f t="shared" si="2"/>
        <v>5802423.9048559265</v>
      </c>
      <c r="L32" s="14">
        <f t="shared" si="5"/>
        <v>58.542600975219152</v>
      </c>
      <c r="N32" s="6"/>
    </row>
    <row r="33" spans="1:14" x14ac:dyDescent="0.2">
      <c r="A33" s="56">
        <v>24</v>
      </c>
      <c r="B33" s="30">
        <v>1</v>
      </c>
      <c r="C33" s="30">
        <v>1373</v>
      </c>
      <c r="D33" s="30">
        <v>1270</v>
      </c>
      <c r="E33" s="3">
        <v>0.5</v>
      </c>
      <c r="F33" s="4">
        <f t="shared" si="3"/>
        <v>7.5671585319712453E-4</v>
      </c>
      <c r="G33" s="4">
        <f t="shared" si="0"/>
        <v>7.5642965204236008E-4</v>
      </c>
      <c r="H33" s="2">
        <f t="shared" si="6"/>
        <v>99114.556036074806</v>
      </c>
      <c r="I33" s="2">
        <f t="shared" si="4"/>
        <v>74.973189134701059</v>
      </c>
      <c r="J33" s="2">
        <f t="shared" si="1"/>
        <v>99077.069441507454</v>
      </c>
      <c r="K33" s="2">
        <f t="shared" si="2"/>
        <v>5703309.3488198519</v>
      </c>
      <c r="L33" s="14">
        <f t="shared" si="5"/>
        <v>57.542600975219159</v>
      </c>
      <c r="N33" s="6"/>
    </row>
    <row r="34" spans="1:14" x14ac:dyDescent="0.2">
      <c r="A34" s="56">
        <v>25</v>
      </c>
      <c r="B34">
        <v>0</v>
      </c>
      <c r="C34" s="30">
        <v>1452</v>
      </c>
      <c r="D34" s="30">
        <v>1349</v>
      </c>
      <c r="E34" s="3">
        <v>0.5</v>
      </c>
      <c r="F34" s="4">
        <f t="shared" si="3"/>
        <v>0</v>
      </c>
      <c r="G34" s="4">
        <f t="shared" si="0"/>
        <v>0</v>
      </c>
      <c r="H34" s="2">
        <f t="shared" si="6"/>
        <v>99039.582846940102</v>
      </c>
      <c r="I34" s="2">
        <f t="shared" si="4"/>
        <v>0</v>
      </c>
      <c r="J34" s="2">
        <f t="shared" si="1"/>
        <v>99039.582846940102</v>
      </c>
      <c r="K34" s="2">
        <f t="shared" si="2"/>
        <v>5604232.2793783443</v>
      </c>
      <c r="L34" s="14">
        <f t="shared" si="5"/>
        <v>56.585782353701532</v>
      </c>
      <c r="N34" s="6"/>
    </row>
    <row r="35" spans="1:14" x14ac:dyDescent="0.2">
      <c r="A35" s="56">
        <v>26</v>
      </c>
      <c r="B35">
        <v>0</v>
      </c>
      <c r="C35" s="30">
        <v>1526</v>
      </c>
      <c r="D35" s="30">
        <v>1448</v>
      </c>
      <c r="E35" s="3">
        <v>0.5</v>
      </c>
      <c r="F35" s="4">
        <f t="shared" si="3"/>
        <v>0</v>
      </c>
      <c r="G35" s="4">
        <f t="shared" si="0"/>
        <v>0</v>
      </c>
      <c r="H35" s="2">
        <f t="shared" si="6"/>
        <v>99039.582846940102</v>
      </c>
      <c r="I35" s="2">
        <f t="shared" si="4"/>
        <v>0</v>
      </c>
      <c r="J35" s="2">
        <f t="shared" si="1"/>
        <v>99039.582846940102</v>
      </c>
      <c r="K35" s="2">
        <f t="shared" si="2"/>
        <v>5505192.6965314038</v>
      </c>
      <c r="L35" s="14">
        <f t="shared" si="5"/>
        <v>55.585782353701532</v>
      </c>
      <c r="N35" s="6"/>
    </row>
    <row r="36" spans="1:14" x14ac:dyDescent="0.2">
      <c r="A36" s="56">
        <v>27</v>
      </c>
      <c r="B36">
        <v>0</v>
      </c>
      <c r="C36" s="30">
        <v>1642</v>
      </c>
      <c r="D36" s="30">
        <v>1497</v>
      </c>
      <c r="E36" s="3">
        <v>0.5</v>
      </c>
      <c r="F36" s="4">
        <f t="shared" si="3"/>
        <v>0</v>
      </c>
      <c r="G36" s="4">
        <f t="shared" si="0"/>
        <v>0</v>
      </c>
      <c r="H36" s="2">
        <f t="shared" si="6"/>
        <v>99039.582846940102</v>
      </c>
      <c r="I36" s="2">
        <f t="shared" si="4"/>
        <v>0</v>
      </c>
      <c r="J36" s="2">
        <f t="shared" si="1"/>
        <v>99039.582846940102</v>
      </c>
      <c r="K36" s="2">
        <f t="shared" si="2"/>
        <v>5406153.1136844633</v>
      </c>
      <c r="L36" s="14">
        <f t="shared" si="5"/>
        <v>54.585782353701525</v>
      </c>
      <c r="N36" s="6"/>
    </row>
    <row r="37" spans="1:14" x14ac:dyDescent="0.2">
      <c r="A37" s="56">
        <v>28</v>
      </c>
      <c r="B37" s="30">
        <v>1</v>
      </c>
      <c r="C37" s="30">
        <v>1542</v>
      </c>
      <c r="D37" s="30">
        <v>1631</v>
      </c>
      <c r="E37" s="3">
        <v>0.5</v>
      </c>
      <c r="F37" s="4">
        <f t="shared" si="3"/>
        <v>6.3031831074692715E-4</v>
      </c>
      <c r="G37" s="4">
        <f t="shared" si="0"/>
        <v>6.3011972274732201E-4</v>
      </c>
      <c r="H37" s="2">
        <f t="shared" si="6"/>
        <v>99039.582846940102</v>
      </c>
      <c r="I37" s="2">
        <f t="shared" si="4"/>
        <v>62.406794484524326</v>
      </c>
      <c r="J37" s="2">
        <f t="shared" si="1"/>
        <v>99008.379449697837</v>
      </c>
      <c r="K37" s="2">
        <f t="shared" si="2"/>
        <v>5307113.5308375228</v>
      </c>
      <c r="L37" s="14">
        <f t="shared" si="5"/>
        <v>53.585782353701525</v>
      </c>
      <c r="N37" s="6"/>
    </row>
    <row r="38" spans="1:14" x14ac:dyDescent="0.2">
      <c r="A38" s="56">
        <v>29</v>
      </c>
      <c r="B38" s="30">
        <v>1</v>
      </c>
      <c r="C38" s="30">
        <v>1717</v>
      </c>
      <c r="D38" s="30">
        <v>1558</v>
      </c>
      <c r="E38" s="3">
        <v>0.5</v>
      </c>
      <c r="F38" s="4">
        <f t="shared" si="3"/>
        <v>6.1068702290076337E-4</v>
      </c>
      <c r="G38" s="4">
        <f t="shared" si="0"/>
        <v>6.105006105006105E-4</v>
      </c>
      <c r="H38" s="2">
        <f t="shared" si="6"/>
        <v>98977.176052455572</v>
      </c>
      <c r="I38" s="2">
        <f t="shared" si="4"/>
        <v>60.425626405650533</v>
      </c>
      <c r="J38" s="2">
        <f t="shared" si="1"/>
        <v>98946.963239252756</v>
      </c>
      <c r="K38" s="2">
        <f t="shared" si="2"/>
        <v>5208105.1513878247</v>
      </c>
      <c r="L38" s="14">
        <f t="shared" si="5"/>
        <v>52.619253843205748</v>
      </c>
      <c r="N38" s="6"/>
    </row>
    <row r="39" spans="1:14" x14ac:dyDescent="0.2">
      <c r="A39" s="56">
        <v>30</v>
      </c>
      <c r="B39">
        <v>0</v>
      </c>
      <c r="C39" s="30">
        <v>1852</v>
      </c>
      <c r="D39" s="30">
        <v>1686</v>
      </c>
      <c r="E39" s="3">
        <v>0.5</v>
      </c>
      <c r="F39" s="4">
        <f t="shared" si="3"/>
        <v>0</v>
      </c>
      <c r="G39" s="4">
        <f t="shared" si="0"/>
        <v>0</v>
      </c>
      <c r="H39" s="2">
        <f t="shared" si="6"/>
        <v>98916.750426049926</v>
      </c>
      <c r="I39" s="2">
        <f t="shared" si="4"/>
        <v>0</v>
      </c>
      <c r="J39" s="2">
        <f t="shared" si="1"/>
        <v>98916.750426049926</v>
      </c>
      <c r="K39" s="2">
        <f t="shared" si="2"/>
        <v>5109158.1881485721</v>
      </c>
      <c r="L39" s="14">
        <f t="shared" si="5"/>
        <v>51.651092116781314</v>
      </c>
      <c r="N39" s="6"/>
    </row>
    <row r="40" spans="1:14" x14ac:dyDescent="0.2">
      <c r="A40" s="56">
        <v>31</v>
      </c>
      <c r="B40">
        <v>0</v>
      </c>
      <c r="C40" s="30">
        <v>1889</v>
      </c>
      <c r="D40" s="30">
        <v>1839</v>
      </c>
      <c r="E40" s="3">
        <v>0.5</v>
      </c>
      <c r="F40" s="4">
        <f t="shared" si="3"/>
        <v>0</v>
      </c>
      <c r="G40" s="4">
        <f t="shared" si="0"/>
        <v>0</v>
      </c>
      <c r="H40" s="2">
        <f t="shared" si="6"/>
        <v>98916.750426049926</v>
      </c>
      <c r="I40" s="2">
        <f t="shared" si="4"/>
        <v>0</v>
      </c>
      <c r="J40" s="2">
        <f t="shared" si="1"/>
        <v>98916.750426049926</v>
      </c>
      <c r="K40" s="2">
        <f t="shared" si="2"/>
        <v>5010241.4377225218</v>
      </c>
      <c r="L40" s="14">
        <f t="shared" si="5"/>
        <v>50.651092116781314</v>
      </c>
      <c r="N40" s="6"/>
    </row>
    <row r="41" spans="1:14" x14ac:dyDescent="0.2">
      <c r="A41" s="56">
        <v>32</v>
      </c>
      <c r="B41" s="30">
        <v>1</v>
      </c>
      <c r="C41" s="30">
        <v>1922</v>
      </c>
      <c r="D41" s="30">
        <v>1852</v>
      </c>
      <c r="E41" s="3">
        <v>0.5</v>
      </c>
      <c r="F41" s="4">
        <f t="shared" si="3"/>
        <v>5.2994170641229468E-4</v>
      </c>
      <c r="G41" s="4">
        <f t="shared" si="0"/>
        <v>5.2980132450331137E-4</v>
      </c>
      <c r="H41" s="2">
        <f t="shared" si="6"/>
        <v>98916.750426049926</v>
      </c>
      <c r="I41" s="2">
        <f t="shared" si="4"/>
        <v>52.406225391284742</v>
      </c>
      <c r="J41" s="2">
        <f t="shared" si="1"/>
        <v>98890.547313354284</v>
      </c>
      <c r="K41" s="2">
        <f t="shared" si="2"/>
        <v>4911324.6872964716</v>
      </c>
      <c r="L41" s="14">
        <f t="shared" si="5"/>
        <v>49.651092116781307</v>
      </c>
      <c r="N41" s="6"/>
    </row>
    <row r="42" spans="1:14" x14ac:dyDescent="0.2">
      <c r="A42" s="56">
        <v>33</v>
      </c>
      <c r="B42" s="30">
        <v>2</v>
      </c>
      <c r="C42" s="30">
        <v>2005</v>
      </c>
      <c r="D42" s="30">
        <v>1879</v>
      </c>
      <c r="E42" s="3">
        <v>0.5</v>
      </c>
      <c r="F42" s="4">
        <f t="shared" si="3"/>
        <v>1.0298661174047373E-3</v>
      </c>
      <c r="G42" s="4">
        <f t="shared" si="0"/>
        <v>1.0293360782295418E-3</v>
      </c>
      <c r="H42" s="2">
        <f t="shared" si="6"/>
        <v>98864.344200658641</v>
      </c>
      <c r="I42" s="2">
        <f t="shared" si="4"/>
        <v>101.76463633624151</v>
      </c>
      <c r="J42" s="2">
        <f t="shared" si="1"/>
        <v>98813.461882490519</v>
      </c>
      <c r="K42" s="2">
        <f t="shared" si="2"/>
        <v>4812434.1399831176</v>
      </c>
      <c r="L42" s="14">
        <f t="shared" si="5"/>
        <v>48.677146233991373</v>
      </c>
      <c r="N42" s="6"/>
    </row>
    <row r="43" spans="1:14" x14ac:dyDescent="0.2">
      <c r="A43" s="56">
        <v>34</v>
      </c>
      <c r="B43">
        <v>0</v>
      </c>
      <c r="C43" s="30">
        <v>2063</v>
      </c>
      <c r="D43" s="30">
        <v>1998</v>
      </c>
      <c r="E43" s="3">
        <v>0.5</v>
      </c>
      <c r="F43" s="4">
        <f t="shared" si="3"/>
        <v>0</v>
      </c>
      <c r="G43" s="4">
        <f t="shared" si="0"/>
        <v>0</v>
      </c>
      <c r="H43" s="2">
        <f t="shared" si="6"/>
        <v>98762.579564322397</v>
      </c>
      <c r="I43" s="2">
        <f t="shared" si="4"/>
        <v>0</v>
      </c>
      <c r="J43" s="2">
        <f t="shared" si="1"/>
        <v>98762.579564322397</v>
      </c>
      <c r="K43" s="2">
        <f t="shared" si="2"/>
        <v>4713620.6781006269</v>
      </c>
      <c r="L43" s="14">
        <f t="shared" si="5"/>
        <v>47.726787806617843</v>
      </c>
      <c r="N43" s="6"/>
    </row>
    <row r="44" spans="1:14" x14ac:dyDescent="0.2">
      <c r="A44" s="56">
        <v>35</v>
      </c>
      <c r="B44">
        <v>0</v>
      </c>
      <c r="C44" s="30">
        <v>2134</v>
      </c>
      <c r="D44" s="30">
        <v>2036</v>
      </c>
      <c r="E44" s="3">
        <v>0.5</v>
      </c>
      <c r="F44" s="4">
        <f t="shared" si="3"/>
        <v>0</v>
      </c>
      <c r="G44" s="4">
        <f t="shared" si="0"/>
        <v>0</v>
      </c>
      <c r="H44" s="2">
        <f t="shared" si="6"/>
        <v>98762.579564322397</v>
      </c>
      <c r="I44" s="2">
        <f t="shared" si="4"/>
        <v>0</v>
      </c>
      <c r="J44" s="2">
        <f t="shared" si="1"/>
        <v>98762.579564322397</v>
      </c>
      <c r="K44" s="2">
        <f t="shared" si="2"/>
        <v>4614858.0985363042</v>
      </c>
      <c r="L44" s="14">
        <f t="shared" si="5"/>
        <v>46.726787806617843</v>
      </c>
      <c r="N44" s="6"/>
    </row>
    <row r="45" spans="1:14" x14ac:dyDescent="0.2">
      <c r="A45" s="56">
        <v>36</v>
      </c>
      <c r="B45">
        <v>0</v>
      </c>
      <c r="C45" s="30">
        <v>2150</v>
      </c>
      <c r="D45" s="30">
        <v>2137</v>
      </c>
      <c r="E45" s="3">
        <v>0.5</v>
      </c>
      <c r="F45" s="4">
        <f t="shared" si="3"/>
        <v>0</v>
      </c>
      <c r="G45" s="4">
        <f t="shared" si="0"/>
        <v>0</v>
      </c>
      <c r="H45" s="2">
        <f t="shared" si="6"/>
        <v>98762.579564322397</v>
      </c>
      <c r="I45" s="2">
        <f t="shared" si="4"/>
        <v>0</v>
      </c>
      <c r="J45" s="2">
        <f t="shared" si="1"/>
        <v>98762.579564322397</v>
      </c>
      <c r="K45" s="2">
        <f t="shared" si="2"/>
        <v>4516095.5189719815</v>
      </c>
      <c r="L45" s="14">
        <f t="shared" si="5"/>
        <v>45.726787806617835</v>
      </c>
      <c r="N45" s="6"/>
    </row>
    <row r="46" spans="1:14" x14ac:dyDescent="0.2">
      <c r="A46" s="56">
        <v>37</v>
      </c>
      <c r="B46" s="30">
        <v>2</v>
      </c>
      <c r="C46" s="30">
        <v>2180</v>
      </c>
      <c r="D46" s="30">
        <v>2119</v>
      </c>
      <c r="E46" s="3">
        <v>0.5</v>
      </c>
      <c r="F46" s="4">
        <f t="shared" si="3"/>
        <v>9.3044894161432889E-4</v>
      </c>
      <c r="G46" s="4">
        <f t="shared" si="0"/>
        <v>9.3001627528481738E-4</v>
      </c>
      <c r="H46" s="2">
        <f t="shared" si="6"/>
        <v>98762.579564322397</v>
      </c>
      <c r="I46" s="2">
        <f t="shared" si="4"/>
        <v>91.850806383931541</v>
      </c>
      <c r="J46" s="2">
        <f t="shared" si="1"/>
        <v>98716.654161130442</v>
      </c>
      <c r="K46" s="2">
        <f t="shared" si="2"/>
        <v>4417332.9394076588</v>
      </c>
      <c r="L46" s="14">
        <f t="shared" si="5"/>
        <v>44.726787806617835</v>
      </c>
      <c r="N46" s="6"/>
    </row>
    <row r="47" spans="1:14" x14ac:dyDescent="0.2">
      <c r="A47" s="56">
        <v>38</v>
      </c>
      <c r="B47" s="30">
        <v>4</v>
      </c>
      <c r="C47" s="30">
        <v>2060</v>
      </c>
      <c r="D47" s="30">
        <v>2141</v>
      </c>
      <c r="E47" s="3">
        <v>0.5</v>
      </c>
      <c r="F47" s="4">
        <f t="shared" si="3"/>
        <v>1.9043084979766722E-3</v>
      </c>
      <c r="G47" s="4">
        <f t="shared" si="0"/>
        <v>1.9024970273483948E-3</v>
      </c>
      <c r="H47" s="2">
        <f t="shared" si="6"/>
        <v>98670.728757938472</v>
      </c>
      <c r="I47" s="2">
        <f t="shared" si="4"/>
        <v>187.7207681482777</v>
      </c>
      <c r="J47" s="2">
        <f t="shared" si="1"/>
        <v>98576.86837386433</v>
      </c>
      <c r="K47" s="2">
        <f t="shared" si="2"/>
        <v>4318616.2852465287</v>
      </c>
      <c r="L47" s="14">
        <f t="shared" si="5"/>
        <v>43.767957727778288</v>
      </c>
      <c r="N47" s="6"/>
    </row>
    <row r="48" spans="1:14" x14ac:dyDescent="0.2">
      <c r="A48" s="56">
        <v>39</v>
      </c>
      <c r="B48" s="30">
        <v>3</v>
      </c>
      <c r="C48" s="30">
        <v>2068</v>
      </c>
      <c r="D48" s="30">
        <v>2031</v>
      </c>
      <c r="E48" s="3">
        <v>0.5</v>
      </c>
      <c r="F48" s="4">
        <f t="shared" si="3"/>
        <v>1.463771651622347E-3</v>
      </c>
      <c r="G48" s="4">
        <f t="shared" si="0"/>
        <v>1.4627011214041932E-3</v>
      </c>
      <c r="H48" s="2">
        <f t="shared" si="6"/>
        <v>98483.007989790189</v>
      </c>
      <c r="I48" s="2">
        <f t="shared" si="4"/>
        <v>144.05120622592423</v>
      </c>
      <c r="J48" s="2">
        <f t="shared" si="1"/>
        <v>98410.982386677235</v>
      </c>
      <c r="K48" s="2">
        <f t="shared" si="2"/>
        <v>4220039.4168726644</v>
      </c>
      <c r="L48" s="14">
        <f t="shared" si="5"/>
        <v>42.850431795403317</v>
      </c>
      <c r="N48" s="6"/>
    </row>
    <row r="49" spans="1:14" x14ac:dyDescent="0.2">
      <c r="A49" s="56">
        <v>40</v>
      </c>
      <c r="B49" s="30">
        <v>1</v>
      </c>
      <c r="C49" s="30">
        <v>1994</v>
      </c>
      <c r="D49" s="30">
        <v>2057</v>
      </c>
      <c r="E49" s="3">
        <v>0.5</v>
      </c>
      <c r="F49" s="4">
        <f t="shared" si="3"/>
        <v>4.9370525796099728E-4</v>
      </c>
      <c r="G49" s="4">
        <f t="shared" si="0"/>
        <v>4.935834155972359E-4</v>
      </c>
      <c r="H49" s="2">
        <f t="shared" si="6"/>
        <v>98338.956783564267</v>
      </c>
      <c r="I49" s="2">
        <f t="shared" si="4"/>
        <v>48.538478175500622</v>
      </c>
      <c r="J49" s="2">
        <f t="shared" si="1"/>
        <v>98314.687544476517</v>
      </c>
      <c r="K49" s="2">
        <f t="shared" si="2"/>
        <v>4121628.4344859873</v>
      </c>
      <c r="L49" s="14">
        <f t="shared" si="5"/>
        <v>41.912468560728612</v>
      </c>
      <c r="N49" s="6"/>
    </row>
    <row r="50" spans="1:14" x14ac:dyDescent="0.2">
      <c r="A50" s="56">
        <v>41</v>
      </c>
      <c r="B50">
        <v>0</v>
      </c>
      <c r="C50" s="30">
        <v>1938</v>
      </c>
      <c r="D50" s="30">
        <v>2003</v>
      </c>
      <c r="E50" s="3">
        <v>0.5</v>
      </c>
      <c r="F50" s="4">
        <f t="shared" si="3"/>
        <v>0</v>
      </c>
      <c r="G50" s="4">
        <f t="shared" si="0"/>
        <v>0</v>
      </c>
      <c r="H50" s="2">
        <f t="shared" si="6"/>
        <v>98290.418305388768</v>
      </c>
      <c r="I50" s="2">
        <f t="shared" si="4"/>
        <v>0</v>
      </c>
      <c r="J50" s="2">
        <f t="shared" si="1"/>
        <v>98290.418305388768</v>
      </c>
      <c r="K50" s="2">
        <f t="shared" si="2"/>
        <v>4023313.7469415106</v>
      </c>
      <c r="L50" s="14">
        <f t="shared" si="5"/>
        <v>40.932919162486996</v>
      </c>
      <c r="N50" s="6"/>
    </row>
    <row r="51" spans="1:14" x14ac:dyDescent="0.2">
      <c r="A51" s="56">
        <v>42</v>
      </c>
      <c r="B51" s="30">
        <v>2</v>
      </c>
      <c r="C51" s="30">
        <v>1904</v>
      </c>
      <c r="D51" s="30">
        <v>1917</v>
      </c>
      <c r="E51" s="3">
        <v>0.5</v>
      </c>
      <c r="F51" s="4">
        <f t="shared" si="3"/>
        <v>1.0468463752944255E-3</v>
      </c>
      <c r="G51" s="4">
        <f t="shared" si="0"/>
        <v>1.04629871828407E-3</v>
      </c>
      <c r="H51" s="2">
        <f t="shared" si="6"/>
        <v>98290.418305388768</v>
      </c>
      <c r="I51" s="2">
        <f t="shared" si="4"/>
        <v>102.84113869253336</v>
      </c>
      <c r="J51" s="2">
        <f t="shared" si="1"/>
        <v>98238.997736042511</v>
      </c>
      <c r="K51" s="2">
        <f t="shared" si="2"/>
        <v>3925023.3286361219</v>
      </c>
      <c r="L51" s="14">
        <f t="shared" si="5"/>
        <v>39.932919162486996</v>
      </c>
      <c r="N51" s="6"/>
    </row>
    <row r="52" spans="1:14" x14ac:dyDescent="0.2">
      <c r="A52" s="56">
        <v>43</v>
      </c>
      <c r="B52" s="30">
        <v>4</v>
      </c>
      <c r="C52" s="30">
        <v>1885</v>
      </c>
      <c r="D52" s="30">
        <v>1895</v>
      </c>
      <c r="E52" s="3">
        <v>0.5</v>
      </c>
      <c r="F52" s="4">
        <f t="shared" si="3"/>
        <v>2.1164021164021165E-3</v>
      </c>
      <c r="G52" s="4">
        <f t="shared" si="0"/>
        <v>2.1141649048625798E-3</v>
      </c>
      <c r="H52" s="2">
        <f t="shared" si="6"/>
        <v>98187.577166696239</v>
      </c>
      <c r="I52" s="2">
        <f t="shared" si="4"/>
        <v>207.58472973931558</v>
      </c>
      <c r="J52" s="2">
        <f t="shared" si="1"/>
        <v>98083.784801826579</v>
      </c>
      <c r="K52" s="2">
        <f t="shared" si="2"/>
        <v>3826784.3309000796</v>
      </c>
      <c r="L52" s="14">
        <f t="shared" si="5"/>
        <v>38.97422098931338</v>
      </c>
      <c r="N52" s="6"/>
    </row>
    <row r="53" spans="1:14" x14ac:dyDescent="0.2">
      <c r="A53" s="56">
        <v>44</v>
      </c>
      <c r="B53" s="30">
        <v>1</v>
      </c>
      <c r="C53" s="30">
        <v>1816</v>
      </c>
      <c r="D53" s="30">
        <v>1887</v>
      </c>
      <c r="E53" s="3">
        <v>0.5</v>
      </c>
      <c r="F53" s="4">
        <f t="shared" si="3"/>
        <v>5.4010261949770453E-4</v>
      </c>
      <c r="G53" s="4">
        <f t="shared" si="0"/>
        <v>5.3995680345572347E-4</v>
      </c>
      <c r="H53" s="2">
        <f t="shared" si="6"/>
        <v>97979.99243695692</v>
      </c>
      <c r="I53" s="2">
        <f t="shared" si="4"/>
        <v>52.904963518875221</v>
      </c>
      <c r="J53" s="2">
        <f t="shared" si="1"/>
        <v>97953.539955197484</v>
      </c>
      <c r="K53" s="2">
        <f t="shared" si="2"/>
        <v>3728700.5460982532</v>
      </c>
      <c r="L53" s="14">
        <f t="shared" si="5"/>
        <v>38.055734169375484</v>
      </c>
      <c r="N53" s="6"/>
    </row>
    <row r="54" spans="1:14" x14ac:dyDescent="0.2">
      <c r="A54" s="56">
        <v>45</v>
      </c>
      <c r="B54" s="30">
        <v>2</v>
      </c>
      <c r="C54" s="30">
        <v>1655</v>
      </c>
      <c r="D54" s="30">
        <v>1789</v>
      </c>
      <c r="E54" s="3">
        <v>0.5</v>
      </c>
      <c r="F54" s="4">
        <f t="shared" si="3"/>
        <v>1.1614401858304297E-3</v>
      </c>
      <c r="G54" s="4">
        <f t="shared" si="0"/>
        <v>1.1607661056297154E-3</v>
      </c>
      <c r="H54" s="2">
        <f t="shared" si="6"/>
        <v>97927.087473438049</v>
      </c>
      <c r="I54" s="2">
        <f t="shared" si="4"/>
        <v>113.67044396220317</v>
      </c>
      <c r="J54" s="2">
        <f t="shared" si="1"/>
        <v>97870.252251456957</v>
      </c>
      <c r="K54" s="2">
        <f t="shared" si="2"/>
        <v>3630747.0061430559</v>
      </c>
      <c r="L54" s="14">
        <f t="shared" si="5"/>
        <v>37.076023598964561</v>
      </c>
      <c r="N54" s="6"/>
    </row>
    <row r="55" spans="1:14" x14ac:dyDescent="0.2">
      <c r="A55" s="56">
        <v>46</v>
      </c>
      <c r="B55" s="30">
        <v>3</v>
      </c>
      <c r="C55" s="30">
        <v>1522</v>
      </c>
      <c r="D55" s="30">
        <v>1642</v>
      </c>
      <c r="E55" s="3">
        <v>0.5</v>
      </c>
      <c r="F55" s="4">
        <f t="shared" si="3"/>
        <v>1.8963337547408343E-3</v>
      </c>
      <c r="G55" s="4">
        <f t="shared" si="0"/>
        <v>1.8945374171139881E-3</v>
      </c>
      <c r="H55" s="2">
        <f t="shared" si="6"/>
        <v>97813.417029475851</v>
      </c>
      <c r="I55" s="2">
        <f t="shared" si="4"/>
        <v>185.31117845811656</v>
      </c>
      <c r="J55" s="2">
        <f t="shared" si="1"/>
        <v>97720.761440246803</v>
      </c>
      <c r="K55" s="2">
        <f t="shared" si="2"/>
        <v>3532876.7538915989</v>
      </c>
      <c r="L55" s="14">
        <f t="shared" si="5"/>
        <v>36.118529146435755</v>
      </c>
      <c r="N55" s="6"/>
    </row>
    <row r="56" spans="1:14" x14ac:dyDescent="0.2">
      <c r="A56" s="56">
        <v>47</v>
      </c>
      <c r="B56" s="30">
        <v>3</v>
      </c>
      <c r="C56" s="30">
        <v>1539</v>
      </c>
      <c r="D56" s="30">
        <v>1519</v>
      </c>
      <c r="E56" s="3">
        <v>0.5</v>
      </c>
      <c r="F56" s="4">
        <f t="shared" si="3"/>
        <v>1.9620667102681491E-3</v>
      </c>
      <c r="G56" s="4">
        <f t="shared" si="0"/>
        <v>1.9601437438745506E-3</v>
      </c>
      <c r="H56" s="2">
        <f t="shared" si="6"/>
        <v>97628.105851017739</v>
      </c>
      <c r="I56" s="2">
        <f t="shared" si="4"/>
        <v>191.36512091019483</v>
      </c>
      <c r="J56" s="2">
        <f t="shared" si="1"/>
        <v>97532.423290562641</v>
      </c>
      <c r="K56" s="2">
        <f t="shared" si="2"/>
        <v>3435155.9924513521</v>
      </c>
      <c r="L56" s="14">
        <f t="shared" si="5"/>
        <v>35.186137869902574</v>
      </c>
      <c r="N56" s="6"/>
    </row>
    <row r="57" spans="1:14" x14ac:dyDescent="0.2">
      <c r="A57" s="56">
        <v>48</v>
      </c>
      <c r="B57">
        <v>0</v>
      </c>
      <c r="C57" s="30">
        <v>1494</v>
      </c>
      <c r="D57" s="30">
        <v>1534</v>
      </c>
      <c r="E57" s="3">
        <v>0.5</v>
      </c>
      <c r="F57" s="4">
        <f t="shared" si="3"/>
        <v>0</v>
      </c>
      <c r="G57" s="4">
        <f t="shared" si="0"/>
        <v>0</v>
      </c>
      <c r="H57" s="2">
        <f t="shared" si="6"/>
        <v>97436.740730107544</v>
      </c>
      <c r="I57" s="2">
        <f t="shared" si="4"/>
        <v>0</v>
      </c>
      <c r="J57" s="2">
        <f t="shared" si="1"/>
        <v>97436.740730107544</v>
      </c>
      <c r="K57" s="2">
        <f t="shared" si="2"/>
        <v>3337623.5691607893</v>
      </c>
      <c r="L57" s="14">
        <f t="shared" si="5"/>
        <v>34.254261217601233</v>
      </c>
      <c r="N57" s="6"/>
    </row>
    <row r="58" spans="1:14" x14ac:dyDescent="0.2">
      <c r="A58" s="56">
        <v>49</v>
      </c>
      <c r="B58">
        <v>0</v>
      </c>
      <c r="C58" s="30">
        <v>1386</v>
      </c>
      <c r="D58" s="30">
        <v>1484</v>
      </c>
      <c r="E58" s="3">
        <v>0.5</v>
      </c>
      <c r="F58" s="4">
        <f t="shared" si="3"/>
        <v>0</v>
      </c>
      <c r="G58" s="4">
        <f t="shared" si="0"/>
        <v>0</v>
      </c>
      <c r="H58" s="2">
        <f t="shared" si="6"/>
        <v>97436.740730107544</v>
      </c>
      <c r="I58" s="2">
        <f t="shared" si="4"/>
        <v>0</v>
      </c>
      <c r="J58" s="2">
        <f t="shared" si="1"/>
        <v>97436.740730107544</v>
      </c>
      <c r="K58" s="2">
        <f t="shared" si="2"/>
        <v>3240186.8284306815</v>
      </c>
      <c r="L58" s="14">
        <f t="shared" si="5"/>
        <v>33.254261217601233</v>
      </c>
      <c r="N58" s="6"/>
    </row>
    <row r="59" spans="1:14" x14ac:dyDescent="0.2">
      <c r="A59" s="56">
        <v>50</v>
      </c>
      <c r="B59" s="30">
        <v>6</v>
      </c>
      <c r="C59" s="30">
        <v>1314</v>
      </c>
      <c r="D59" s="30">
        <v>1396</v>
      </c>
      <c r="E59" s="3">
        <v>0.5</v>
      </c>
      <c r="F59" s="4">
        <f t="shared" si="3"/>
        <v>4.4280442804428043E-3</v>
      </c>
      <c r="G59" s="4">
        <f t="shared" si="0"/>
        <v>4.418262150220913E-3</v>
      </c>
      <c r="H59" s="2">
        <f t="shared" si="6"/>
        <v>97436.740730107544</v>
      </c>
      <c r="I59" s="2">
        <f t="shared" si="4"/>
        <v>430.50106360872257</v>
      </c>
      <c r="J59" s="2">
        <f t="shared" si="1"/>
        <v>97221.490198303174</v>
      </c>
      <c r="K59" s="2">
        <f t="shared" si="2"/>
        <v>3142750.0877005737</v>
      </c>
      <c r="L59" s="14">
        <f t="shared" si="5"/>
        <v>32.254261217601226</v>
      </c>
      <c r="N59" s="6"/>
    </row>
    <row r="60" spans="1:14" x14ac:dyDescent="0.2">
      <c r="A60" s="56">
        <v>51</v>
      </c>
      <c r="B60" s="30">
        <v>4</v>
      </c>
      <c r="C60" s="30">
        <v>1316</v>
      </c>
      <c r="D60" s="30">
        <v>1323</v>
      </c>
      <c r="E60" s="3">
        <v>0.5</v>
      </c>
      <c r="F60" s="4">
        <f t="shared" si="3"/>
        <v>3.0314513073133762E-3</v>
      </c>
      <c r="G60" s="4">
        <f t="shared" si="0"/>
        <v>3.0268634127884981E-3</v>
      </c>
      <c r="H60" s="2">
        <f t="shared" si="6"/>
        <v>97006.239666498819</v>
      </c>
      <c r="I60" s="2">
        <f t="shared" si="4"/>
        <v>293.62463765871757</v>
      </c>
      <c r="J60" s="2">
        <f t="shared" si="1"/>
        <v>96859.427347669451</v>
      </c>
      <c r="K60" s="2">
        <f t="shared" si="2"/>
        <v>3045528.5975022707</v>
      </c>
      <c r="L60" s="14">
        <f t="shared" si="5"/>
        <v>31.395182495194135</v>
      </c>
      <c r="N60" s="6"/>
    </row>
    <row r="61" spans="1:14" x14ac:dyDescent="0.2">
      <c r="A61" s="56">
        <v>52</v>
      </c>
      <c r="B61" s="30">
        <v>2</v>
      </c>
      <c r="C61" s="30">
        <v>1270</v>
      </c>
      <c r="D61" s="30">
        <v>1300</v>
      </c>
      <c r="E61" s="3">
        <v>0.5</v>
      </c>
      <c r="F61" s="4">
        <f t="shared" si="3"/>
        <v>1.5564202334630351E-3</v>
      </c>
      <c r="G61" s="4">
        <f t="shared" si="0"/>
        <v>1.5552099533437016E-3</v>
      </c>
      <c r="H61" s="2">
        <f t="shared" si="6"/>
        <v>96712.615028840097</v>
      </c>
      <c r="I61" s="2">
        <f t="shared" si="4"/>
        <v>150.40842150674979</v>
      </c>
      <c r="J61" s="2">
        <f t="shared" si="1"/>
        <v>96637.410818086719</v>
      </c>
      <c r="K61" s="2">
        <f t="shared" si="2"/>
        <v>2948669.1701546013</v>
      </c>
      <c r="L61" s="14">
        <f t="shared" si="5"/>
        <v>30.488981910739319</v>
      </c>
      <c r="N61" s="6"/>
    </row>
    <row r="62" spans="1:14" x14ac:dyDescent="0.2">
      <c r="A62" s="56">
        <v>53</v>
      </c>
      <c r="B62" s="30">
        <v>6</v>
      </c>
      <c r="C62" s="30">
        <v>1266</v>
      </c>
      <c r="D62" s="30">
        <v>1270</v>
      </c>
      <c r="E62" s="3">
        <v>0.5</v>
      </c>
      <c r="F62" s="4">
        <f t="shared" si="3"/>
        <v>4.7318611987381704E-3</v>
      </c>
      <c r="G62" s="4">
        <f t="shared" si="0"/>
        <v>4.7206923682140047E-3</v>
      </c>
      <c r="H62" s="2">
        <f t="shared" si="6"/>
        <v>96562.206607333341</v>
      </c>
      <c r="I62" s="2">
        <f t="shared" si="4"/>
        <v>455.84047178914244</v>
      </c>
      <c r="J62" s="2">
        <f t="shared" si="1"/>
        <v>96334.286371438779</v>
      </c>
      <c r="K62" s="2">
        <f t="shared" si="2"/>
        <v>2852031.7593365144</v>
      </c>
      <c r="L62" s="14">
        <f t="shared" si="5"/>
        <v>29.535693720569132</v>
      </c>
      <c r="N62" s="6"/>
    </row>
    <row r="63" spans="1:14" x14ac:dyDescent="0.2">
      <c r="A63" s="56">
        <v>54</v>
      </c>
      <c r="B63" s="30">
        <v>3</v>
      </c>
      <c r="C63" s="30">
        <v>1392</v>
      </c>
      <c r="D63" s="30">
        <v>1258</v>
      </c>
      <c r="E63" s="3">
        <v>0.5</v>
      </c>
      <c r="F63" s="4">
        <f t="shared" si="3"/>
        <v>2.2641509433962265E-3</v>
      </c>
      <c r="G63" s="4">
        <f t="shared" si="0"/>
        <v>2.2615906520919715E-3</v>
      </c>
      <c r="H63" s="2">
        <f t="shared" si="6"/>
        <v>96106.366135544202</v>
      </c>
      <c r="I63" s="2">
        <f t="shared" si="4"/>
        <v>217.35325925867519</v>
      </c>
      <c r="J63" s="2">
        <f t="shared" si="1"/>
        <v>95997.689505914866</v>
      </c>
      <c r="K63" s="2">
        <f t="shared" si="2"/>
        <v>2755697.4729650756</v>
      </c>
      <c r="L63" s="14">
        <f t="shared" si="5"/>
        <v>28.673412425963132</v>
      </c>
      <c r="N63" s="6"/>
    </row>
    <row r="64" spans="1:14" x14ac:dyDescent="0.2">
      <c r="A64" s="56">
        <v>55</v>
      </c>
      <c r="B64" s="30">
        <v>6</v>
      </c>
      <c r="C64" s="30">
        <v>1225</v>
      </c>
      <c r="D64" s="30">
        <v>1373</v>
      </c>
      <c r="E64" s="3">
        <v>0.5</v>
      </c>
      <c r="F64" s="4">
        <f t="shared" si="3"/>
        <v>4.6189376443418013E-3</v>
      </c>
      <c r="G64" s="4">
        <f t="shared" si="0"/>
        <v>4.608294930875576E-3</v>
      </c>
      <c r="H64" s="2">
        <f t="shared" si="6"/>
        <v>95889.012876285531</v>
      </c>
      <c r="I64" s="2">
        <f t="shared" si="4"/>
        <v>441.88485196444947</v>
      </c>
      <c r="J64" s="2">
        <f t="shared" si="1"/>
        <v>95668.070450303305</v>
      </c>
      <c r="K64" s="2">
        <f t="shared" si="2"/>
        <v>2659699.7834591609</v>
      </c>
      <c r="L64" s="14">
        <f t="shared" si="5"/>
        <v>27.737273579932072</v>
      </c>
      <c r="N64" s="6"/>
    </row>
    <row r="65" spans="1:14" x14ac:dyDescent="0.2">
      <c r="A65" s="56">
        <v>56</v>
      </c>
      <c r="B65" s="30">
        <v>8</v>
      </c>
      <c r="C65" s="30">
        <v>1250</v>
      </c>
      <c r="D65" s="30">
        <v>1215</v>
      </c>
      <c r="E65" s="3">
        <v>0.5</v>
      </c>
      <c r="F65" s="4">
        <f t="shared" si="3"/>
        <v>6.4908722109533468E-3</v>
      </c>
      <c r="G65" s="4">
        <f t="shared" si="0"/>
        <v>6.4698746461787299E-3</v>
      </c>
      <c r="H65" s="2">
        <f t="shared" si="6"/>
        <v>95447.128024321079</v>
      </c>
      <c r="I65" s="2">
        <f t="shared" si="4"/>
        <v>617.53095365513025</v>
      </c>
      <c r="J65" s="2">
        <f t="shared" si="1"/>
        <v>95138.362547493511</v>
      </c>
      <c r="K65" s="2">
        <f t="shared" si="2"/>
        <v>2564031.7130088578</v>
      </c>
      <c r="L65" s="14">
        <f t="shared" si="5"/>
        <v>26.863372068728058</v>
      </c>
      <c r="N65" s="6"/>
    </row>
    <row r="66" spans="1:14" x14ac:dyDescent="0.2">
      <c r="A66" s="56">
        <v>57</v>
      </c>
      <c r="B66" s="30">
        <v>8</v>
      </c>
      <c r="C66" s="30">
        <v>1159</v>
      </c>
      <c r="D66" s="30">
        <v>1233</v>
      </c>
      <c r="E66" s="3">
        <v>0.5</v>
      </c>
      <c r="F66" s="4">
        <f t="shared" si="3"/>
        <v>6.688963210702341E-3</v>
      </c>
      <c r="G66" s="4">
        <f t="shared" si="0"/>
        <v>6.6666666666666662E-3</v>
      </c>
      <c r="H66" s="2">
        <f t="shared" si="6"/>
        <v>94829.597070665943</v>
      </c>
      <c r="I66" s="2">
        <f t="shared" si="4"/>
        <v>632.19731380443955</v>
      </c>
      <c r="J66" s="2">
        <f t="shared" si="1"/>
        <v>94513.498413763722</v>
      </c>
      <c r="K66" s="2">
        <f t="shared" si="2"/>
        <v>2468893.3504613643</v>
      </c>
      <c r="L66" s="14">
        <f t="shared" si="5"/>
        <v>26.035050519318066</v>
      </c>
      <c r="N66" s="6"/>
    </row>
    <row r="67" spans="1:14" x14ac:dyDescent="0.2">
      <c r="A67" s="56">
        <v>58</v>
      </c>
      <c r="B67" s="30">
        <v>9</v>
      </c>
      <c r="C67" s="30">
        <v>1198</v>
      </c>
      <c r="D67" s="30">
        <v>1155</v>
      </c>
      <c r="E67" s="3">
        <v>0.5</v>
      </c>
      <c r="F67" s="4">
        <f t="shared" si="3"/>
        <v>7.6498087547811301E-3</v>
      </c>
      <c r="G67" s="4">
        <f t="shared" si="0"/>
        <v>7.6206604572396268E-3</v>
      </c>
      <c r="H67" s="2">
        <f t="shared" si="6"/>
        <v>94197.399756861501</v>
      </c>
      <c r="I67" s="2">
        <f t="shared" si="4"/>
        <v>717.84639950190808</v>
      </c>
      <c r="J67" s="2">
        <f t="shared" si="1"/>
        <v>93838.476557110538</v>
      </c>
      <c r="K67" s="2">
        <f t="shared" si="2"/>
        <v>2374379.8520476003</v>
      </c>
      <c r="L67" s="14">
        <f t="shared" si="5"/>
        <v>25.206426697300063</v>
      </c>
      <c r="N67" s="6"/>
    </row>
    <row r="68" spans="1:14" x14ac:dyDescent="0.2">
      <c r="A68" s="56">
        <v>59</v>
      </c>
      <c r="B68" s="30">
        <v>5</v>
      </c>
      <c r="C68" s="30">
        <v>1108</v>
      </c>
      <c r="D68" s="30">
        <v>1186</v>
      </c>
      <c r="E68" s="3">
        <v>0.5</v>
      </c>
      <c r="F68" s="4">
        <f t="shared" si="3"/>
        <v>4.3591979075850041E-3</v>
      </c>
      <c r="G68" s="4">
        <f t="shared" si="0"/>
        <v>4.3497172683775549E-3</v>
      </c>
      <c r="H68" s="2">
        <f t="shared" si="6"/>
        <v>93479.553357359589</v>
      </c>
      <c r="I68" s="2">
        <f t="shared" si="4"/>
        <v>406.60962747872804</v>
      </c>
      <c r="J68" s="2">
        <f t="shared" si="1"/>
        <v>93276.248543620226</v>
      </c>
      <c r="K68" s="2">
        <f t="shared" si="2"/>
        <v>2280541.3754904899</v>
      </c>
      <c r="L68" s="14">
        <f t="shared" si="5"/>
        <v>24.396151816989232</v>
      </c>
      <c r="N68" s="6"/>
    </row>
    <row r="69" spans="1:14" x14ac:dyDescent="0.2">
      <c r="A69" s="56">
        <v>60</v>
      </c>
      <c r="B69" s="30">
        <v>6</v>
      </c>
      <c r="C69" s="30">
        <v>1031</v>
      </c>
      <c r="D69" s="30">
        <v>1096</v>
      </c>
      <c r="E69" s="3">
        <v>0.5</v>
      </c>
      <c r="F69" s="4">
        <f t="shared" si="3"/>
        <v>5.6417489421720732E-3</v>
      </c>
      <c r="G69" s="4">
        <f t="shared" si="0"/>
        <v>5.6258790436005627E-3</v>
      </c>
      <c r="H69" s="2">
        <f t="shared" si="6"/>
        <v>93072.943729880863</v>
      </c>
      <c r="I69" s="2">
        <f t="shared" si="4"/>
        <v>523.61712365615108</v>
      </c>
      <c r="J69" s="2">
        <f t="shared" si="1"/>
        <v>92811.135168052788</v>
      </c>
      <c r="K69" s="2">
        <f t="shared" si="2"/>
        <v>2187265.1269468698</v>
      </c>
      <c r="L69" s="14">
        <f t="shared" si="5"/>
        <v>23.500547412519985</v>
      </c>
      <c r="N69" s="6"/>
    </row>
    <row r="70" spans="1:14" x14ac:dyDescent="0.2">
      <c r="A70" s="56">
        <v>61</v>
      </c>
      <c r="B70" s="30">
        <v>7</v>
      </c>
      <c r="C70" s="30">
        <v>1048</v>
      </c>
      <c r="D70" s="30">
        <v>1023</v>
      </c>
      <c r="E70" s="3">
        <v>0.5</v>
      </c>
      <c r="F70" s="4">
        <f t="shared" si="3"/>
        <v>6.7600193143408979E-3</v>
      </c>
      <c r="G70" s="4">
        <f t="shared" si="0"/>
        <v>6.7372473532242528E-3</v>
      </c>
      <c r="H70" s="2">
        <f t="shared" si="6"/>
        <v>92549.326606224713</v>
      </c>
      <c r="I70" s="2">
        <f t="shared" si="4"/>
        <v>623.52770572047439</v>
      </c>
      <c r="J70" s="2">
        <f t="shared" si="1"/>
        <v>92237.562753364473</v>
      </c>
      <c r="K70" s="2">
        <f t="shared" si="2"/>
        <v>2094453.991778817</v>
      </c>
      <c r="L70" s="14">
        <f t="shared" si="5"/>
        <v>22.63067780806465</v>
      </c>
      <c r="N70" s="6"/>
    </row>
    <row r="71" spans="1:14" x14ac:dyDescent="0.2">
      <c r="A71" s="56">
        <v>62</v>
      </c>
      <c r="B71" s="30">
        <v>12</v>
      </c>
      <c r="C71" s="30">
        <v>1077</v>
      </c>
      <c r="D71" s="30">
        <v>1035</v>
      </c>
      <c r="E71" s="3">
        <v>0.5</v>
      </c>
      <c r="F71" s="4">
        <f t="shared" si="3"/>
        <v>1.1363636363636364E-2</v>
      </c>
      <c r="G71" s="4">
        <f t="shared" si="0"/>
        <v>1.1299435028248589E-2</v>
      </c>
      <c r="H71" s="2">
        <f t="shared" si="6"/>
        <v>91925.798900504233</v>
      </c>
      <c r="I71" s="2">
        <f t="shared" si="4"/>
        <v>1038.7095920960933</v>
      </c>
      <c r="J71" s="2">
        <f t="shared" si="1"/>
        <v>91406.444104456183</v>
      </c>
      <c r="K71" s="2">
        <f t="shared" si="2"/>
        <v>2002216.4290254526</v>
      </c>
      <c r="L71" s="14">
        <f t="shared" si="5"/>
        <v>21.780788994747262</v>
      </c>
      <c r="N71" s="6"/>
    </row>
    <row r="72" spans="1:14" x14ac:dyDescent="0.2">
      <c r="A72" s="56">
        <v>63</v>
      </c>
      <c r="B72" s="30">
        <v>14</v>
      </c>
      <c r="C72" s="30">
        <v>1107</v>
      </c>
      <c r="D72" s="30">
        <v>1059</v>
      </c>
      <c r="E72" s="3">
        <v>0.5</v>
      </c>
      <c r="F72" s="4">
        <f t="shared" si="3"/>
        <v>1.2927054478301015E-2</v>
      </c>
      <c r="G72" s="4">
        <f t="shared" si="0"/>
        <v>1.2844036697247707E-2</v>
      </c>
      <c r="H72" s="2">
        <f t="shared" si="6"/>
        <v>90887.089308408133</v>
      </c>
      <c r="I72" s="2">
        <f t="shared" si="4"/>
        <v>1167.3571103832237</v>
      </c>
      <c r="J72" s="2">
        <f t="shared" si="1"/>
        <v>90303.410753216522</v>
      </c>
      <c r="K72" s="2">
        <f t="shared" si="2"/>
        <v>1910809.9849209965</v>
      </c>
      <c r="L72" s="14">
        <f t="shared" si="5"/>
        <v>21.023998011830091</v>
      </c>
      <c r="N72" s="6"/>
    </row>
    <row r="73" spans="1:14" x14ac:dyDescent="0.2">
      <c r="A73" s="56">
        <v>64</v>
      </c>
      <c r="B73" s="30">
        <v>10</v>
      </c>
      <c r="C73" s="30">
        <v>927</v>
      </c>
      <c r="D73" s="30">
        <v>1094</v>
      </c>
      <c r="E73" s="3">
        <v>0.5</v>
      </c>
      <c r="F73" s="4">
        <f t="shared" si="3"/>
        <v>9.8960910440376044E-3</v>
      </c>
      <c r="G73" s="4">
        <f t="shared" ref="G73:G98" si="7">F73/((1+(1-E73)*F73))</f>
        <v>9.8473658296405701E-3</v>
      </c>
      <c r="H73" s="2">
        <f t="shared" si="6"/>
        <v>89719.732198024911</v>
      </c>
      <c r="I73" s="2">
        <f t="shared" si="4"/>
        <v>883.50302509133337</v>
      </c>
      <c r="J73" s="2">
        <f t="shared" ref="J73:J98" si="8">H74+I73*E73</f>
        <v>89277.98068547924</v>
      </c>
      <c r="K73" s="2">
        <f t="shared" ref="K73:K97" si="9">K74+J73</f>
        <v>1820506.5741677799</v>
      </c>
      <c r="L73" s="14">
        <f t="shared" si="5"/>
        <v>20.291038878155017</v>
      </c>
      <c r="N73" s="6"/>
    </row>
    <row r="74" spans="1:14" x14ac:dyDescent="0.2">
      <c r="A74" s="56">
        <v>65</v>
      </c>
      <c r="B74" s="30">
        <v>7</v>
      </c>
      <c r="C74" s="30">
        <v>904</v>
      </c>
      <c r="D74" s="30">
        <v>928</v>
      </c>
      <c r="E74" s="3">
        <v>0.5</v>
      </c>
      <c r="F74" s="4">
        <f t="shared" ref="F74:F98" si="10">B74/((C74+D74)/2)</f>
        <v>7.6419213973799123E-3</v>
      </c>
      <c r="G74" s="4">
        <f t="shared" si="7"/>
        <v>7.6128330614464385E-3</v>
      </c>
      <c r="H74" s="2">
        <f t="shared" si="6"/>
        <v>88836.22917293357</v>
      </c>
      <c r="I74" s="2">
        <f t="shared" ref="I74:I98" si="11">H74*G74</f>
        <v>676.29538250194128</v>
      </c>
      <c r="J74" s="2">
        <f t="shared" si="8"/>
        <v>88498.081481682602</v>
      </c>
      <c r="K74" s="2">
        <f t="shared" si="9"/>
        <v>1731228.5934823006</v>
      </c>
      <c r="L74" s="14">
        <f t="shared" ref="L74:L98" si="12">K74/H74</f>
        <v>19.487866713840297</v>
      </c>
      <c r="N74" s="6"/>
    </row>
    <row r="75" spans="1:14" x14ac:dyDescent="0.2">
      <c r="A75" s="56">
        <v>66</v>
      </c>
      <c r="B75" s="30">
        <v>10</v>
      </c>
      <c r="C75" s="30">
        <v>946</v>
      </c>
      <c r="D75" s="30">
        <v>902</v>
      </c>
      <c r="E75" s="3">
        <v>0.5</v>
      </c>
      <c r="F75" s="4">
        <f t="shared" si="10"/>
        <v>1.0822510822510822E-2</v>
      </c>
      <c r="G75" s="4">
        <f t="shared" si="7"/>
        <v>1.0764262648008612E-2</v>
      </c>
      <c r="H75" s="2">
        <f t="shared" ref="H75:H98" si="13">H74-I74</f>
        <v>88159.933790431634</v>
      </c>
      <c r="I75" s="2">
        <f t="shared" si="11"/>
        <v>948.97668235125559</v>
      </c>
      <c r="J75" s="2">
        <f t="shared" si="8"/>
        <v>87685.445449256003</v>
      </c>
      <c r="K75" s="2">
        <f t="shared" si="9"/>
        <v>1642730.512000618</v>
      </c>
      <c r="L75" s="14">
        <f t="shared" si="12"/>
        <v>18.63352706123414</v>
      </c>
      <c r="N75" s="6"/>
    </row>
    <row r="76" spans="1:14" x14ac:dyDescent="0.2">
      <c r="A76" s="56">
        <v>67</v>
      </c>
      <c r="B76" s="30">
        <v>9</v>
      </c>
      <c r="C76" s="30">
        <v>817</v>
      </c>
      <c r="D76" s="30">
        <v>936</v>
      </c>
      <c r="E76" s="3">
        <v>0.5</v>
      </c>
      <c r="F76" s="4">
        <f t="shared" si="10"/>
        <v>1.0268111808328579E-2</v>
      </c>
      <c r="G76" s="4">
        <f t="shared" si="7"/>
        <v>1.0215664018161178E-2</v>
      </c>
      <c r="H76" s="2">
        <f t="shared" si="13"/>
        <v>87210.957108080373</v>
      </c>
      <c r="I76" s="2">
        <f t="shared" si="11"/>
        <v>890.91783651841456</v>
      </c>
      <c r="J76" s="2">
        <f t="shared" si="8"/>
        <v>86765.498189821155</v>
      </c>
      <c r="K76" s="2">
        <f t="shared" si="9"/>
        <v>1555045.0665513619</v>
      </c>
      <c r="L76" s="14">
        <f t="shared" si="12"/>
        <v>17.830845092368353</v>
      </c>
      <c r="N76" s="6"/>
    </row>
    <row r="77" spans="1:14" x14ac:dyDescent="0.2">
      <c r="A77" s="56">
        <v>68</v>
      </c>
      <c r="B77" s="30">
        <v>12</v>
      </c>
      <c r="C77" s="30">
        <v>824</v>
      </c>
      <c r="D77" s="30">
        <v>809</v>
      </c>
      <c r="E77" s="3">
        <v>0.5</v>
      </c>
      <c r="F77" s="4">
        <f t="shared" si="10"/>
        <v>1.4696876913655848E-2</v>
      </c>
      <c r="G77" s="4">
        <f t="shared" si="7"/>
        <v>1.4589665653495442E-2</v>
      </c>
      <c r="H77" s="2">
        <f t="shared" si="13"/>
        <v>86320.039271561953</v>
      </c>
      <c r="I77" s="2">
        <f t="shared" si="11"/>
        <v>1259.3805121686851</v>
      </c>
      <c r="J77" s="2">
        <f t="shared" si="8"/>
        <v>85690.349015477608</v>
      </c>
      <c r="K77" s="2">
        <f t="shared" si="9"/>
        <v>1468279.5683615408</v>
      </c>
      <c r="L77" s="14">
        <f t="shared" si="12"/>
        <v>17.009718493551055</v>
      </c>
      <c r="N77" s="6"/>
    </row>
    <row r="78" spans="1:14" x14ac:dyDescent="0.2">
      <c r="A78" s="56">
        <v>69</v>
      </c>
      <c r="B78" s="30">
        <v>12</v>
      </c>
      <c r="C78" s="30">
        <v>754</v>
      </c>
      <c r="D78" s="30">
        <v>819</v>
      </c>
      <c r="E78" s="3">
        <v>0.5</v>
      </c>
      <c r="F78" s="4">
        <f t="shared" si="10"/>
        <v>1.5257469802924348E-2</v>
      </c>
      <c r="G78" s="4">
        <f t="shared" si="7"/>
        <v>1.5141955835962145E-2</v>
      </c>
      <c r="H78" s="2">
        <f t="shared" si="13"/>
        <v>85060.658759393264</v>
      </c>
      <c r="I78" s="2">
        <f t="shared" si="11"/>
        <v>1287.9847383125793</v>
      </c>
      <c r="J78" s="2">
        <f t="shared" si="8"/>
        <v>84416.666390236976</v>
      </c>
      <c r="K78" s="2">
        <f t="shared" si="9"/>
        <v>1382589.2193460632</v>
      </c>
      <c r="L78" s="14">
        <f t="shared" si="12"/>
        <v>16.254156028310604</v>
      </c>
      <c r="N78" s="6"/>
    </row>
    <row r="79" spans="1:14" x14ac:dyDescent="0.2">
      <c r="A79" s="56">
        <v>70</v>
      </c>
      <c r="B79" s="30">
        <v>7</v>
      </c>
      <c r="C79" s="30">
        <v>619</v>
      </c>
      <c r="D79" s="30">
        <v>751</v>
      </c>
      <c r="E79" s="3">
        <v>0.5</v>
      </c>
      <c r="F79" s="4">
        <f t="shared" si="10"/>
        <v>1.0218978102189781E-2</v>
      </c>
      <c r="G79" s="4">
        <f t="shared" si="7"/>
        <v>1.0167029774872912E-2</v>
      </c>
      <c r="H79" s="2">
        <f t="shared" si="13"/>
        <v>83772.674021080689</v>
      </c>
      <c r="I79" s="2">
        <f t="shared" si="11"/>
        <v>851.71927109304977</v>
      </c>
      <c r="J79" s="2">
        <f t="shared" si="8"/>
        <v>83346.814385534162</v>
      </c>
      <c r="K79" s="2">
        <f t="shared" si="9"/>
        <v>1298172.5529558263</v>
      </c>
      <c r="L79" s="14">
        <f t="shared" si="12"/>
        <v>15.496372392615188</v>
      </c>
      <c r="N79" s="6"/>
    </row>
    <row r="80" spans="1:14" x14ac:dyDescent="0.2">
      <c r="A80" s="56">
        <v>71</v>
      </c>
      <c r="B80" s="30">
        <v>12</v>
      </c>
      <c r="C80" s="30">
        <v>760</v>
      </c>
      <c r="D80" s="30">
        <v>601</v>
      </c>
      <c r="E80" s="3">
        <v>0.5</v>
      </c>
      <c r="F80" s="4">
        <f t="shared" si="10"/>
        <v>1.763409257898604E-2</v>
      </c>
      <c r="G80" s="4">
        <f t="shared" si="7"/>
        <v>1.7479970866715225E-2</v>
      </c>
      <c r="H80" s="2">
        <f t="shared" si="13"/>
        <v>82920.954749987635</v>
      </c>
      <c r="I80" s="2">
        <f t="shared" si="11"/>
        <v>1449.4558732699952</v>
      </c>
      <c r="J80" s="2">
        <f t="shared" si="8"/>
        <v>82196.226813352638</v>
      </c>
      <c r="K80" s="2">
        <f t="shared" si="9"/>
        <v>1214825.738570292</v>
      </c>
      <c r="L80" s="14">
        <f t="shared" si="12"/>
        <v>14.650407032011087</v>
      </c>
      <c r="N80" s="6"/>
    </row>
    <row r="81" spans="1:14" x14ac:dyDescent="0.2">
      <c r="A81" s="56">
        <v>72</v>
      </c>
      <c r="B81" s="30">
        <v>8</v>
      </c>
      <c r="C81" s="30">
        <v>452</v>
      </c>
      <c r="D81" s="30">
        <v>750</v>
      </c>
      <c r="E81" s="3">
        <v>0.5</v>
      </c>
      <c r="F81" s="4">
        <f t="shared" si="10"/>
        <v>1.3311148086522463E-2</v>
      </c>
      <c r="G81" s="4">
        <f t="shared" si="7"/>
        <v>1.3223140495867768E-2</v>
      </c>
      <c r="H81" s="2">
        <f t="shared" si="13"/>
        <v>81471.49887671764</v>
      </c>
      <c r="I81" s="2">
        <f t="shared" si="11"/>
        <v>1077.3090760557704</v>
      </c>
      <c r="J81" s="2">
        <f t="shared" si="8"/>
        <v>80932.844338689756</v>
      </c>
      <c r="K81" s="2">
        <f t="shared" si="9"/>
        <v>1132629.5117569393</v>
      </c>
      <c r="L81" s="14">
        <f t="shared" si="12"/>
        <v>13.902156304633968</v>
      </c>
      <c r="N81" s="6"/>
    </row>
    <row r="82" spans="1:14" x14ac:dyDescent="0.2">
      <c r="A82" s="56">
        <v>73</v>
      </c>
      <c r="B82" s="30">
        <v>8</v>
      </c>
      <c r="C82" s="30">
        <v>488</v>
      </c>
      <c r="D82" s="30">
        <v>448</v>
      </c>
      <c r="E82" s="3">
        <v>0.5</v>
      </c>
      <c r="F82" s="4">
        <f t="shared" si="10"/>
        <v>1.7094017094017096E-2</v>
      </c>
      <c r="G82" s="4">
        <f t="shared" si="7"/>
        <v>1.6949152542372885E-2</v>
      </c>
      <c r="H82" s="2">
        <f t="shared" si="13"/>
        <v>80394.189800661872</v>
      </c>
      <c r="I82" s="2">
        <f t="shared" si="11"/>
        <v>1362.6133864518963</v>
      </c>
      <c r="J82" s="2">
        <f t="shared" si="8"/>
        <v>79712.883107435933</v>
      </c>
      <c r="K82" s="2">
        <f t="shared" si="9"/>
        <v>1051696.6674182496</v>
      </c>
      <c r="L82" s="14">
        <f t="shared" si="12"/>
        <v>13.081749688950671</v>
      </c>
      <c r="N82" s="6"/>
    </row>
    <row r="83" spans="1:14" x14ac:dyDescent="0.2">
      <c r="A83" s="56">
        <v>74</v>
      </c>
      <c r="B83" s="30">
        <v>18</v>
      </c>
      <c r="C83" s="30">
        <v>530</v>
      </c>
      <c r="D83" s="30">
        <v>475</v>
      </c>
      <c r="E83" s="3">
        <v>0.5</v>
      </c>
      <c r="F83" s="4">
        <f t="shared" si="10"/>
        <v>3.5820895522388062E-2</v>
      </c>
      <c r="G83" s="4">
        <f t="shared" si="7"/>
        <v>3.519061583577713E-2</v>
      </c>
      <c r="H83" s="2">
        <f t="shared" si="13"/>
        <v>79031.57641420998</v>
      </c>
      <c r="I83" s="2">
        <f t="shared" si="11"/>
        <v>2781.1698444883282</v>
      </c>
      <c r="J83" s="2">
        <f t="shared" si="8"/>
        <v>77640.991491965819</v>
      </c>
      <c r="K83" s="2">
        <f t="shared" si="9"/>
        <v>971983.78431081376</v>
      </c>
      <c r="L83" s="14">
        <f t="shared" si="12"/>
        <v>12.298676407725683</v>
      </c>
      <c r="N83" s="6"/>
    </row>
    <row r="84" spans="1:14" x14ac:dyDescent="0.2">
      <c r="A84" s="56">
        <v>75</v>
      </c>
      <c r="B84" s="30">
        <v>18</v>
      </c>
      <c r="C84" s="30">
        <v>546</v>
      </c>
      <c r="D84" s="30">
        <v>525</v>
      </c>
      <c r="E84" s="3">
        <v>0.5</v>
      </c>
      <c r="F84" s="4">
        <f t="shared" si="10"/>
        <v>3.3613445378151259E-2</v>
      </c>
      <c r="G84" s="4">
        <f t="shared" si="7"/>
        <v>3.3057851239669422E-2</v>
      </c>
      <c r="H84" s="2">
        <f t="shared" si="13"/>
        <v>76250.406569721657</v>
      </c>
      <c r="I84" s="2">
        <f t="shared" si="11"/>
        <v>2520.6745973461707</v>
      </c>
      <c r="J84" s="2">
        <f t="shared" si="8"/>
        <v>74990.069271048575</v>
      </c>
      <c r="K84" s="2">
        <f t="shared" si="9"/>
        <v>894342.79281884793</v>
      </c>
      <c r="L84" s="14">
        <f t="shared" si="12"/>
        <v>11.729023267581937</v>
      </c>
      <c r="N84" s="6"/>
    </row>
    <row r="85" spans="1:14" x14ac:dyDescent="0.2">
      <c r="A85" s="56">
        <v>76</v>
      </c>
      <c r="B85" s="30">
        <v>17</v>
      </c>
      <c r="C85" s="30">
        <v>471</v>
      </c>
      <c r="D85" s="30">
        <v>525</v>
      </c>
      <c r="E85" s="3">
        <v>0.5</v>
      </c>
      <c r="F85" s="4">
        <f t="shared" si="10"/>
        <v>3.4136546184738957E-2</v>
      </c>
      <c r="G85" s="4">
        <f t="shared" si="7"/>
        <v>3.3563672260612042E-2</v>
      </c>
      <c r="H85" s="2">
        <f t="shared" si="13"/>
        <v>73729.731972375492</v>
      </c>
      <c r="I85" s="2">
        <f t="shared" si="11"/>
        <v>2474.6405597835801</v>
      </c>
      <c r="J85" s="2">
        <f t="shared" si="8"/>
        <v>72492.4116924837</v>
      </c>
      <c r="K85" s="2">
        <f t="shared" si="9"/>
        <v>819352.7235477994</v>
      </c>
      <c r="L85" s="14">
        <f t="shared" si="12"/>
        <v>11.112921498952259</v>
      </c>
      <c r="N85" s="6"/>
    </row>
    <row r="86" spans="1:14" x14ac:dyDescent="0.2">
      <c r="A86" s="56">
        <v>77</v>
      </c>
      <c r="B86" s="30">
        <v>24</v>
      </c>
      <c r="C86" s="30">
        <v>424</v>
      </c>
      <c r="D86" s="30">
        <v>454</v>
      </c>
      <c r="E86" s="3">
        <v>0.5</v>
      </c>
      <c r="F86" s="4">
        <f t="shared" si="10"/>
        <v>5.4669703872437359E-2</v>
      </c>
      <c r="G86" s="4">
        <f t="shared" si="7"/>
        <v>5.3215077605321508E-2</v>
      </c>
      <c r="H86" s="2">
        <f t="shared" si="13"/>
        <v>71255.091412591908</v>
      </c>
      <c r="I86" s="2">
        <f t="shared" si="11"/>
        <v>3791.8452192953564</v>
      </c>
      <c r="J86" s="2">
        <f t="shared" si="8"/>
        <v>69359.16880294423</v>
      </c>
      <c r="K86" s="2">
        <f t="shared" si="9"/>
        <v>746860.3118553157</v>
      </c>
      <c r="L86" s="14">
        <f t="shared" si="12"/>
        <v>10.481500999426599</v>
      </c>
      <c r="N86" s="6"/>
    </row>
    <row r="87" spans="1:14" x14ac:dyDescent="0.2">
      <c r="A87" s="56">
        <v>78</v>
      </c>
      <c r="B87" s="30">
        <v>18</v>
      </c>
      <c r="C87" s="30">
        <v>444</v>
      </c>
      <c r="D87" s="30">
        <v>410</v>
      </c>
      <c r="E87" s="3">
        <v>0.5</v>
      </c>
      <c r="F87" s="4">
        <f t="shared" si="10"/>
        <v>4.2154566744730677E-2</v>
      </c>
      <c r="G87" s="4">
        <f t="shared" si="7"/>
        <v>4.1284403669724766E-2</v>
      </c>
      <c r="H87" s="2">
        <f t="shared" si="13"/>
        <v>67463.246193296553</v>
      </c>
      <c r="I87" s="2">
        <f t="shared" si="11"/>
        <v>2785.1798887140776</v>
      </c>
      <c r="J87" s="2">
        <f t="shared" si="8"/>
        <v>66070.656248939515</v>
      </c>
      <c r="K87" s="2">
        <f t="shared" si="9"/>
        <v>677501.14305237145</v>
      </c>
      <c r="L87" s="14">
        <f t="shared" si="12"/>
        <v>10.04252213288383</v>
      </c>
      <c r="N87" s="6"/>
    </row>
    <row r="88" spans="1:14" x14ac:dyDescent="0.2">
      <c r="A88" s="56">
        <v>79</v>
      </c>
      <c r="B88" s="30">
        <v>16</v>
      </c>
      <c r="C88" s="30">
        <v>366</v>
      </c>
      <c r="D88" s="30">
        <v>423</v>
      </c>
      <c r="E88" s="3">
        <v>0.5</v>
      </c>
      <c r="F88" s="4">
        <f t="shared" si="10"/>
        <v>4.0557667934093787E-2</v>
      </c>
      <c r="G88" s="4">
        <f t="shared" si="7"/>
        <v>3.975155279503105E-2</v>
      </c>
      <c r="H88" s="2">
        <f t="shared" si="13"/>
        <v>64678.066304582477</v>
      </c>
      <c r="I88" s="2">
        <f t="shared" si="11"/>
        <v>2571.0535673871291</v>
      </c>
      <c r="J88" s="2">
        <f t="shared" si="8"/>
        <v>63392.539520888917</v>
      </c>
      <c r="K88" s="2">
        <f t="shared" si="9"/>
        <v>611430.48680343188</v>
      </c>
      <c r="L88" s="14">
        <f t="shared" si="12"/>
        <v>9.4534441386061001</v>
      </c>
      <c r="N88" s="6"/>
    </row>
    <row r="89" spans="1:14" x14ac:dyDescent="0.2">
      <c r="A89" s="56">
        <v>80</v>
      </c>
      <c r="B89" s="30">
        <v>22</v>
      </c>
      <c r="C89" s="30">
        <v>314</v>
      </c>
      <c r="D89" s="30">
        <v>353</v>
      </c>
      <c r="E89" s="3">
        <v>0.5</v>
      </c>
      <c r="F89" s="4">
        <f t="shared" si="10"/>
        <v>6.5967016491754127E-2</v>
      </c>
      <c r="G89" s="4">
        <f t="shared" si="7"/>
        <v>6.3860667634252535E-2</v>
      </c>
      <c r="H89" s="2">
        <f t="shared" si="13"/>
        <v>62107.012737195349</v>
      </c>
      <c r="I89" s="2">
        <f t="shared" si="11"/>
        <v>3966.1952981663212</v>
      </c>
      <c r="J89" s="2">
        <f t="shared" si="8"/>
        <v>60123.91508811219</v>
      </c>
      <c r="K89" s="2">
        <f t="shared" si="9"/>
        <v>548037.94728254294</v>
      </c>
      <c r="L89" s="14">
        <f t="shared" si="12"/>
        <v>8.8240912439558983</v>
      </c>
      <c r="N89" s="6"/>
    </row>
    <row r="90" spans="1:14" x14ac:dyDescent="0.2">
      <c r="A90" s="56">
        <v>81</v>
      </c>
      <c r="B90" s="30">
        <v>18</v>
      </c>
      <c r="C90" s="30">
        <v>322</v>
      </c>
      <c r="D90" s="30">
        <v>302</v>
      </c>
      <c r="E90" s="3">
        <v>0.5</v>
      </c>
      <c r="F90" s="4">
        <f t="shared" si="10"/>
        <v>5.7692307692307696E-2</v>
      </c>
      <c r="G90" s="4">
        <f t="shared" si="7"/>
        <v>5.6074766355140193E-2</v>
      </c>
      <c r="H90" s="2">
        <f t="shared" si="13"/>
        <v>58140.81743902903</v>
      </c>
      <c r="I90" s="2">
        <f t="shared" si="11"/>
        <v>3260.2327535904133</v>
      </c>
      <c r="J90" s="2">
        <f t="shared" si="8"/>
        <v>56510.701062233828</v>
      </c>
      <c r="K90" s="2">
        <f t="shared" si="9"/>
        <v>487914.03219443071</v>
      </c>
      <c r="L90" s="14">
        <f t="shared" si="12"/>
        <v>8.391936228039711</v>
      </c>
      <c r="N90" s="6"/>
    </row>
    <row r="91" spans="1:14" x14ac:dyDescent="0.2">
      <c r="A91" s="56">
        <v>82</v>
      </c>
      <c r="B91" s="30">
        <v>27</v>
      </c>
      <c r="C91" s="30">
        <v>253</v>
      </c>
      <c r="D91" s="30">
        <v>294</v>
      </c>
      <c r="E91" s="3">
        <v>0.5</v>
      </c>
      <c r="F91" s="4">
        <f t="shared" si="10"/>
        <v>9.8720292504570387E-2</v>
      </c>
      <c r="G91" s="4">
        <f t="shared" si="7"/>
        <v>9.4076655052264813E-2</v>
      </c>
      <c r="H91" s="2">
        <f t="shared" si="13"/>
        <v>54880.584685438618</v>
      </c>
      <c r="I91" s="2">
        <f t="shared" si="11"/>
        <v>5162.9818345186159</v>
      </c>
      <c r="J91" s="2">
        <f t="shared" si="8"/>
        <v>52299.093768179315</v>
      </c>
      <c r="K91" s="2">
        <f t="shared" si="9"/>
        <v>431403.33113219688</v>
      </c>
      <c r="L91" s="14">
        <f t="shared" si="12"/>
        <v>7.8607641227747429</v>
      </c>
      <c r="N91" s="6"/>
    </row>
    <row r="92" spans="1:14" x14ac:dyDescent="0.2">
      <c r="A92" s="56">
        <v>83</v>
      </c>
      <c r="B92" s="30">
        <v>20</v>
      </c>
      <c r="C92" s="30">
        <v>241</v>
      </c>
      <c r="D92" s="30">
        <v>237</v>
      </c>
      <c r="E92" s="3">
        <v>0.5</v>
      </c>
      <c r="F92" s="4">
        <f t="shared" si="10"/>
        <v>8.3682008368200833E-2</v>
      </c>
      <c r="G92" s="4">
        <f t="shared" si="7"/>
        <v>8.0321285140562249E-2</v>
      </c>
      <c r="H92" s="2">
        <f t="shared" si="13"/>
        <v>49717.602850920004</v>
      </c>
      <c r="I92" s="2">
        <f t="shared" si="11"/>
        <v>3993.3817550939762</v>
      </c>
      <c r="J92" s="2">
        <f t="shared" si="8"/>
        <v>47720.911973373011</v>
      </c>
      <c r="K92" s="2">
        <f t="shared" si="9"/>
        <v>379104.23736401758</v>
      </c>
      <c r="L92" s="14">
        <f t="shared" si="12"/>
        <v>7.6251511662936586</v>
      </c>
      <c r="N92" s="6"/>
    </row>
    <row r="93" spans="1:14" x14ac:dyDescent="0.2">
      <c r="A93" s="56">
        <v>84</v>
      </c>
      <c r="B93" s="30">
        <v>16</v>
      </c>
      <c r="C93" s="30">
        <v>218</v>
      </c>
      <c r="D93" s="30">
        <v>220</v>
      </c>
      <c r="E93" s="3">
        <v>0.5</v>
      </c>
      <c r="F93" s="4">
        <f t="shared" si="10"/>
        <v>7.3059360730593603E-2</v>
      </c>
      <c r="G93" s="4">
        <f t="shared" si="7"/>
        <v>7.0484581497797349E-2</v>
      </c>
      <c r="H93" s="2">
        <f t="shared" si="13"/>
        <v>45724.221095826026</v>
      </c>
      <c r="I93" s="2">
        <f t="shared" si="11"/>
        <v>3222.8525882520544</v>
      </c>
      <c r="J93" s="2">
        <f t="shared" si="8"/>
        <v>44112.794801699994</v>
      </c>
      <c r="K93" s="2">
        <f t="shared" si="9"/>
        <v>331383.32539064455</v>
      </c>
      <c r="L93" s="14">
        <f t="shared" si="12"/>
        <v>7.2474351109481265</v>
      </c>
      <c r="N93" s="6"/>
    </row>
    <row r="94" spans="1:14" x14ac:dyDescent="0.2">
      <c r="A94" s="56">
        <v>85</v>
      </c>
      <c r="B94" s="30">
        <v>27</v>
      </c>
      <c r="C94" s="30">
        <v>185</v>
      </c>
      <c r="D94" s="30">
        <v>200</v>
      </c>
      <c r="E94" s="3">
        <v>0.5</v>
      </c>
      <c r="F94" s="4">
        <f t="shared" si="10"/>
        <v>0.14025974025974025</v>
      </c>
      <c r="G94" s="4">
        <f t="shared" si="7"/>
        <v>0.13106796116504854</v>
      </c>
      <c r="H94" s="2">
        <f t="shared" si="13"/>
        <v>42501.36850757397</v>
      </c>
      <c r="I94" s="2">
        <f t="shared" si="11"/>
        <v>5570.5677170121226</v>
      </c>
      <c r="J94" s="2">
        <f t="shared" si="8"/>
        <v>39716.084649067911</v>
      </c>
      <c r="K94" s="2">
        <f t="shared" si="9"/>
        <v>287270.53058894456</v>
      </c>
      <c r="L94" s="14">
        <f t="shared" si="12"/>
        <v>6.7590889582238143</v>
      </c>
      <c r="N94" s="6"/>
    </row>
    <row r="95" spans="1:14" x14ac:dyDescent="0.2">
      <c r="A95" s="56">
        <v>86</v>
      </c>
      <c r="B95" s="30">
        <v>18</v>
      </c>
      <c r="C95" s="30">
        <v>135</v>
      </c>
      <c r="D95" s="30">
        <v>164</v>
      </c>
      <c r="E95" s="3">
        <v>0.5</v>
      </c>
      <c r="F95" s="4">
        <f t="shared" si="10"/>
        <v>0.12040133779264214</v>
      </c>
      <c r="G95" s="4">
        <f t="shared" si="7"/>
        <v>0.11356466876971609</v>
      </c>
      <c r="H95" s="2">
        <f t="shared" si="13"/>
        <v>36930.800790561851</v>
      </c>
      <c r="I95" s="2">
        <f t="shared" si="11"/>
        <v>4194.0341591805254</v>
      </c>
      <c r="J95" s="2">
        <f t="shared" si="8"/>
        <v>34833.783710971584</v>
      </c>
      <c r="K95" s="2">
        <f t="shared" si="9"/>
        <v>247554.44593987666</v>
      </c>
      <c r="L95" s="14">
        <f t="shared" si="12"/>
        <v>6.7031973485704226</v>
      </c>
      <c r="N95" s="6"/>
    </row>
    <row r="96" spans="1:14" x14ac:dyDescent="0.2">
      <c r="A96" s="56">
        <v>87</v>
      </c>
      <c r="B96" s="30">
        <v>15</v>
      </c>
      <c r="C96" s="30">
        <v>127</v>
      </c>
      <c r="D96" s="30">
        <v>121</v>
      </c>
      <c r="E96" s="3">
        <v>0.5</v>
      </c>
      <c r="F96" s="4">
        <f t="shared" si="10"/>
        <v>0.12096774193548387</v>
      </c>
      <c r="G96" s="4">
        <f t="shared" si="7"/>
        <v>0.11406844106463879</v>
      </c>
      <c r="H96" s="2">
        <f t="shared" si="13"/>
        <v>32736.766631381324</v>
      </c>
      <c r="I96" s="2">
        <f t="shared" si="11"/>
        <v>3734.231935138554</v>
      </c>
      <c r="J96" s="2">
        <f t="shared" si="8"/>
        <v>30869.650663812048</v>
      </c>
      <c r="K96" s="2">
        <f t="shared" si="9"/>
        <v>212720.66222890507</v>
      </c>
      <c r="L96" s="14">
        <f t="shared" si="12"/>
        <v>6.4979130231203701</v>
      </c>
      <c r="N96" s="6"/>
    </row>
    <row r="97" spans="1:14" x14ac:dyDescent="0.2">
      <c r="A97" s="56">
        <v>88</v>
      </c>
      <c r="B97" s="30">
        <v>13</v>
      </c>
      <c r="C97" s="30">
        <v>120</v>
      </c>
      <c r="D97" s="30">
        <v>114</v>
      </c>
      <c r="E97" s="3">
        <v>0.5</v>
      </c>
      <c r="F97" s="4">
        <f t="shared" si="10"/>
        <v>0.1111111111111111</v>
      </c>
      <c r="G97" s="4">
        <f t="shared" si="7"/>
        <v>0.10526315789473684</v>
      </c>
      <c r="H97" s="2">
        <f t="shared" si="13"/>
        <v>29002.534696242772</v>
      </c>
      <c r="I97" s="2">
        <f t="shared" si="11"/>
        <v>3052.8983890781865</v>
      </c>
      <c r="J97" s="2">
        <f t="shared" si="8"/>
        <v>27476.085501703681</v>
      </c>
      <c r="K97" s="2">
        <f t="shared" si="9"/>
        <v>181851.01156509301</v>
      </c>
      <c r="L97" s="14">
        <f t="shared" si="12"/>
        <v>6.2701765024920908</v>
      </c>
      <c r="N97" s="6"/>
    </row>
    <row r="98" spans="1:14" x14ac:dyDescent="0.2">
      <c r="A98" s="56">
        <v>89</v>
      </c>
      <c r="B98" s="30">
        <v>12</v>
      </c>
      <c r="C98" s="30">
        <v>84</v>
      </c>
      <c r="D98" s="30">
        <v>108</v>
      </c>
      <c r="E98" s="3">
        <v>0.5</v>
      </c>
      <c r="F98" s="4">
        <f t="shared" si="10"/>
        <v>0.125</v>
      </c>
      <c r="G98" s="4">
        <f t="shared" si="7"/>
        <v>0.11764705882352941</v>
      </c>
      <c r="H98" s="2">
        <f t="shared" si="13"/>
        <v>25949.636307164586</v>
      </c>
      <c r="I98" s="2">
        <f t="shared" si="11"/>
        <v>3052.8983890781865</v>
      </c>
      <c r="J98" s="2">
        <f t="shared" si="8"/>
        <v>24423.187112625496</v>
      </c>
      <c r="K98" s="2">
        <f>K99+J98</f>
        <v>154374.92606338931</v>
      </c>
      <c r="L98" s="14">
        <f t="shared" si="12"/>
        <v>5.9490207969029241</v>
      </c>
      <c r="N98" s="6"/>
    </row>
    <row r="99" spans="1:14" x14ac:dyDescent="0.2">
      <c r="A99" s="56">
        <v>90</v>
      </c>
      <c r="B99" s="30">
        <v>7</v>
      </c>
      <c r="C99" s="30">
        <v>78</v>
      </c>
      <c r="D99" s="30">
        <v>74</v>
      </c>
      <c r="E99" s="24">
        <v>0.5</v>
      </c>
      <c r="F99" s="25">
        <f t="shared" ref="F99:F108" si="14">B99/((C99+D99)/2)</f>
        <v>9.2105263157894732E-2</v>
      </c>
      <c r="G99" s="25">
        <f t="shared" ref="G99:G108" si="15">F99/((1+(1-E99)*F99))</f>
        <v>8.8050314465408799E-2</v>
      </c>
      <c r="H99" s="23">
        <f t="shared" ref="H99:H108" si="16">H98-I98</f>
        <v>22896.737918086401</v>
      </c>
      <c r="I99" s="23">
        <f t="shared" ref="I99:I108" si="17">H99*G99</f>
        <v>2016.0649739195571</v>
      </c>
      <c r="J99" s="23">
        <f t="shared" ref="J99:J108" si="18">H100+I99*E99</f>
        <v>21888.705431126622</v>
      </c>
      <c r="K99" s="23">
        <f t="shared" ref="K99:K108" si="19">K100+J99</f>
        <v>129951.73895076381</v>
      </c>
      <c r="L99" s="26">
        <f t="shared" ref="L99:L108" si="20">K99/H99</f>
        <v>5.6755569031566466</v>
      </c>
      <c r="N99" s="6"/>
    </row>
    <row r="100" spans="1:14" x14ac:dyDescent="0.2">
      <c r="A100" s="56">
        <v>91</v>
      </c>
      <c r="B100" s="30">
        <v>4</v>
      </c>
      <c r="C100" s="30">
        <v>55</v>
      </c>
      <c r="D100" s="30">
        <v>69</v>
      </c>
      <c r="E100" s="24">
        <v>0.5</v>
      </c>
      <c r="F100" s="25">
        <f t="shared" si="14"/>
        <v>6.4516129032258063E-2</v>
      </c>
      <c r="G100" s="25">
        <f t="shared" si="15"/>
        <v>6.25E-2</v>
      </c>
      <c r="H100" s="23">
        <f t="shared" si="16"/>
        <v>20880.672944166843</v>
      </c>
      <c r="I100" s="23">
        <f t="shared" si="17"/>
        <v>1305.0420590104277</v>
      </c>
      <c r="J100" s="23">
        <f t="shared" si="18"/>
        <v>20228.15191466163</v>
      </c>
      <c r="K100" s="23">
        <f t="shared" si="19"/>
        <v>108063.03351963719</v>
      </c>
      <c r="L100" s="26">
        <f t="shared" si="20"/>
        <v>5.1752658455303919</v>
      </c>
      <c r="N100" s="6"/>
    </row>
    <row r="101" spans="1:14" x14ac:dyDescent="0.2">
      <c r="A101" s="56">
        <v>92</v>
      </c>
      <c r="B101" s="30">
        <v>6</v>
      </c>
      <c r="C101" s="30">
        <v>28</v>
      </c>
      <c r="D101" s="30">
        <v>47</v>
      </c>
      <c r="E101" s="24">
        <v>0.5</v>
      </c>
      <c r="F101" s="25">
        <f t="shared" si="14"/>
        <v>0.16</v>
      </c>
      <c r="G101" s="25">
        <f t="shared" si="15"/>
        <v>0.14814814814814814</v>
      </c>
      <c r="H101" s="23">
        <f t="shared" si="16"/>
        <v>19575.630885156417</v>
      </c>
      <c r="I101" s="23">
        <f t="shared" si="17"/>
        <v>2900.0934644676172</v>
      </c>
      <c r="J101" s="23">
        <f t="shared" si="18"/>
        <v>18125.584152922609</v>
      </c>
      <c r="K101" s="23">
        <f t="shared" si="19"/>
        <v>87834.881604975555</v>
      </c>
      <c r="L101" s="26">
        <f t="shared" si="20"/>
        <v>4.4869502352324169</v>
      </c>
      <c r="N101" s="6"/>
    </row>
    <row r="102" spans="1:14" x14ac:dyDescent="0.2">
      <c r="A102" s="56">
        <v>93</v>
      </c>
      <c r="B102" s="30">
        <v>1</v>
      </c>
      <c r="C102" s="30">
        <v>20</v>
      </c>
      <c r="D102" s="30">
        <v>26</v>
      </c>
      <c r="E102" s="24">
        <v>0.5</v>
      </c>
      <c r="F102" s="25">
        <f t="shared" si="14"/>
        <v>4.3478260869565216E-2</v>
      </c>
      <c r="G102" s="25">
        <f t="shared" si="15"/>
        <v>4.2553191489361694E-2</v>
      </c>
      <c r="H102" s="23">
        <f t="shared" si="16"/>
        <v>16675.537420688801</v>
      </c>
      <c r="I102" s="23">
        <f t="shared" si="17"/>
        <v>709.59733705058716</v>
      </c>
      <c r="J102" s="23">
        <f t="shared" si="18"/>
        <v>16320.738752163506</v>
      </c>
      <c r="K102" s="23">
        <f t="shared" si="19"/>
        <v>69709.297452052939</v>
      </c>
      <c r="L102" s="26">
        <f t="shared" si="20"/>
        <v>4.1803328848380543</v>
      </c>
      <c r="N102" s="6"/>
    </row>
    <row r="103" spans="1:14" x14ac:dyDescent="0.2">
      <c r="A103" s="56">
        <v>94</v>
      </c>
      <c r="B103" s="30">
        <v>6</v>
      </c>
      <c r="C103" s="30">
        <v>24</v>
      </c>
      <c r="D103" s="30">
        <v>19</v>
      </c>
      <c r="E103" s="24">
        <v>0.5</v>
      </c>
      <c r="F103" s="25">
        <f t="shared" si="14"/>
        <v>0.27906976744186046</v>
      </c>
      <c r="G103" s="25">
        <f t="shared" si="15"/>
        <v>0.24489795918367346</v>
      </c>
      <c r="H103" s="23">
        <f t="shared" si="16"/>
        <v>15965.940083638214</v>
      </c>
      <c r="I103" s="23">
        <f t="shared" si="17"/>
        <v>3910.0261429318075</v>
      </c>
      <c r="J103" s="23">
        <f t="shared" si="18"/>
        <v>14010.927012172311</v>
      </c>
      <c r="K103" s="23">
        <f t="shared" si="19"/>
        <v>53388.558699889429</v>
      </c>
      <c r="L103" s="26">
        <f t="shared" si="20"/>
        <v>3.3439032352753006</v>
      </c>
      <c r="N103" s="6"/>
    </row>
    <row r="104" spans="1:14" x14ac:dyDescent="0.2">
      <c r="A104" s="56">
        <v>95</v>
      </c>
      <c r="B104" s="30">
        <v>1</v>
      </c>
      <c r="C104" s="30">
        <v>17</v>
      </c>
      <c r="D104" s="30">
        <v>22</v>
      </c>
      <c r="E104" s="24">
        <v>0.5</v>
      </c>
      <c r="F104" s="25">
        <f t="shared" si="14"/>
        <v>5.128205128205128E-2</v>
      </c>
      <c r="G104" s="25">
        <f t="shared" si="15"/>
        <v>0.05</v>
      </c>
      <c r="H104" s="23">
        <f t="shared" si="16"/>
        <v>12055.913940706407</v>
      </c>
      <c r="I104" s="23">
        <f t="shared" si="17"/>
        <v>602.79569703532036</v>
      </c>
      <c r="J104" s="23">
        <f t="shared" si="18"/>
        <v>11754.516092188745</v>
      </c>
      <c r="K104" s="23">
        <f t="shared" si="19"/>
        <v>39377.631687717119</v>
      </c>
      <c r="L104" s="26">
        <f t="shared" si="20"/>
        <v>3.2662502304997227</v>
      </c>
      <c r="N104" s="6"/>
    </row>
    <row r="105" spans="1:14" x14ac:dyDescent="0.2">
      <c r="A105" s="56">
        <v>96</v>
      </c>
      <c r="B105" s="30">
        <v>4</v>
      </c>
      <c r="C105" s="30">
        <v>12</v>
      </c>
      <c r="D105" s="30">
        <v>13</v>
      </c>
      <c r="E105" s="24">
        <v>0.5</v>
      </c>
      <c r="F105" s="25">
        <f t="shared" si="14"/>
        <v>0.32</v>
      </c>
      <c r="G105" s="25">
        <f t="shared" si="15"/>
        <v>0.27586206896551729</v>
      </c>
      <c r="H105" s="23">
        <f t="shared" si="16"/>
        <v>11453.118243671086</v>
      </c>
      <c r="I105" s="23">
        <f t="shared" si="17"/>
        <v>3159.4808948058176</v>
      </c>
      <c r="J105" s="23">
        <f t="shared" si="18"/>
        <v>9873.3777962681761</v>
      </c>
      <c r="K105" s="23">
        <f t="shared" si="19"/>
        <v>27623.115595528376</v>
      </c>
      <c r="L105" s="26">
        <f t="shared" si="20"/>
        <v>2.4118423478944453</v>
      </c>
      <c r="N105" s="6"/>
    </row>
    <row r="106" spans="1:14" x14ac:dyDescent="0.2">
      <c r="A106" s="56">
        <v>97</v>
      </c>
      <c r="B106" s="30">
        <v>2</v>
      </c>
      <c r="C106" s="30">
        <v>9</v>
      </c>
      <c r="D106" s="30">
        <v>8</v>
      </c>
      <c r="E106" s="24">
        <v>0.5</v>
      </c>
      <c r="F106" s="25">
        <f t="shared" si="14"/>
        <v>0.23529411764705882</v>
      </c>
      <c r="G106" s="25">
        <f t="shared" si="15"/>
        <v>0.21052631578947367</v>
      </c>
      <c r="H106" s="23">
        <f t="shared" si="16"/>
        <v>8293.637348865268</v>
      </c>
      <c r="I106" s="23">
        <f t="shared" si="17"/>
        <v>1746.0289155505827</v>
      </c>
      <c r="J106" s="23">
        <f t="shared" si="18"/>
        <v>7420.6228910899772</v>
      </c>
      <c r="K106" s="23">
        <f t="shared" si="19"/>
        <v>17749.737799260201</v>
      </c>
      <c r="L106" s="26">
        <f t="shared" si="20"/>
        <v>2.1401632423304249</v>
      </c>
      <c r="N106" s="6"/>
    </row>
    <row r="107" spans="1:14" x14ac:dyDescent="0.2">
      <c r="A107" s="56">
        <v>98</v>
      </c>
      <c r="B107" s="30">
        <v>2</v>
      </c>
      <c r="C107" s="30">
        <v>7</v>
      </c>
      <c r="D107" s="30">
        <v>8</v>
      </c>
      <c r="E107" s="24">
        <v>0.5</v>
      </c>
      <c r="F107" s="25">
        <f t="shared" si="14"/>
        <v>0.26666666666666666</v>
      </c>
      <c r="G107" s="25">
        <f t="shared" si="15"/>
        <v>0.23529411764705882</v>
      </c>
      <c r="H107" s="23">
        <f t="shared" si="16"/>
        <v>6547.6084333146855</v>
      </c>
      <c r="I107" s="23">
        <f t="shared" si="17"/>
        <v>1540.61374901522</v>
      </c>
      <c r="J107" s="23">
        <f t="shared" si="18"/>
        <v>5777.3015588070748</v>
      </c>
      <c r="K107" s="23">
        <f t="shared" si="19"/>
        <v>10329.114908170224</v>
      </c>
      <c r="L107" s="26">
        <f t="shared" si="20"/>
        <v>1.5775401069518715</v>
      </c>
      <c r="N107" s="6"/>
    </row>
    <row r="108" spans="1:14" x14ac:dyDescent="0.2">
      <c r="A108" s="56">
        <v>99</v>
      </c>
      <c r="B108" s="30">
        <v>1</v>
      </c>
      <c r="C108" s="30">
        <v>4</v>
      </c>
      <c r="D108" s="30">
        <v>6</v>
      </c>
      <c r="E108" s="24">
        <v>0.5</v>
      </c>
      <c r="F108" s="25">
        <f t="shared" si="14"/>
        <v>0.2</v>
      </c>
      <c r="G108" s="25">
        <f t="shared" si="15"/>
        <v>0.18181818181818182</v>
      </c>
      <c r="H108" s="23">
        <f t="shared" si="16"/>
        <v>5006.994684299465</v>
      </c>
      <c r="I108" s="23">
        <f t="shared" si="17"/>
        <v>910.36266987263002</v>
      </c>
      <c r="J108" s="23">
        <f t="shared" si="18"/>
        <v>4551.8133493631494</v>
      </c>
      <c r="K108" s="23">
        <f t="shared" si="19"/>
        <v>4551.8133493631494</v>
      </c>
      <c r="L108" s="26">
        <f t="shared" si="20"/>
        <v>0.90909090909090895</v>
      </c>
      <c r="N108" s="6"/>
    </row>
    <row r="109" spans="1:14" x14ac:dyDescent="0.2">
      <c r="A109" s="56" t="s">
        <v>22</v>
      </c>
      <c r="B109" s="28">
        <v>0</v>
      </c>
      <c r="C109" s="23">
        <v>7</v>
      </c>
      <c r="D109" s="23">
        <v>10</v>
      </c>
      <c r="E109" s="29">
        <v>0.5</v>
      </c>
      <c r="F109" s="25">
        <f>B109/((C109+D109)/2)</f>
        <v>0</v>
      </c>
      <c r="G109" s="25">
        <v>1</v>
      </c>
      <c r="H109" s="23">
        <f>H108-I108</f>
        <v>4096.6320144268348</v>
      </c>
      <c r="I109" s="23">
        <f>H109*G109</f>
        <v>4096.6320144268348</v>
      </c>
      <c r="J109" s="28">
        <f>H109*F109</f>
        <v>0</v>
      </c>
      <c r="K109" s="23">
        <f>J109</f>
        <v>0</v>
      </c>
      <c r="L109" s="26">
        <f>K109/H109</f>
        <v>0</v>
      </c>
      <c r="N109" s="6"/>
    </row>
    <row r="110" spans="1:14" x14ac:dyDescent="0.2">
      <c r="A110" s="9"/>
      <c r="B110" s="9"/>
      <c r="C110" s="9"/>
      <c r="D110" s="9"/>
      <c r="E110" s="10"/>
      <c r="F110" s="10"/>
      <c r="G110" s="10"/>
      <c r="H110" s="9"/>
      <c r="I110" s="9"/>
      <c r="J110" s="9"/>
      <c r="K110" s="9"/>
      <c r="L110" s="10"/>
    </row>
    <row r="111" spans="1:14" x14ac:dyDescent="0.2">
      <c r="A111" s="2"/>
      <c r="B111" s="2"/>
      <c r="C111" s="2"/>
      <c r="D111" s="2"/>
      <c r="E111" s="8"/>
      <c r="F111" s="8"/>
      <c r="G111" s="8"/>
      <c r="H111" s="2"/>
      <c r="I111" s="2"/>
      <c r="J111" s="2"/>
      <c r="K111" s="2"/>
      <c r="L111" s="8"/>
    </row>
    <row r="112" spans="1:14" x14ac:dyDescent="0.2">
      <c r="A112" s="40" t="s">
        <v>23</v>
      </c>
      <c r="L112" s="8"/>
    </row>
    <row r="113" spans="1:12" x14ac:dyDescent="0.2">
      <c r="A113" s="39" t="s">
        <v>9</v>
      </c>
      <c r="B113" s="15"/>
      <c r="C113" s="15"/>
      <c r="D113" s="15"/>
      <c r="E113" s="16"/>
      <c r="F113" s="16"/>
      <c r="G113" s="16"/>
      <c r="H113" s="15"/>
      <c r="I113" s="15"/>
      <c r="J113" s="15"/>
      <c r="K113" s="15"/>
      <c r="L113" s="8"/>
    </row>
    <row r="114" spans="1:12" x14ac:dyDescent="0.2">
      <c r="A114" s="40" t="s">
        <v>21</v>
      </c>
      <c r="B114" s="15"/>
      <c r="C114" s="15"/>
      <c r="D114" s="15"/>
      <c r="E114" s="16"/>
      <c r="F114" s="16"/>
      <c r="G114" s="16"/>
      <c r="H114" s="15"/>
      <c r="I114" s="15"/>
      <c r="J114" s="15"/>
      <c r="K114" s="15"/>
      <c r="L114" s="8"/>
    </row>
    <row r="115" spans="1:12" x14ac:dyDescent="0.2">
      <c r="A115" s="40" t="s">
        <v>10</v>
      </c>
      <c r="B115" s="15"/>
      <c r="C115" s="15"/>
      <c r="D115" s="15"/>
      <c r="E115" s="16"/>
      <c r="F115" s="16"/>
      <c r="G115" s="16"/>
      <c r="H115" s="15"/>
      <c r="I115" s="15"/>
      <c r="J115" s="15"/>
      <c r="K115" s="15"/>
      <c r="L115" s="8"/>
    </row>
    <row r="116" spans="1:12" x14ac:dyDescent="0.2">
      <c r="A116" s="40" t="s">
        <v>11</v>
      </c>
      <c r="B116" s="15"/>
      <c r="C116" s="15"/>
      <c r="D116" s="15"/>
      <c r="E116" s="16"/>
      <c r="F116" s="16"/>
      <c r="G116" s="16"/>
      <c r="H116" s="15"/>
      <c r="I116" s="15"/>
      <c r="J116" s="15"/>
      <c r="K116" s="15"/>
      <c r="L116" s="8"/>
    </row>
    <row r="117" spans="1:12" x14ac:dyDescent="0.2">
      <c r="A117" s="40" t="s">
        <v>12</v>
      </c>
      <c r="B117" s="15"/>
      <c r="C117" s="15"/>
      <c r="D117" s="15"/>
      <c r="E117" s="16"/>
      <c r="F117" s="16"/>
      <c r="G117" s="16"/>
      <c r="H117" s="15"/>
      <c r="I117" s="15"/>
      <c r="J117" s="15"/>
      <c r="K117" s="15"/>
      <c r="L117" s="8"/>
    </row>
    <row r="118" spans="1:12" x14ac:dyDescent="0.2">
      <c r="A118" s="40" t="s">
        <v>17</v>
      </c>
      <c r="B118" s="15"/>
      <c r="C118" s="15"/>
      <c r="D118" s="15"/>
      <c r="E118" s="16"/>
      <c r="F118" s="16"/>
      <c r="G118" s="16"/>
      <c r="H118" s="15"/>
      <c r="I118" s="15"/>
      <c r="J118" s="15"/>
      <c r="K118" s="15"/>
      <c r="L118" s="8"/>
    </row>
    <row r="119" spans="1:12" x14ac:dyDescent="0.2">
      <c r="A119" s="40" t="s">
        <v>13</v>
      </c>
      <c r="B119" s="15"/>
      <c r="C119" s="15"/>
      <c r="D119" s="15"/>
      <c r="E119" s="16"/>
      <c r="F119" s="16"/>
      <c r="G119" s="16"/>
      <c r="H119" s="15"/>
      <c r="I119" s="15"/>
      <c r="J119" s="15"/>
      <c r="K119" s="15"/>
      <c r="L119" s="8"/>
    </row>
    <row r="120" spans="1:12" x14ac:dyDescent="0.2">
      <c r="A120" s="40" t="s">
        <v>14</v>
      </c>
      <c r="B120" s="15"/>
      <c r="C120" s="15"/>
      <c r="D120" s="15"/>
      <c r="E120" s="16"/>
      <c r="F120" s="16"/>
      <c r="G120" s="16"/>
      <c r="H120" s="15"/>
      <c r="I120" s="15"/>
      <c r="J120" s="15"/>
      <c r="K120" s="15"/>
      <c r="L120" s="8"/>
    </row>
    <row r="121" spans="1:12" x14ac:dyDescent="0.2">
      <c r="A121" s="40" t="s">
        <v>19</v>
      </c>
      <c r="B121" s="15"/>
      <c r="C121" s="15"/>
      <c r="D121" s="15"/>
      <c r="E121" s="16"/>
      <c r="F121" s="16"/>
      <c r="G121" s="16"/>
      <c r="H121" s="15"/>
      <c r="I121" s="15"/>
      <c r="J121" s="15"/>
      <c r="K121" s="15"/>
      <c r="L121" s="8"/>
    </row>
    <row r="122" spans="1:12" x14ac:dyDescent="0.2">
      <c r="A122" s="40" t="s">
        <v>15</v>
      </c>
      <c r="B122" s="15"/>
      <c r="C122" s="15"/>
      <c r="D122" s="15"/>
      <c r="E122" s="16"/>
      <c r="F122" s="16"/>
      <c r="G122" s="16"/>
      <c r="H122" s="15"/>
      <c r="I122" s="15"/>
      <c r="J122" s="15"/>
      <c r="K122" s="15"/>
      <c r="L122" s="8"/>
    </row>
    <row r="123" spans="1:12" x14ac:dyDescent="0.2">
      <c r="A123" s="40" t="s">
        <v>16</v>
      </c>
      <c r="B123" s="15"/>
      <c r="C123" s="15"/>
      <c r="D123" s="15"/>
      <c r="E123" s="16"/>
      <c r="F123" s="16"/>
      <c r="G123" s="16"/>
      <c r="H123" s="15"/>
      <c r="I123" s="15"/>
      <c r="J123" s="15"/>
      <c r="K123" s="15"/>
      <c r="L123" s="8"/>
    </row>
    <row r="124" spans="1:12" x14ac:dyDescent="0.2">
      <c r="A124" s="2"/>
      <c r="B124" s="2"/>
      <c r="C124" s="2"/>
      <c r="D124" s="2"/>
      <c r="E124" s="8"/>
      <c r="F124" s="8"/>
      <c r="G124" s="8"/>
      <c r="H124" s="2"/>
      <c r="I124" s="2"/>
      <c r="J124" s="2"/>
      <c r="K124" s="2"/>
      <c r="L124" s="8"/>
    </row>
    <row r="125" spans="1:12" x14ac:dyDescent="0.2">
      <c r="A125" s="17" t="s">
        <v>41</v>
      </c>
      <c r="L125" s="8"/>
    </row>
    <row r="126" spans="1:12" x14ac:dyDescent="0.2">
      <c r="L126" s="8"/>
    </row>
    <row r="127" spans="1:12" x14ac:dyDescent="0.2">
      <c r="L127" s="8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Hoja6"/>
  <dimension ref="A4:N12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" customWidth="1"/>
    <col min="2" max="4" width="12.7109375" style="1" customWidth="1"/>
    <col min="8" max="11" width="11.42578125" style="1" customWidth="1"/>
  </cols>
  <sheetData>
    <row r="4" spans="1:14" ht="15.75" customHeight="1" x14ac:dyDescent="0.25">
      <c r="A4" s="11" t="s">
        <v>47</v>
      </c>
    </row>
    <row r="5" spans="1:14" x14ac:dyDescent="0.2">
      <c r="D5"/>
    </row>
    <row r="6" spans="1:14" s="36" customFormat="1" ht="92.1" customHeight="1" x14ac:dyDescent="0.2">
      <c r="A6" s="68" t="s">
        <v>0</v>
      </c>
      <c r="B6" s="60" t="s">
        <v>25</v>
      </c>
      <c r="C6" s="80" t="s">
        <v>34</v>
      </c>
      <c r="D6" s="80"/>
      <c r="E6" s="61" t="s">
        <v>26</v>
      </c>
      <c r="F6" s="61" t="s">
        <v>27</v>
      </c>
      <c r="G6" s="61" t="s">
        <v>28</v>
      </c>
      <c r="H6" s="60" t="s">
        <v>29</v>
      </c>
      <c r="I6" s="60" t="s">
        <v>30</v>
      </c>
      <c r="J6" s="60" t="s">
        <v>31</v>
      </c>
      <c r="K6" s="60" t="s">
        <v>32</v>
      </c>
      <c r="L6" s="61" t="s">
        <v>33</v>
      </c>
    </row>
    <row r="7" spans="1:14" s="36" customFormat="1" ht="14.25" x14ac:dyDescent="0.2">
      <c r="A7" s="71"/>
      <c r="B7" s="63"/>
      <c r="C7" s="72">
        <v>40544</v>
      </c>
      <c r="D7" s="73">
        <v>40909</v>
      </c>
      <c r="E7" s="70" t="s">
        <v>1</v>
      </c>
      <c r="F7" s="70" t="s">
        <v>2</v>
      </c>
      <c r="G7" s="70" t="s">
        <v>3</v>
      </c>
      <c r="H7" s="69" t="s">
        <v>4</v>
      </c>
      <c r="I7" s="69" t="s">
        <v>5</v>
      </c>
      <c r="J7" s="69" t="s">
        <v>6</v>
      </c>
      <c r="K7" s="69" t="s">
        <v>7</v>
      </c>
      <c r="L7" s="70" t="s">
        <v>8</v>
      </c>
    </row>
    <row r="8" spans="1:14" x14ac:dyDescent="0.2">
      <c r="A8" s="12"/>
      <c r="B8" s="12"/>
      <c r="C8" s="12"/>
      <c r="D8" s="12"/>
      <c r="E8" s="13"/>
      <c r="F8" s="13"/>
      <c r="G8" s="13"/>
      <c r="H8" s="12"/>
      <c r="I8" s="12"/>
      <c r="J8" s="12"/>
      <c r="K8" s="12"/>
      <c r="L8" s="13"/>
    </row>
    <row r="9" spans="1:14" x14ac:dyDescent="0.2">
      <c r="A9" s="56">
        <v>0</v>
      </c>
      <c r="B9" s="30">
        <v>4</v>
      </c>
      <c r="C9" s="30">
        <v>1054</v>
      </c>
      <c r="D9" s="30">
        <v>979</v>
      </c>
      <c r="E9" s="3">
        <v>0.5</v>
      </c>
      <c r="F9" s="4">
        <f t="shared" ref="F9:F40" si="0">B9/((C9+D9)/2)</f>
        <v>3.9350713231677322E-3</v>
      </c>
      <c r="G9" s="4">
        <f t="shared" ref="G9:G72" si="1">F9/((1+(1-E9)*F9))</f>
        <v>3.9273441335297005E-3</v>
      </c>
      <c r="H9" s="2">
        <v>100000</v>
      </c>
      <c r="I9" s="2">
        <f>H9*G9</f>
        <v>392.73441335297002</v>
      </c>
      <c r="J9" s="2">
        <f t="shared" ref="J9:J72" si="2">H10+I9*E9</f>
        <v>99803.632793323515</v>
      </c>
      <c r="K9" s="2">
        <f t="shared" ref="K9:K72" si="3">K10+J9</f>
        <v>8127835.3467220226</v>
      </c>
      <c r="L9" s="67">
        <f>K9/H9</f>
        <v>81.278353467220228</v>
      </c>
      <c r="M9" s="5"/>
      <c r="N9" s="6"/>
    </row>
    <row r="10" spans="1:14" x14ac:dyDescent="0.2">
      <c r="A10" s="56">
        <v>1</v>
      </c>
      <c r="B10">
        <v>0</v>
      </c>
      <c r="C10" s="30">
        <v>1056</v>
      </c>
      <c r="D10" s="30">
        <v>1072</v>
      </c>
      <c r="E10" s="3">
        <v>0.5</v>
      </c>
      <c r="F10" s="4">
        <f t="shared" si="0"/>
        <v>0</v>
      </c>
      <c r="G10" s="4">
        <f t="shared" si="1"/>
        <v>0</v>
      </c>
      <c r="H10" s="2">
        <f>H9-I9</f>
        <v>99607.26558664703</v>
      </c>
      <c r="I10" s="2">
        <f t="shared" ref="I10:I73" si="4">H10*G10</f>
        <v>0</v>
      </c>
      <c r="J10" s="2">
        <f t="shared" si="2"/>
        <v>99607.26558664703</v>
      </c>
      <c r="K10" s="2">
        <f t="shared" si="3"/>
        <v>8028031.7139286995</v>
      </c>
      <c r="L10" s="14">
        <f t="shared" ref="L10:L73" si="5">K10/H10</f>
        <v>80.596848700210742</v>
      </c>
      <c r="N10" s="6"/>
    </row>
    <row r="11" spans="1:14" x14ac:dyDescent="0.2">
      <c r="A11" s="56">
        <v>2</v>
      </c>
      <c r="B11">
        <v>0</v>
      </c>
      <c r="C11" s="30">
        <v>1263</v>
      </c>
      <c r="D11" s="30">
        <v>1045</v>
      </c>
      <c r="E11" s="3">
        <v>0.5</v>
      </c>
      <c r="F11" s="4">
        <f t="shared" si="0"/>
        <v>0</v>
      </c>
      <c r="G11" s="4">
        <f t="shared" si="1"/>
        <v>0</v>
      </c>
      <c r="H11" s="2">
        <f t="shared" ref="H11:H74" si="6">H10-I10</f>
        <v>99607.26558664703</v>
      </c>
      <c r="I11" s="2">
        <f t="shared" si="4"/>
        <v>0</v>
      </c>
      <c r="J11" s="2">
        <f t="shared" si="2"/>
        <v>99607.26558664703</v>
      </c>
      <c r="K11" s="2">
        <f t="shared" si="3"/>
        <v>7928424.4483420523</v>
      </c>
      <c r="L11" s="14">
        <f t="shared" si="5"/>
        <v>79.596848700210742</v>
      </c>
      <c r="N11" s="6"/>
    </row>
    <row r="12" spans="1:14" x14ac:dyDescent="0.2">
      <c r="A12" s="56">
        <v>3</v>
      </c>
      <c r="B12">
        <v>0</v>
      </c>
      <c r="C12" s="30">
        <v>1284</v>
      </c>
      <c r="D12" s="30">
        <v>1259</v>
      </c>
      <c r="E12" s="3">
        <v>0.5</v>
      </c>
      <c r="F12" s="4">
        <f t="shared" si="0"/>
        <v>0</v>
      </c>
      <c r="G12" s="4">
        <f t="shared" si="1"/>
        <v>0</v>
      </c>
      <c r="H12" s="2">
        <f t="shared" si="6"/>
        <v>99607.26558664703</v>
      </c>
      <c r="I12" s="2">
        <f t="shared" si="4"/>
        <v>0</v>
      </c>
      <c r="J12" s="2">
        <f t="shared" si="2"/>
        <v>99607.26558664703</v>
      </c>
      <c r="K12" s="2">
        <f t="shared" si="3"/>
        <v>7828817.1827554051</v>
      </c>
      <c r="L12" s="14">
        <f t="shared" si="5"/>
        <v>78.596848700210742</v>
      </c>
      <c r="N12" s="6"/>
    </row>
    <row r="13" spans="1:14" x14ac:dyDescent="0.2">
      <c r="A13" s="56">
        <v>4</v>
      </c>
      <c r="B13">
        <v>0</v>
      </c>
      <c r="C13" s="30">
        <v>1189</v>
      </c>
      <c r="D13" s="30">
        <v>1278</v>
      </c>
      <c r="E13" s="3">
        <v>0.5</v>
      </c>
      <c r="F13" s="4">
        <f t="shared" si="0"/>
        <v>0</v>
      </c>
      <c r="G13" s="4">
        <f t="shared" si="1"/>
        <v>0</v>
      </c>
      <c r="H13" s="2">
        <f t="shared" si="6"/>
        <v>99607.26558664703</v>
      </c>
      <c r="I13" s="2">
        <f t="shared" si="4"/>
        <v>0</v>
      </c>
      <c r="J13" s="2">
        <f t="shared" si="2"/>
        <v>99607.26558664703</v>
      </c>
      <c r="K13" s="2">
        <f t="shared" si="3"/>
        <v>7729209.9171687579</v>
      </c>
      <c r="L13" s="14">
        <f t="shared" si="5"/>
        <v>77.596848700210742</v>
      </c>
      <c r="N13" s="6"/>
    </row>
    <row r="14" spans="1:14" x14ac:dyDescent="0.2">
      <c r="A14" s="56">
        <v>5</v>
      </c>
      <c r="B14">
        <v>0</v>
      </c>
      <c r="C14" s="30">
        <v>1184</v>
      </c>
      <c r="D14" s="30">
        <v>1193</v>
      </c>
      <c r="E14" s="3">
        <v>0.5</v>
      </c>
      <c r="F14" s="4">
        <f t="shared" si="0"/>
        <v>0</v>
      </c>
      <c r="G14" s="4">
        <f t="shared" si="1"/>
        <v>0</v>
      </c>
      <c r="H14" s="2">
        <f t="shared" si="6"/>
        <v>99607.26558664703</v>
      </c>
      <c r="I14" s="2">
        <f t="shared" si="4"/>
        <v>0</v>
      </c>
      <c r="J14" s="2">
        <f t="shared" si="2"/>
        <v>99607.26558664703</v>
      </c>
      <c r="K14" s="2">
        <f t="shared" si="3"/>
        <v>7629602.6515821107</v>
      </c>
      <c r="L14" s="14">
        <f t="shared" si="5"/>
        <v>76.596848700210742</v>
      </c>
      <c r="N14" s="6"/>
    </row>
    <row r="15" spans="1:14" x14ac:dyDescent="0.2">
      <c r="A15" s="56">
        <v>6</v>
      </c>
      <c r="B15" s="30">
        <v>1</v>
      </c>
      <c r="C15" s="30">
        <v>1175</v>
      </c>
      <c r="D15" s="30">
        <v>1174</v>
      </c>
      <c r="E15" s="3">
        <v>0.5</v>
      </c>
      <c r="F15" s="4">
        <f t="shared" si="0"/>
        <v>8.5142613878246064E-4</v>
      </c>
      <c r="G15" s="4">
        <f t="shared" si="1"/>
        <v>8.5106382978723403E-4</v>
      </c>
      <c r="H15" s="2">
        <f t="shared" si="6"/>
        <v>99607.26558664703</v>
      </c>
      <c r="I15" s="2">
        <f t="shared" si="4"/>
        <v>84.772140924805981</v>
      </c>
      <c r="J15" s="2">
        <f t="shared" si="2"/>
        <v>99564.879516184636</v>
      </c>
      <c r="K15" s="2">
        <f t="shared" si="3"/>
        <v>7529995.3859954635</v>
      </c>
      <c r="L15" s="14">
        <f t="shared" si="5"/>
        <v>75.596848700210742</v>
      </c>
      <c r="N15" s="6"/>
    </row>
    <row r="16" spans="1:14" x14ac:dyDescent="0.2">
      <c r="A16" s="56">
        <v>7</v>
      </c>
      <c r="B16">
        <v>0</v>
      </c>
      <c r="C16" s="30">
        <v>1116</v>
      </c>
      <c r="D16" s="30">
        <v>1167</v>
      </c>
      <c r="E16" s="3">
        <v>0.5</v>
      </c>
      <c r="F16" s="4">
        <f t="shared" si="0"/>
        <v>0</v>
      </c>
      <c r="G16" s="4">
        <f t="shared" si="1"/>
        <v>0</v>
      </c>
      <c r="H16" s="2">
        <f t="shared" si="6"/>
        <v>99522.493445722226</v>
      </c>
      <c r="I16" s="2">
        <f t="shared" si="4"/>
        <v>0</v>
      </c>
      <c r="J16" s="2">
        <f t="shared" si="2"/>
        <v>99522.493445722226</v>
      </c>
      <c r="K16" s="2">
        <f t="shared" si="3"/>
        <v>7430430.5064792791</v>
      </c>
      <c r="L16" s="14">
        <f t="shared" si="5"/>
        <v>74.660815351573788</v>
      </c>
      <c r="N16" s="6"/>
    </row>
    <row r="17" spans="1:14" x14ac:dyDescent="0.2">
      <c r="A17" s="56">
        <v>8</v>
      </c>
      <c r="B17">
        <v>0</v>
      </c>
      <c r="C17" s="30">
        <v>1108</v>
      </c>
      <c r="D17" s="30">
        <v>1122</v>
      </c>
      <c r="E17" s="3">
        <v>0.5</v>
      </c>
      <c r="F17" s="4">
        <f t="shared" si="0"/>
        <v>0</v>
      </c>
      <c r="G17" s="4">
        <f t="shared" si="1"/>
        <v>0</v>
      </c>
      <c r="H17" s="2">
        <f t="shared" si="6"/>
        <v>99522.493445722226</v>
      </c>
      <c r="I17" s="2">
        <f t="shared" si="4"/>
        <v>0</v>
      </c>
      <c r="J17" s="2">
        <f t="shared" si="2"/>
        <v>99522.493445722226</v>
      </c>
      <c r="K17" s="2">
        <f t="shared" si="3"/>
        <v>7330908.0130335568</v>
      </c>
      <c r="L17" s="14">
        <f t="shared" si="5"/>
        <v>73.660815351573774</v>
      </c>
      <c r="N17" s="6"/>
    </row>
    <row r="18" spans="1:14" x14ac:dyDescent="0.2">
      <c r="A18" s="56">
        <v>9</v>
      </c>
      <c r="B18">
        <v>0</v>
      </c>
      <c r="C18" s="30">
        <v>1021</v>
      </c>
      <c r="D18" s="30">
        <v>1095</v>
      </c>
      <c r="E18" s="3">
        <v>0.5</v>
      </c>
      <c r="F18" s="4">
        <f t="shared" si="0"/>
        <v>0</v>
      </c>
      <c r="G18" s="4">
        <f t="shared" si="1"/>
        <v>0</v>
      </c>
      <c r="H18" s="2">
        <f t="shared" si="6"/>
        <v>99522.493445722226</v>
      </c>
      <c r="I18" s="2">
        <f t="shared" si="4"/>
        <v>0</v>
      </c>
      <c r="J18" s="2">
        <f t="shared" si="2"/>
        <v>99522.493445722226</v>
      </c>
      <c r="K18" s="2">
        <f t="shared" si="3"/>
        <v>7231385.5195878344</v>
      </c>
      <c r="L18" s="14">
        <f t="shared" si="5"/>
        <v>72.660815351573774</v>
      </c>
      <c r="N18" s="6"/>
    </row>
    <row r="19" spans="1:14" x14ac:dyDescent="0.2">
      <c r="A19" s="56">
        <v>10</v>
      </c>
      <c r="B19">
        <v>0</v>
      </c>
      <c r="C19" s="30">
        <v>995</v>
      </c>
      <c r="D19" s="30">
        <v>1013</v>
      </c>
      <c r="E19" s="3">
        <v>0.5</v>
      </c>
      <c r="F19" s="4">
        <f t="shared" si="0"/>
        <v>0</v>
      </c>
      <c r="G19" s="4">
        <f t="shared" si="1"/>
        <v>0</v>
      </c>
      <c r="H19" s="2">
        <f t="shared" si="6"/>
        <v>99522.493445722226</v>
      </c>
      <c r="I19" s="2">
        <f t="shared" si="4"/>
        <v>0</v>
      </c>
      <c r="J19" s="2">
        <f t="shared" si="2"/>
        <v>99522.493445722226</v>
      </c>
      <c r="K19" s="2">
        <f t="shared" si="3"/>
        <v>7131863.026142112</v>
      </c>
      <c r="L19" s="14">
        <f t="shared" si="5"/>
        <v>71.660815351573774</v>
      </c>
      <c r="N19" s="6"/>
    </row>
    <row r="20" spans="1:14" x14ac:dyDescent="0.2">
      <c r="A20" s="56">
        <v>11</v>
      </c>
      <c r="B20">
        <v>0</v>
      </c>
      <c r="C20" s="30">
        <v>952</v>
      </c>
      <c r="D20" s="30">
        <v>1007</v>
      </c>
      <c r="E20" s="3">
        <v>0.5</v>
      </c>
      <c r="F20" s="4">
        <f t="shared" si="0"/>
        <v>0</v>
      </c>
      <c r="G20" s="4">
        <f t="shared" si="1"/>
        <v>0</v>
      </c>
      <c r="H20" s="2">
        <f t="shared" si="6"/>
        <v>99522.493445722226</v>
      </c>
      <c r="I20" s="2">
        <f t="shared" si="4"/>
        <v>0</v>
      </c>
      <c r="J20" s="2">
        <f t="shared" si="2"/>
        <v>99522.493445722226</v>
      </c>
      <c r="K20" s="2">
        <f t="shared" si="3"/>
        <v>7032340.5326963896</v>
      </c>
      <c r="L20" s="14">
        <f t="shared" si="5"/>
        <v>70.660815351573774</v>
      </c>
      <c r="N20" s="6"/>
    </row>
    <row r="21" spans="1:14" x14ac:dyDescent="0.2">
      <c r="A21" s="56">
        <v>12</v>
      </c>
      <c r="B21">
        <v>0</v>
      </c>
      <c r="C21" s="30">
        <v>900</v>
      </c>
      <c r="D21" s="30">
        <v>940</v>
      </c>
      <c r="E21" s="3">
        <v>0.5</v>
      </c>
      <c r="F21" s="4">
        <f t="shared" si="0"/>
        <v>0</v>
      </c>
      <c r="G21" s="4">
        <f t="shared" si="1"/>
        <v>0</v>
      </c>
      <c r="H21" s="2">
        <f t="shared" si="6"/>
        <v>99522.493445722226</v>
      </c>
      <c r="I21" s="2">
        <f t="shared" si="4"/>
        <v>0</v>
      </c>
      <c r="J21" s="2">
        <f t="shared" si="2"/>
        <v>99522.493445722226</v>
      </c>
      <c r="K21" s="2">
        <f t="shared" si="3"/>
        <v>6932818.0392506672</v>
      </c>
      <c r="L21" s="14">
        <f t="shared" si="5"/>
        <v>69.660815351573774</v>
      </c>
      <c r="N21" s="6"/>
    </row>
    <row r="22" spans="1:14" x14ac:dyDescent="0.2">
      <c r="A22" s="56">
        <v>13</v>
      </c>
      <c r="B22">
        <v>0</v>
      </c>
      <c r="C22" s="30">
        <v>929</v>
      </c>
      <c r="D22" s="30">
        <v>889</v>
      </c>
      <c r="E22" s="3">
        <v>0.5</v>
      </c>
      <c r="F22" s="4">
        <f t="shared" si="0"/>
        <v>0</v>
      </c>
      <c r="G22" s="4">
        <f t="shared" si="1"/>
        <v>0</v>
      </c>
      <c r="H22" s="2">
        <f t="shared" si="6"/>
        <v>99522.493445722226</v>
      </c>
      <c r="I22" s="2">
        <f t="shared" si="4"/>
        <v>0</v>
      </c>
      <c r="J22" s="2">
        <f t="shared" si="2"/>
        <v>99522.493445722226</v>
      </c>
      <c r="K22" s="2">
        <f t="shared" si="3"/>
        <v>6833295.5458049448</v>
      </c>
      <c r="L22" s="14">
        <f t="shared" si="5"/>
        <v>68.660815351573774</v>
      </c>
      <c r="N22" s="6"/>
    </row>
    <row r="23" spans="1:14" x14ac:dyDescent="0.2">
      <c r="A23" s="56">
        <v>14</v>
      </c>
      <c r="B23">
        <v>0</v>
      </c>
      <c r="C23" s="30">
        <v>908</v>
      </c>
      <c r="D23" s="30">
        <v>936</v>
      </c>
      <c r="E23" s="3">
        <v>0.5</v>
      </c>
      <c r="F23" s="4">
        <f t="shared" si="0"/>
        <v>0</v>
      </c>
      <c r="G23" s="4">
        <f t="shared" si="1"/>
        <v>0</v>
      </c>
      <c r="H23" s="2">
        <f t="shared" si="6"/>
        <v>99522.493445722226</v>
      </c>
      <c r="I23" s="2">
        <f t="shared" si="4"/>
        <v>0</v>
      </c>
      <c r="J23" s="2">
        <f t="shared" si="2"/>
        <v>99522.493445722226</v>
      </c>
      <c r="K23" s="2">
        <f t="shared" si="3"/>
        <v>6733773.0523592224</v>
      </c>
      <c r="L23" s="14">
        <f t="shared" si="5"/>
        <v>67.660815351573774</v>
      </c>
      <c r="N23" s="6"/>
    </row>
    <row r="24" spans="1:14" x14ac:dyDescent="0.2">
      <c r="A24" s="56">
        <v>15</v>
      </c>
      <c r="B24">
        <v>0</v>
      </c>
      <c r="C24" s="30">
        <v>900</v>
      </c>
      <c r="D24" s="30">
        <v>908</v>
      </c>
      <c r="E24" s="3">
        <v>0.5</v>
      </c>
      <c r="F24" s="4">
        <f t="shared" si="0"/>
        <v>0</v>
      </c>
      <c r="G24" s="4">
        <f t="shared" si="1"/>
        <v>0</v>
      </c>
      <c r="H24" s="2">
        <f t="shared" si="6"/>
        <v>99522.493445722226</v>
      </c>
      <c r="I24" s="2">
        <f t="shared" si="4"/>
        <v>0</v>
      </c>
      <c r="J24" s="2">
        <f t="shared" si="2"/>
        <v>99522.493445722226</v>
      </c>
      <c r="K24" s="2">
        <f t="shared" si="3"/>
        <v>6634250.5589135</v>
      </c>
      <c r="L24" s="14">
        <f t="shared" si="5"/>
        <v>66.660815351573774</v>
      </c>
      <c r="N24" s="6"/>
    </row>
    <row r="25" spans="1:14" x14ac:dyDescent="0.2">
      <c r="A25" s="56">
        <v>16</v>
      </c>
      <c r="B25">
        <v>0</v>
      </c>
      <c r="C25" s="30">
        <v>962</v>
      </c>
      <c r="D25" s="30">
        <v>889</v>
      </c>
      <c r="E25" s="3">
        <v>0.5</v>
      </c>
      <c r="F25" s="4">
        <f t="shared" si="0"/>
        <v>0</v>
      </c>
      <c r="G25" s="4">
        <f t="shared" si="1"/>
        <v>0</v>
      </c>
      <c r="H25" s="2">
        <f t="shared" si="6"/>
        <v>99522.493445722226</v>
      </c>
      <c r="I25" s="2">
        <f t="shared" si="4"/>
        <v>0</v>
      </c>
      <c r="J25" s="2">
        <f t="shared" si="2"/>
        <v>99522.493445722226</v>
      </c>
      <c r="K25" s="2">
        <f t="shared" si="3"/>
        <v>6534728.0654677777</v>
      </c>
      <c r="L25" s="14">
        <f t="shared" si="5"/>
        <v>65.660815351573774</v>
      </c>
      <c r="N25" s="6"/>
    </row>
    <row r="26" spans="1:14" x14ac:dyDescent="0.2">
      <c r="A26" s="56">
        <v>17</v>
      </c>
      <c r="B26">
        <v>0</v>
      </c>
      <c r="C26" s="30">
        <v>972</v>
      </c>
      <c r="D26" s="30">
        <v>949</v>
      </c>
      <c r="E26" s="3">
        <v>0.5</v>
      </c>
      <c r="F26" s="4">
        <f t="shared" si="0"/>
        <v>0</v>
      </c>
      <c r="G26" s="4">
        <f t="shared" si="1"/>
        <v>0</v>
      </c>
      <c r="H26" s="2">
        <f t="shared" si="6"/>
        <v>99522.493445722226</v>
      </c>
      <c r="I26" s="2">
        <f t="shared" si="4"/>
        <v>0</v>
      </c>
      <c r="J26" s="2">
        <f t="shared" si="2"/>
        <v>99522.493445722226</v>
      </c>
      <c r="K26" s="2">
        <f t="shared" si="3"/>
        <v>6435205.5720220553</v>
      </c>
      <c r="L26" s="14">
        <f t="shared" si="5"/>
        <v>64.66081535157376</v>
      </c>
      <c r="N26" s="6"/>
    </row>
    <row r="27" spans="1:14" x14ac:dyDescent="0.2">
      <c r="A27" s="56">
        <v>18</v>
      </c>
      <c r="B27">
        <v>0</v>
      </c>
      <c r="C27" s="30">
        <v>1001</v>
      </c>
      <c r="D27" s="30">
        <v>980</v>
      </c>
      <c r="E27" s="3">
        <v>0.5</v>
      </c>
      <c r="F27" s="4">
        <f t="shared" si="0"/>
        <v>0</v>
      </c>
      <c r="G27" s="4">
        <f t="shared" si="1"/>
        <v>0</v>
      </c>
      <c r="H27" s="2">
        <f t="shared" si="6"/>
        <v>99522.493445722226</v>
      </c>
      <c r="I27" s="2">
        <f t="shared" si="4"/>
        <v>0</v>
      </c>
      <c r="J27" s="2">
        <f t="shared" si="2"/>
        <v>99522.493445722226</v>
      </c>
      <c r="K27" s="2">
        <f t="shared" si="3"/>
        <v>6335683.0785763329</v>
      </c>
      <c r="L27" s="14">
        <f t="shared" si="5"/>
        <v>63.660815351573767</v>
      </c>
      <c r="N27" s="6"/>
    </row>
    <row r="28" spans="1:14" x14ac:dyDescent="0.2">
      <c r="A28" s="56">
        <v>19</v>
      </c>
      <c r="B28">
        <v>0</v>
      </c>
      <c r="C28" s="30">
        <v>1038</v>
      </c>
      <c r="D28" s="30">
        <v>1015</v>
      </c>
      <c r="E28" s="3">
        <v>0.5</v>
      </c>
      <c r="F28" s="4">
        <f t="shared" si="0"/>
        <v>0</v>
      </c>
      <c r="G28" s="4">
        <f t="shared" si="1"/>
        <v>0</v>
      </c>
      <c r="H28" s="2">
        <f t="shared" si="6"/>
        <v>99522.493445722226</v>
      </c>
      <c r="I28" s="2">
        <f t="shared" si="4"/>
        <v>0</v>
      </c>
      <c r="J28" s="2">
        <f t="shared" si="2"/>
        <v>99522.493445722226</v>
      </c>
      <c r="K28" s="2">
        <f t="shared" si="3"/>
        <v>6236160.5851306105</v>
      </c>
      <c r="L28" s="14">
        <f t="shared" si="5"/>
        <v>62.66081535157376</v>
      </c>
      <c r="N28" s="6"/>
    </row>
    <row r="29" spans="1:14" x14ac:dyDescent="0.2">
      <c r="A29" s="56">
        <v>20</v>
      </c>
      <c r="B29">
        <v>0</v>
      </c>
      <c r="C29" s="30">
        <v>1117</v>
      </c>
      <c r="D29" s="30">
        <v>1062</v>
      </c>
      <c r="E29" s="3">
        <v>0.5</v>
      </c>
      <c r="F29" s="4">
        <f t="shared" si="0"/>
        <v>0</v>
      </c>
      <c r="G29" s="4">
        <f t="shared" si="1"/>
        <v>0</v>
      </c>
      <c r="H29" s="2">
        <f t="shared" si="6"/>
        <v>99522.493445722226</v>
      </c>
      <c r="I29" s="2">
        <f t="shared" si="4"/>
        <v>0</v>
      </c>
      <c r="J29" s="2">
        <f t="shared" si="2"/>
        <v>99522.493445722226</v>
      </c>
      <c r="K29" s="2">
        <f t="shared" si="3"/>
        <v>6136638.0916848881</v>
      </c>
      <c r="L29" s="14">
        <f t="shared" si="5"/>
        <v>61.66081535157376</v>
      </c>
      <c r="N29" s="6"/>
    </row>
    <row r="30" spans="1:14" x14ac:dyDescent="0.2">
      <c r="A30" s="56">
        <v>21</v>
      </c>
      <c r="B30">
        <v>0</v>
      </c>
      <c r="C30" s="30">
        <v>1195</v>
      </c>
      <c r="D30" s="30">
        <v>1124</v>
      </c>
      <c r="E30" s="3">
        <v>0.5</v>
      </c>
      <c r="F30" s="4">
        <f t="shared" si="0"/>
        <v>0</v>
      </c>
      <c r="G30" s="4">
        <f t="shared" si="1"/>
        <v>0</v>
      </c>
      <c r="H30" s="2">
        <f t="shared" si="6"/>
        <v>99522.493445722226</v>
      </c>
      <c r="I30" s="2">
        <f t="shared" si="4"/>
        <v>0</v>
      </c>
      <c r="J30" s="2">
        <f t="shared" si="2"/>
        <v>99522.493445722226</v>
      </c>
      <c r="K30" s="2">
        <f t="shared" si="3"/>
        <v>6037115.5982391657</v>
      </c>
      <c r="L30" s="14">
        <f t="shared" si="5"/>
        <v>60.66081535157376</v>
      </c>
      <c r="N30" s="6"/>
    </row>
    <row r="31" spans="1:14" x14ac:dyDescent="0.2">
      <c r="A31" s="56">
        <v>22</v>
      </c>
      <c r="B31">
        <v>0</v>
      </c>
      <c r="C31" s="30">
        <v>1275</v>
      </c>
      <c r="D31" s="30">
        <v>1205</v>
      </c>
      <c r="E31" s="3">
        <v>0.5</v>
      </c>
      <c r="F31" s="4">
        <f t="shared" si="0"/>
        <v>0</v>
      </c>
      <c r="G31" s="4">
        <f t="shared" si="1"/>
        <v>0</v>
      </c>
      <c r="H31" s="2">
        <f t="shared" si="6"/>
        <v>99522.493445722226</v>
      </c>
      <c r="I31" s="2">
        <f t="shared" si="4"/>
        <v>0</v>
      </c>
      <c r="J31" s="2">
        <f t="shared" si="2"/>
        <v>99522.493445722226</v>
      </c>
      <c r="K31" s="2">
        <f t="shared" si="3"/>
        <v>5937593.1047934433</v>
      </c>
      <c r="L31" s="14">
        <f t="shared" si="5"/>
        <v>59.66081535157376</v>
      </c>
      <c r="N31" s="6"/>
    </row>
    <row r="32" spans="1:14" x14ac:dyDescent="0.2">
      <c r="A32" s="56">
        <v>23</v>
      </c>
      <c r="B32">
        <v>0</v>
      </c>
      <c r="C32" s="30">
        <v>1372</v>
      </c>
      <c r="D32" s="30">
        <v>1270</v>
      </c>
      <c r="E32" s="3">
        <v>0.5</v>
      </c>
      <c r="F32" s="4">
        <f t="shared" si="0"/>
        <v>0</v>
      </c>
      <c r="G32" s="4">
        <f t="shared" si="1"/>
        <v>0</v>
      </c>
      <c r="H32" s="2">
        <f t="shared" si="6"/>
        <v>99522.493445722226</v>
      </c>
      <c r="I32" s="2">
        <f t="shared" si="4"/>
        <v>0</v>
      </c>
      <c r="J32" s="2">
        <f t="shared" si="2"/>
        <v>99522.493445722226</v>
      </c>
      <c r="K32" s="2">
        <f t="shared" si="3"/>
        <v>5838070.611347721</v>
      </c>
      <c r="L32" s="14">
        <f t="shared" si="5"/>
        <v>58.66081535157376</v>
      </c>
      <c r="N32" s="6"/>
    </row>
    <row r="33" spans="1:14" x14ac:dyDescent="0.2">
      <c r="A33" s="56">
        <v>24</v>
      </c>
      <c r="B33" s="30">
        <v>1</v>
      </c>
      <c r="C33" s="30">
        <v>1454</v>
      </c>
      <c r="D33" s="30">
        <v>1373</v>
      </c>
      <c r="E33" s="3">
        <v>0.5</v>
      </c>
      <c r="F33" s="4">
        <f t="shared" si="0"/>
        <v>7.0746374248319773E-4</v>
      </c>
      <c r="G33" s="4">
        <f t="shared" si="1"/>
        <v>7.0721357850070713E-4</v>
      </c>
      <c r="H33" s="2">
        <f t="shared" si="6"/>
        <v>99522.493445722226</v>
      </c>
      <c r="I33" s="2">
        <f t="shared" si="4"/>
        <v>70.383658731062383</v>
      </c>
      <c r="J33" s="2">
        <f t="shared" si="2"/>
        <v>99487.301616356694</v>
      </c>
      <c r="K33" s="2">
        <f t="shared" si="3"/>
        <v>5738548.1179019986</v>
      </c>
      <c r="L33" s="14">
        <f t="shared" si="5"/>
        <v>57.660815351573753</v>
      </c>
      <c r="N33" s="6"/>
    </row>
    <row r="34" spans="1:14" x14ac:dyDescent="0.2">
      <c r="A34" s="56">
        <v>25</v>
      </c>
      <c r="B34" s="30">
        <v>1</v>
      </c>
      <c r="C34" s="30">
        <v>1549</v>
      </c>
      <c r="D34" s="30">
        <v>1452</v>
      </c>
      <c r="E34" s="3">
        <v>0.5</v>
      </c>
      <c r="F34" s="4">
        <f t="shared" si="0"/>
        <v>6.6644451849383541E-4</v>
      </c>
      <c r="G34" s="4">
        <f t="shared" si="1"/>
        <v>6.6622251832111927E-4</v>
      </c>
      <c r="H34" s="2">
        <f t="shared" si="6"/>
        <v>99452.109786991161</v>
      </c>
      <c r="I34" s="2">
        <f t="shared" si="4"/>
        <v>66.257235034637688</v>
      </c>
      <c r="J34" s="2">
        <f t="shared" si="2"/>
        <v>99418.981169473846</v>
      </c>
      <c r="K34" s="2">
        <f t="shared" si="3"/>
        <v>5639060.8162856419</v>
      </c>
      <c r="L34" s="14">
        <f t="shared" si="5"/>
        <v>56.701268865622993</v>
      </c>
      <c r="N34" s="6"/>
    </row>
    <row r="35" spans="1:14" x14ac:dyDescent="0.2">
      <c r="A35" s="56">
        <v>26</v>
      </c>
      <c r="B35">
        <v>0</v>
      </c>
      <c r="C35" s="30">
        <v>1645</v>
      </c>
      <c r="D35" s="30">
        <v>1526</v>
      </c>
      <c r="E35" s="3">
        <v>0.5</v>
      </c>
      <c r="F35" s="4">
        <f t="shared" si="0"/>
        <v>0</v>
      </c>
      <c r="G35" s="4">
        <f t="shared" si="1"/>
        <v>0</v>
      </c>
      <c r="H35" s="2">
        <f t="shared" si="6"/>
        <v>99385.85255195653</v>
      </c>
      <c r="I35" s="2">
        <f t="shared" si="4"/>
        <v>0</v>
      </c>
      <c r="J35" s="2">
        <f t="shared" si="2"/>
        <v>99385.85255195653</v>
      </c>
      <c r="K35" s="2">
        <f t="shared" si="3"/>
        <v>5539641.8351161676</v>
      </c>
      <c r="L35" s="14">
        <f t="shared" si="5"/>
        <v>55.738736378200066</v>
      </c>
      <c r="N35" s="6"/>
    </row>
    <row r="36" spans="1:14" x14ac:dyDescent="0.2">
      <c r="A36" s="56">
        <v>27</v>
      </c>
      <c r="B36">
        <v>0</v>
      </c>
      <c r="C36" s="30">
        <v>1570</v>
      </c>
      <c r="D36" s="30">
        <v>1642</v>
      </c>
      <c r="E36" s="3">
        <v>0.5</v>
      </c>
      <c r="F36" s="4">
        <f t="shared" si="0"/>
        <v>0</v>
      </c>
      <c r="G36" s="4">
        <f t="shared" si="1"/>
        <v>0</v>
      </c>
      <c r="H36" s="2">
        <f t="shared" si="6"/>
        <v>99385.85255195653</v>
      </c>
      <c r="I36" s="2">
        <f t="shared" si="4"/>
        <v>0</v>
      </c>
      <c r="J36" s="2">
        <f t="shared" si="2"/>
        <v>99385.85255195653</v>
      </c>
      <c r="K36" s="2">
        <f t="shared" si="3"/>
        <v>5440255.9825642109</v>
      </c>
      <c r="L36" s="14">
        <f t="shared" si="5"/>
        <v>54.738736378200066</v>
      </c>
      <c r="N36" s="6"/>
    </row>
    <row r="37" spans="1:14" x14ac:dyDescent="0.2">
      <c r="A37" s="56">
        <v>28</v>
      </c>
      <c r="B37" s="30">
        <v>2</v>
      </c>
      <c r="C37" s="30">
        <v>1754</v>
      </c>
      <c r="D37" s="30">
        <v>1542</v>
      </c>
      <c r="E37" s="3">
        <v>0.5</v>
      </c>
      <c r="F37" s="4">
        <f t="shared" si="0"/>
        <v>1.2135922330097086E-3</v>
      </c>
      <c r="G37" s="4">
        <f t="shared" si="1"/>
        <v>1.2128562765312311E-3</v>
      </c>
      <c r="H37" s="2">
        <f t="shared" si="6"/>
        <v>99385.85255195653</v>
      </c>
      <c r="I37" s="2">
        <f t="shared" si="4"/>
        <v>120.54075506604795</v>
      </c>
      <c r="J37" s="2">
        <f t="shared" si="2"/>
        <v>99325.582174423515</v>
      </c>
      <c r="K37" s="2">
        <f t="shared" si="3"/>
        <v>5340870.1300122542</v>
      </c>
      <c r="L37" s="14">
        <f t="shared" si="5"/>
        <v>53.738736378200066</v>
      </c>
      <c r="N37" s="6"/>
    </row>
    <row r="38" spans="1:14" x14ac:dyDescent="0.2">
      <c r="A38" s="56">
        <v>29</v>
      </c>
      <c r="B38">
        <v>0</v>
      </c>
      <c r="C38" s="30">
        <v>1913</v>
      </c>
      <c r="D38" s="30">
        <v>1717</v>
      </c>
      <c r="E38" s="3">
        <v>0.5</v>
      </c>
      <c r="F38" s="4">
        <f t="shared" si="0"/>
        <v>0</v>
      </c>
      <c r="G38" s="4">
        <f t="shared" si="1"/>
        <v>0</v>
      </c>
      <c r="H38" s="2">
        <f t="shared" si="6"/>
        <v>99265.311796890484</v>
      </c>
      <c r="I38" s="2">
        <f t="shared" si="4"/>
        <v>0</v>
      </c>
      <c r="J38" s="2">
        <f t="shared" si="2"/>
        <v>99265.311796890484</v>
      </c>
      <c r="K38" s="2">
        <f t="shared" si="3"/>
        <v>5241544.5478378311</v>
      </c>
      <c r="L38" s="14">
        <f t="shared" si="5"/>
        <v>52.80338572413595</v>
      </c>
      <c r="N38" s="6"/>
    </row>
    <row r="39" spans="1:14" x14ac:dyDescent="0.2">
      <c r="A39" s="56">
        <v>30</v>
      </c>
      <c r="B39">
        <v>0</v>
      </c>
      <c r="C39" s="30">
        <v>1935</v>
      </c>
      <c r="D39" s="30">
        <v>1852</v>
      </c>
      <c r="E39" s="3">
        <v>0.5</v>
      </c>
      <c r="F39" s="4">
        <f t="shared" si="0"/>
        <v>0</v>
      </c>
      <c r="G39" s="4">
        <f t="shared" si="1"/>
        <v>0</v>
      </c>
      <c r="H39" s="2">
        <f t="shared" si="6"/>
        <v>99265.311796890484</v>
      </c>
      <c r="I39" s="2">
        <f t="shared" si="4"/>
        <v>0</v>
      </c>
      <c r="J39" s="2">
        <f t="shared" si="2"/>
        <v>99265.311796890484</v>
      </c>
      <c r="K39" s="2">
        <f t="shared" si="3"/>
        <v>5142279.2360409405</v>
      </c>
      <c r="L39" s="14">
        <f t="shared" si="5"/>
        <v>51.80338572413595</v>
      </c>
      <c r="N39" s="6"/>
    </row>
    <row r="40" spans="1:14" x14ac:dyDescent="0.2">
      <c r="A40" s="56">
        <v>31</v>
      </c>
      <c r="B40" s="30">
        <v>1</v>
      </c>
      <c r="C40" s="30">
        <v>1940</v>
      </c>
      <c r="D40" s="30">
        <v>1889</v>
      </c>
      <c r="E40" s="3">
        <v>0.5</v>
      </c>
      <c r="F40" s="4">
        <f t="shared" si="0"/>
        <v>5.223295899712719E-4</v>
      </c>
      <c r="G40" s="4">
        <f t="shared" si="1"/>
        <v>5.2219321148825064E-4</v>
      </c>
      <c r="H40" s="2">
        <f t="shared" si="6"/>
        <v>99265.311796890484</v>
      </c>
      <c r="I40" s="2">
        <f t="shared" si="4"/>
        <v>51.835671956600777</v>
      </c>
      <c r="J40" s="2">
        <f t="shared" si="2"/>
        <v>99239.393960912173</v>
      </c>
      <c r="K40" s="2">
        <f t="shared" si="3"/>
        <v>5043013.9242440499</v>
      </c>
      <c r="L40" s="14">
        <f t="shared" si="5"/>
        <v>50.80338572413595</v>
      </c>
      <c r="N40" s="6"/>
    </row>
    <row r="41" spans="1:14" x14ac:dyDescent="0.2">
      <c r="A41" s="56">
        <v>32</v>
      </c>
      <c r="B41">
        <v>0</v>
      </c>
      <c r="C41" s="30">
        <v>2022</v>
      </c>
      <c r="D41" s="30">
        <v>1922</v>
      </c>
      <c r="E41" s="3">
        <v>0.5</v>
      </c>
      <c r="F41" s="4">
        <f t="shared" ref="F41:F72" si="7">B41/((C41+D41)/2)</f>
        <v>0</v>
      </c>
      <c r="G41" s="4">
        <f t="shared" si="1"/>
        <v>0</v>
      </c>
      <c r="H41" s="2">
        <f t="shared" si="6"/>
        <v>99213.476124933877</v>
      </c>
      <c r="I41" s="2">
        <f t="shared" si="4"/>
        <v>0</v>
      </c>
      <c r="J41" s="2">
        <f t="shared" si="2"/>
        <v>99213.476124933877</v>
      </c>
      <c r="K41" s="2">
        <f t="shared" si="3"/>
        <v>4943774.5302831382</v>
      </c>
      <c r="L41" s="14">
        <f t="shared" si="5"/>
        <v>49.829667534859119</v>
      </c>
      <c r="N41" s="6"/>
    </row>
    <row r="42" spans="1:14" x14ac:dyDescent="0.2">
      <c r="A42" s="56">
        <v>33</v>
      </c>
      <c r="B42" s="30">
        <v>1</v>
      </c>
      <c r="C42" s="30">
        <v>2080</v>
      </c>
      <c r="D42" s="30">
        <v>2005</v>
      </c>
      <c r="E42" s="3">
        <v>0.5</v>
      </c>
      <c r="F42" s="4">
        <f t="shared" si="7"/>
        <v>4.8959608323133417E-4</v>
      </c>
      <c r="G42" s="4">
        <f t="shared" si="1"/>
        <v>4.8947626040137058E-4</v>
      </c>
      <c r="H42" s="2">
        <f t="shared" si="6"/>
        <v>99213.476124933877</v>
      </c>
      <c r="I42" s="2">
        <f t="shared" si="4"/>
        <v>48.562641275053295</v>
      </c>
      <c r="J42" s="2">
        <f t="shared" si="2"/>
        <v>99189.194804296349</v>
      </c>
      <c r="K42" s="2">
        <f t="shared" si="3"/>
        <v>4844561.0541582042</v>
      </c>
      <c r="L42" s="14">
        <f t="shared" si="5"/>
        <v>48.829667534859119</v>
      </c>
      <c r="N42" s="6"/>
    </row>
    <row r="43" spans="1:14" x14ac:dyDescent="0.2">
      <c r="A43" s="56">
        <v>34</v>
      </c>
      <c r="B43" s="30">
        <v>2</v>
      </c>
      <c r="C43" s="30">
        <v>2179</v>
      </c>
      <c r="D43" s="30">
        <v>2063</v>
      </c>
      <c r="E43" s="3">
        <v>0.5</v>
      </c>
      <c r="F43" s="4">
        <f t="shared" si="7"/>
        <v>9.4295143800094295E-4</v>
      </c>
      <c r="G43" s="4">
        <f t="shared" si="1"/>
        <v>9.42507068803016E-4</v>
      </c>
      <c r="H43" s="2">
        <f t="shared" si="6"/>
        <v>99164.91348365882</v>
      </c>
      <c r="I43" s="2">
        <f t="shared" si="4"/>
        <v>93.463631935587955</v>
      </c>
      <c r="J43" s="2">
        <f t="shared" si="2"/>
        <v>99118.181667691024</v>
      </c>
      <c r="K43" s="2">
        <f t="shared" si="3"/>
        <v>4745371.8593539083</v>
      </c>
      <c r="L43" s="14">
        <f t="shared" si="5"/>
        <v>47.853335344621549</v>
      </c>
      <c r="N43" s="6"/>
    </row>
    <row r="44" spans="1:14" x14ac:dyDescent="0.2">
      <c r="A44" s="56">
        <v>35</v>
      </c>
      <c r="B44" s="30">
        <v>4</v>
      </c>
      <c r="C44" s="30">
        <v>2190</v>
      </c>
      <c r="D44" s="30">
        <v>2134</v>
      </c>
      <c r="E44" s="3">
        <v>0.5</v>
      </c>
      <c r="F44" s="4">
        <f t="shared" si="7"/>
        <v>1.8501387604070306E-3</v>
      </c>
      <c r="G44" s="4">
        <f t="shared" si="1"/>
        <v>1.8484288354898338E-3</v>
      </c>
      <c r="H44" s="2">
        <f t="shared" si="6"/>
        <v>99071.449851723228</v>
      </c>
      <c r="I44" s="2">
        <f t="shared" si="4"/>
        <v>183.12652467971023</v>
      </c>
      <c r="J44" s="2">
        <f t="shared" si="2"/>
        <v>98979.886589383372</v>
      </c>
      <c r="K44" s="2">
        <f t="shared" si="3"/>
        <v>4646253.6776862172</v>
      </c>
      <c r="L44" s="14">
        <f t="shared" si="5"/>
        <v>46.898008302493835</v>
      </c>
      <c r="N44" s="6"/>
    </row>
    <row r="45" spans="1:14" x14ac:dyDescent="0.2">
      <c r="A45" s="56">
        <v>36</v>
      </c>
      <c r="B45" s="30">
        <v>2</v>
      </c>
      <c r="C45" s="30">
        <v>2212</v>
      </c>
      <c r="D45" s="30">
        <v>2150</v>
      </c>
      <c r="E45" s="3">
        <v>0.5</v>
      </c>
      <c r="F45" s="4">
        <f t="shared" si="7"/>
        <v>9.1701054562127462E-4</v>
      </c>
      <c r="G45" s="4">
        <f t="shared" si="1"/>
        <v>9.1659028414298811E-4</v>
      </c>
      <c r="H45" s="2">
        <f t="shared" si="6"/>
        <v>98888.323327043516</v>
      </c>
      <c r="I45" s="2">
        <f t="shared" si="4"/>
        <v>90.6400763767585</v>
      </c>
      <c r="J45" s="2">
        <f t="shared" si="2"/>
        <v>98843.003288855136</v>
      </c>
      <c r="K45" s="2">
        <f t="shared" si="3"/>
        <v>4547273.7910968335</v>
      </c>
      <c r="L45" s="14">
        <f t="shared" si="5"/>
        <v>45.983930540091038</v>
      </c>
      <c r="N45" s="6"/>
    </row>
    <row r="46" spans="1:14" x14ac:dyDescent="0.2">
      <c r="A46" s="56">
        <v>37</v>
      </c>
      <c r="B46" s="30">
        <v>1</v>
      </c>
      <c r="C46" s="30">
        <v>2067</v>
      </c>
      <c r="D46" s="30">
        <v>2180</v>
      </c>
      <c r="E46" s="3">
        <v>0.5</v>
      </c>
      <c r="F46" s="4">
        <f t="shared" si="7"/>
        <v>4.7092064987049682E-4</v>
      </c>
      <c r="G46" s="4">
        <f t="shared" si="1"/>
        <v>4.7080979284369113E-4</v>
      </c>
      <c r="H46" s="2">
        <f t="shared" si="6"/>
        <v>98797.683250666756</v>
      </c>
      <c r="I46" s="2">
        <f t="shared" si="4"/>
        <v>46.514916784683031</v>
      </c>
      <c r="J46" s="2">
        <f t="shared" si="2"/>
        <v>98774.425792274415</v>
      </c>
      <c r="K46" s="2">
        <f t="shared" si="3"/>
        <v>4448430.7878079787</v>
      </c>
      <c r="L46" s="14">
        <f t="shared" si="5"/>
        <v>45.025658916733327</v>
      </c>
      <c r="N46" s="6"/>
    </row>
    <row r="47" spans="1:14" x14ac:dyDescent="0.2">
      <c r="A47" s="56">
        <v>38</v>
      </c>
      <c r="B47" s="30">
        <v>3</v>
      </c>
      <c r="C47" s="30">
        <v>2106</v>
      </c>
      <c r="D47" s="30">
        <v>2060</v>
      </c>
      <c r="E47" s="3">
        <v>0.5</v>
      </c>
      <c r="F47" s="4">
        <f t="shared" si="7"/>
        <v>1.4402304368698992E-3</v>
      </c>
      <c r="G47" s="4">
        <f t="shared" si="1"/>
        <v>1.4391940513312548E-3</v>
      </c>
      <c r="H47" s="2">
        <f t="shared" si="6"/>
        <v>98751.168333882073</v>
      </c>
      <c r="I47" s="2">
        <f t="shared" si="4"/>
        <v>142.12209402813446</v>
      </c>
      <c r="J47" s="2">
        <f t="shared" si="2"/>
        <v>98680.107286868006</v>
      </c>
      <c r="K47" s="2">
        <f t="shared" si="3"/>
        <v>4349656.3620157046</v>
      </c>
      <c r="L47" s="14">
        <f t="shared" si="5"/>
        <v>44.046631907273479</v>
      </c>
      <c r="N47" s="6"/>
    </row>
    <row r="48" spans="1:14" x14ac:dyDescent="0.2">
      <c r="A48" s="56">
        <v>39</v>
      </c>
      <c r="B48" s="30">
        <v>2</v>
      </c>
      <c r="C48" s="30">
        <v>2014</v>
      </c>
      <c r="D48" s="30">
        <v>2068</v>
      </c>
      <c r="E48" s="3">
        <v>0.5</v>
      </c>
      <c r="F48" s="4">
        <f t="shared" si="7"/>
        <v>9.7991180793728563E-4</v>
      </c>
      <c r="G48" s="4">
        <f t="shared" si="1"/>
        <v>9.7943192948090111E-4</v>
      </c>
      <c r="H48" s="2">
        <f t="shared" si="6"/>
        <v>98609.046239853938</v>
      </c>
      <c r="I48" s="2">
        <f t="shared" si="4"/>
        <v>96.580848422971542</v>
      </c>
      <c r="J48" s="2">
        <f t="shared" si="2"/>
        <v>98560.755815642449</v>
      </c>
      <c r="K48" s="2">
        <f t="shared" si="3"/>
        <v>4250976.2547288369</v>
      </c>
      <c r="L48" s="14">
        <f t="shared" si="5"/>
        <v>43.109394288115098</v>
      </c>
      <c r="N48" s="6"/>
    </row>
    <row r="49" spans="1:14" x14ac:dyDescent="0.2">
      <c r="A49" s="56">
        <v>40</v>
      </c>
      <c r="B49" s="30">
        <v>4</v>
      </c>
      <c r="C49" s="30">
        <v>1945</v>
      </c>
      <c r="D49" s="30">
        <v>1994</v>
      </c>
      <c r="E49" s="3">
        <v>0.5</v>
      </c>
      <c r="F49" s="4">
        <f t="shared" si="7"/>
        <v>2.0309723280020312E-3</v>
      </c>
      <c r="G49" s="4">
        <f t="shared" si="1"/>
        <v>2.0289119959421759E-3</v>
      </c>
      <c r="H49" s="2">
        <f t="shared" si="6"/>
        <v>98512.46539143096</v>
      </c>
      <c r="I49" s="2">
        <f t="shared" si="4"/>
        <v>199.87312278251272</v>
      </c>
      <c r="J49" s="2">
        <f t="shared" si="2"/>
        <v>98412.528830039693</v>
      </c>
      <c r="K49" s="2">
        <f t="shared" si="3"/>
        <v>4152415.4989131945</v>
      </c>
      <c r="L49" s="14">
        <f t="shared" si="5"/>
        <v>42.151168204083838</v>
      </c>
      <c r="N49" s="6"/>
    </row>
    <row r="50" spans="1:14" x14ac:dyDescent="0.2">
      <c r="A50" s="56">
        <v>41</v>
      </c>
      <c r="B50" s="30">
        <v>4</v>
      </c>
      <c r="C50" s="30">
        <v>1917</v>
      </c>
      <c r="D50" s="30">
        <v>1938</v>
      </c>
      <c r="E50" s="3">
        <v>0.5</v>
      </c>
      <c r="F50" s="4">
        <f t="shared" si="7"/>
        <v>2.0752269779507134E-3</v>
      </c>
      <c r="G50" s="4">
        <f t="shared" si="1"/>
        <v>2.0730759264058047E-3</v>
      </c>
      <c r="H50" s="2">
        <f t="shared" si="6"/>
        <v>98312.592268648441</v>
      </c>
      <c r="I50" s="2">
        <f t="shared" si="4"/>
        <v>203.80946829468451</v>
      </c>
      <c r="J50" s="2">
        <f t="shared" si="2"/>
        <v>98210.687534501107</v>
      </c>
      <c r="K50" s="2">
        <f t="shared" si="3"/>
        <v>4054002.9700831547</v>
      </c>
      <c r="L50" s="14">
        <f t="shared" si="5"/>
        <v>41.235846563838017</v>
      </c>
      <c r="N50" s="6"/>
    </row>
    <row r="51" spans="1:14" x14ac:dyDescent="0.2">
      <c r="A51" s="56">
        <v>42</v>
      </c>
      <c r="B51" s="30">
        <v>4</v>
      </c>
      <c r="C51" s="30">
        <v>1908</v>
      </c>
      <c r="D51" s="30">
        <v>1904</v>
      </c>
      <c r="E51" s="3">
        <v>0.5</v>
      </c>
      <c r="F51" s="4">
        <f t="shared" si="7"/>
        <v>2.0986358866736622E-3</v>
      </c>
      <c r="G51" s="4">
        <f t="shared" si="1"/>
        <v>2.0964360587002098E-3</v>
      </c>
      <c r="H51" s="2">
        <f t="shared" si="6"/>
        <v>98108.782800353758</v>
      </c>
      <c r="I51" s="2">
        <f t="shared" si="4"/>
        <v>205.67878993784856</v>
      </c>
      <c r="J51" s="2">
        <f t="shared" si="2"/>
        <v>98005.943405384824</v>
      </c>
      <c r="K51" s="2">
        <f t="shared" si="3"/>
        <v>3955792.2825486534</v>
      </c>
      <c r="L51" s="14">
        <f t="shared" si="5"/>
        <v>40.320470498533084</v>
      </c>
      <c r="N51" s="6"/>
    </row>
    <row r="52" spans="1:14" x14ac:dyDescent="0.2">
      <c r="A52" s="56">
        <v>43</v>
      </c>
      <c r="B52" s="30">
        <v>5</v>
      </c>
      <c r="C52" s="30">
        <v>1838</v>
      </c>
      <c r="D52" s="30">
        <v>1885</v>
      </c>
      <c r="E52" s="3">
        <v>0.5</v>
      </c>
      <c r="F52" s="4">
        <f t="shared" si="7"/>
        <v>2.6860059092130005E-3</v>
      </c>
      <c r="G52" s="4">
        <f t="shared" si="1"/>
        <v>2.6824034334763953E-3</v>
      </c>
      <c r="H52" s="2">
        <f t="shared" si="6"/>
        <v>97903.104010415904</v>
      </c>
      <c r="I52" s="2">
        <f t="shared" si="4"/>
        <v>262.61562234553628</v>
      </c>
      <c r="J52" s="2">
        <f t="shared" si="2"/>
        <v>97771.796199243137</v>
      </c>
      <c r="K52" s="2">
        <f t="shared" si="3"/>
        <v>3857786.3391432688</v>
      </c>
      <c r="L52" s="14">
        <f t="shared" si="5"/>
        <v>39.404126949160258</v>
      </c>
      <c r="N52" s="6"/>
    </row>
    <row r="53" spans="1:14" x14ac:dyDescent="0.2">
      <c r="A53" s="56">
        <v>44</v>
      </c>
      <c r="B53" s="30">
        <v>1</v>
      </c>
      <c r="C53" s="30">
        <v>1668</v>
      </c>
      <c r="D53" s="30">
        <v>1816</v>
      </c>
      <c r="E53" s="3">
        <v>0.5</v>
      </c>
      <c r="F53" s="4">
        <f t="shared" si="7"/>
        <v>5.7405281285878302E-4</v>
      </c>
      <c r="G53" s="4">
        <f t="shared" si="1"/>
        <v>5.7388809182209468E-4</v>
      </c>
      <c r="H53" s="2">
        <f t="shared" si="6"/>
        <v>97640.488388070371</v>
      </c>
      <c r="I53" s="2">
        <f t="shared" si="4"/>
        <v>56.034713565607099</v>
      </c>
      <c r="J53" s="2">
        <f t="shared" si="2"/>
        <v>97612.471031287569</v>
      </c>
      <c r="K53" s="2">
        <f t="shared" si="3"/>
        <v>3760014.5429440257</v>
      </c>
      <c r="L53" s="14">
        <f t="shared" si="5"/>
        <v>38.508764192164989</v>
      </c>
      <c r="N53" s="6"/>
    </row>
    <row r="54" spans="1:14" x14ac:dyDescent="0.2">
      <c r="A54" s="56">
        <v>45</v>
      </c>
      <c r="B54" s="30">
        <v>4</v>
      </c>
      <c r="C54" s="30">
        <v>1518</v>
      </c>
      <c r="D54" s="30">
        <v>1655</v>
      </c>
      <c r="E54" s="3">
        <v>0.5</v>
      </c>
      <c r="F54" s="4">
        <f t="shared" si="7"/>
        <v>2.5212732429877086E-3</v>
      </c>
      <c r="G54" s="4">
        <f t="shared" si="1"/>
        <v>2.5180988353792886E-3</v>
      </c>
      <c r="H54" s="2">
        <f t="shared" si="6"/>
        <v>97584.453674504766</v>
      </c>
      <c r="I54" s="2">
        <f t="shared" si="4"/>
        <v>245.72729914889459</v>
      </c>
      <c r="J54" s="2">
        <f t="shared" si="2"/>
        <v>97461.590024930309</v>
      </c>
      <c r="K54" s="2">
        <f t="shared" si="3"/>
        <v>3662402.071912738</v>
      </c>
      <c r="L54" s="14">
        <f t="shared" si="5"/>
        <v>37.53058949460091</v>
      </c>
      <c r="N54" s="6"/>
    </row>
    <row r="55" spans="1:14" x14ac:dyDescent="0.2">
      <c r="A55" s="56">
        <v>46</v>
      </c>
      <c r="B55" s="30">
        <v>2</v>
      </c>
      <c r="C55" s="30">
        <v>1539</v>
      </c>
      <c r="D55" s="30">
        <v>1522</v>
      </c>
      <c r="E55" s="3">
        <v>0.5</v>
      </c>
      <c r="F55" s="4">
        <f t="shared" si="7"/>
        <v>1.3067624959163672E-3</v>
      </c>
      <c r="G55" s="4">
        <f t="shared" si="1"/>
        <v>1.3059092393078681E-3</v>
      </c>
      <c r="H55" s="2">
        <f t="shared" si="6"/>
        <v>97338.726375355865</v>
      </c>
      <c r="I55" s="2">
        <f t="shared" si="4"/>
        <v>127.11554211603769</v>
      </c>
      <c r="J55" s="2">
        <f t="shared" si="2"/>
        <v>97275.168604297854</v>
      </c>
      <c r="K55" s="2">
        <f t="shared" si="3"/>
        <v>3564940.4818878076</v>
      </c>
      <c r="L55" s="14">
        <f t="shared" si="5"/>
        <v>36.624071576000979</v>
      </c>
      <c r="N55" s="6"/>
    </row>
    <row r="56" spans="1:14" x14ac:dyDescent="0.2">
      <c r="A56" s="56">
        <v>47</v>
      </c>
      <c r="B56" s="30">
        <v>2</v>
      </c>
      <c r="C56" s="30">
        <v>1495</v>
      </c>
      <c r="D56" s="30">
        <v>1539</v>
      </c>
      <c r="E56" s="3">
        <v>0.5</v>
      </c>
      <c r="F56" s="4">
        <f t="shared" si="7"/>
        <v>1.3183915622940012E-3</v>
      </c>
      <c r="G56" s="4">
        <f t="shared" si="1"/>
        <v>1.3175230566534913E-3</v>
      </c>
      <c r="H56" s="2">
        <f t="shared" si="6"/>
        <v>97211.610833239829</v>
      </c>
      <c r="I56" s="2">
        <f t="shared" si="4"/>
        <v>128.07853864721977</v>
      </c>
      <c r="J56" s="2">
        <f t="shared" si="2"/>
        <v>97147.571563916223</v>
      </c>
      <c r="K56" s="2">
        <f t="shared" si="3"/>
        <v>3467665.3132835096</v>
      </c>
      <c r="L56" s="14">
        <f t="shared" si="5"/>
        <v>35.671308021343904</v>
      </c>
      <c r="N56" s="6"/>
    </row>
    <row r="57" spans="1:14" x14ac:dyDescent="0.2">
      <c r="A57" s="56">
        <v>48</v>
      </c>
      <c r="B57" s="30">
        <v>3</v>
      </c>
      <c r="C57" s="30">
        <v>1395</v>
      </c>
      <c r="D57" s="30">
        <v>1494</v>
      </c>
      <c r="E57" s="3">
        <v>0.5</v>
      </c>
      <c r="F57" s="4">
        <f t="shared" si="7"/>
        <v>2.0768431983385254E-3</v>
      </c>
      <c r="G57" s="4">
        <f t="shared" si="1"/>
        <v>2.0746887966804979E-3</v>
      </c>
      <c r="H57" s="2">
        <f t="shared" si="6"/>
        <v>97083.532294592616</v>
      </c>
      <c r="I57" s="2">
        <f t="shared" si="4"/>
        <v>201.41811679376062</v>
      </c>
      <c r="J57" s="2">
        <f t="shared" si="2"/>
        <v>96982.823236195734</v>
      </c>
      <c r="K57" s="2">
        <f t="shared" si="3"/>
        <v>3370517.7417195933</v>
      </c>
      <c r="L57" s="14">
        <f t="shared" si="5"/>
        <v>34.717708163852265</v>
      </c>
      <c r="N57" s="6"/>
    </row>
    <row r="58" spans="1:14" x14ac:dyDescent="0.2">
      <c r="A58" s="56">
        <v>49</v>
      </c>
      <c r="B58" s="30">
        <v>3</v>
      </c>
      <c r="C58" s="30">
        <v>1318</v>
      </c>
      <c r="D58" s="30">
        <v>1386</v>
      </c>
      <c r="E58" s="3">
        <v>0.5</v>
      </c>
      <c r="F58" s="4">
        <f t="shared" si="7"/>
        <v>2.2189349112426036E-3</v>
      </c>
      <c r="G58" s="4">
        <f t="shared" si="1"/>
        <v>2.2164758034724785E-3</v>
      </c>
      <c r="H58" s="2">
        <f t="shared" si="6"/>
        <v>96882.114177798852</v>
      </c>
      <c r="I58" s="2">
        <f t="shared" si="4"/>
        <v>214.73686186434912</v>
      </c>
      <c r="J58" s="2">
        <f t="shared" si="2"/>
        <v>96774.745746866669</v>
      </c>
      <c r="K58" s="2">
        <f t="shared" si="3"/>
        <v>3273534.9184833975</v>
      </c>
      <c r="L58" s="14">
        <f t="shared" si="5"/>
        <v>33.788846850263603</v>
      </c>
      <c r="N58" s="6"/>
    </row>
    <row r="59" spans="1:14" x14ac:dyDescent="0.2">
      <c r="A59" s="56">
        <v>50</v>
      </c>
      <c r="B59" s="30">
        <v>4</v>
      </c>
      <c r="C59" s="30">
        <v>1335</v>
      </c>
      <c r="D59" s="30">
        <v>1314</v>
      </c>
      <c r="E59" s="3">
        <v>0.5</v>
      </c>
      <c r="F59" s="4">
        <f t="shared" si="7"/>
        <v>3.020007550018875E-3</v>
      </c>
      <c r="G59" s="4">
        <f t="shared" si="1"/>
        <v>3.0154542027892948E-3</v>
      </c>
      <c r="H59" s="2">
        <f t="shared" si="6"/>
        <v>96667.3773159345</v>
      </c>
      <c r="I59" s="2">
        <f t="shared" si="4"/>
        <v>291.49604919995323</v>
      </c>
      <c r="J59" s="2">
        <f t="shared" si="2"/>
        <v>96521.629291334524</v>
      </c>
      <c r="K59" s="2">
        <f t="shared" si="3"/>
        <v>3176760.1727365307</v>
      </c>
      <c r="L59" s="14">
        <f t="shared" si="5"/>
        <v>32.862794677402285</v>
      </c>
      <c r="N59" s="6"/>
    </row>
    <row r="60" spans="1:14" x14ac:dyDescent="0.2">
      <c r="A60" s="56">
        <v>51</v>
      </c>
      <c r="B60" s="30">
        <v>5</v>
      </c>
      <c r="C60" s="30">
        <v>1285</v>
      </c>
      <c r="D60" s="30">
        <v>1316</v>
      </c>
      <c r="E60" s="3">
        <v>0.5</v>
      </c>
      <c r="F60" s="4">
        <f t="shared" si="7"/>
        <v>3.8446751249519417E-3</v>
      </c>
      <c r="G60" s="4">
        <f t="shared" si="1"/>
        <v>3.8372985418265544E-3</v>
      </c>
      <c r="H60" s="2">
        <f t="shared" si="6"/>
        <v>96375.881266734548</v>
      </c>
      <c r="I60" s="2">
        <f t="shared" si="4"/>
        <v>369.82302865208965</v>
      </c>
      <c r="J60" s="2">
        <f t="shared" si="2"/>
        <v>96190.969752408506</v>
      </c>
      <c r="K60" s="2">
        <f t="shared" si="3"/>
        <v>3080238.543445196</v>
      </c>
      <c r="L60" s="14">
        <f t="shared" si="5"/>
        <v>31.960678366407659</v>
      </c>
      <c r="N60" s="6"/>
    </row>
    <row r="61" spans="1:14" x14ac:dyDescent="0.2">
      <c r="A61" s="56">
        <v>52</v>
      </c>
      <c r="B61">
        <v>0</v>
      </c>
      <c r="C61" s="30">
        <v>1271</v>
      </c>
      <c r="D61" s="30">
        <v>1270</v>
      </c>
      <c r="E61" s="3">
        <v>0.5</v>
      </c>
      <c r="F61" s="4">
        <f t="shared" si="7"/>
        <v>0</v>
      </c>
      <c r="G61" s="4">
        <f t="shared" si="1"/>
        <v>0</v>
      </c>
      <c r="H61" s="2">
        <f t="shared" si="6"/>
        <v>96006.058238082464</v>
      </c>
      <c r="I61" s="2">
        <f t="shared" si="4"/>
        <v>0</v>
      </c>
      <c r="J61" s="2">
        <f t="shared" si="2"/>
        <v>96006.058238082464</v>
      </c>
      <c r="K61" s="2">
        <f t="shared" si="3"/>
        <v>2984047.5736927874</v>
      </c>
      <c r="L61" s="14">
        <f t="shared" si="5"/>
        <v>31.081867420207377</v>
      </c>
      <c r="N61" s="6"/>
    </row>
    <row r="62" spans="1:14" x14ac:dyDescent="0.2">
      <c r="A62" s="56">
        <v>53</v>
      </c>
      <c r="B62" s="30">
        <v>1</v>
      </c>
      <c r="C62" s="30">
        <v>1398</v>
      </c>
      <c r="D62" s="30">
        <v>1266</v>
      </c>
      <c r="E62" s="3">
        <v>0.5</v>
      </c>
      <c r="F62" s="4">
        <f t="shared" si="7"/>
        <v>7.5075075075075074E-4</v>
      </c>
      <c r="G62" s="4">
        <f t="shared" si="1"/>
        <v>7.5046904315196987E-4</v>
      </c>
      <c r="H62" s="2">
        <f t="shared" si="6"/>
        <v>96006.058238082464</v>
      </c>
      <c r="I62" s="2">
        <f t="shared" si="4"/>
        <v>72.049574662726044</v>
      </c>
      <c r="J62" s="2">
        <f t="shared" si="2"/>
        <v>95970.0334507511</v>
      </c>
      <c r="K62" s="2">
        <f t="shared" si="3"/>
        <v>2888041.5154547049</v>
      </c>
      <c r="L62" s="14">
        <f t="shared" si="5"/>
        <v>30.081867420207377</v>
      </c>
      <c r="N62" s="6"/>
    </row>
    <row r="63" spans="1:14" x14ac:dyDescent="0.2">
      <c r="A63" s="56">
        <v>54</v>
      </c>
      <c r="B63" s="30">
        <v>6</v>
      </c>
      <c r="C63" s="30">
        <v>1235</v>
      </c>
      <c r="D63" s="30">
        <v>1392</v>
      </c>
      <c r="E63" s="3">
        <v>0.5</v>
      </c>
      <c r="F63" s="4">
        <f t="shared" si="7"/>
        <v>4.5679482299200609E-3</v>
      </c>
      <c r="G63" s="4">
        <f t="shared" si="1"/>
        <v>4.5575389289783516E-3</v>
      </c>
      <c r="H63" s="2">
        <f t="shared" si="6"/>
        <v>95934.008663419736</v>
      </c>
      <c r="I63" s="2">
        <f t="shared" si="4"/>
        <v>437.22297909648188</v>
      </c>
      <c r="J63" s="2">
        <f t="shared" si="2"/>
        <v>95715.397173871504</v>
      </c>
      <c r="K63" s="2">
        <f t="shared" si="3"/>
        <v>2792071.4820039538</v>
      </c>
      <c r="L63" s="14">
        <f t="shared" si="5"/>
        <v>29.104084369077228</v>
      </c>
      <c r="N63" s="6"/>
    </row>
    <row r="64" spans="1:14" x14ac:dyDescent="0.2">
      <c r="A64" s="56">
        <v>55</v>
      </c>
      <c r="B64">
        <v>0</v>
      </c>
      <c r="C64" s="30">
        <v>1255</v>
      </c>
      <c r="D64" s="30">
        <v>1225</v>
      </c>
      <c r="E64" s="3">
        <v>0.5</v>
      </c>
      <c r="F64" s="4">
        <f t="shared" si="7"/>
        <v>0</v>
      </c>
      <c r="G64" s="4">
        <f t="shared" si="1"/>
        <v>0</v>
      </c>
      <c r="H64" s="2">
        <f t="shared" si="6"/>
        <v>95496.785684323258</v>
      </c>
      <c r="I64" s="2">
        <f t="shared" si="4"/>
        <v>0</v>
      </c>
      <c r="J64" s="2">
        <f t="shared" si="2"/>
        <v>95496.785684323258</v>
      </c>
      <c r="K64" s="2">
        <f t="shared" si="3"/>
        <v>2696356.0848300825</v>
      </c>
      <c r="L64" s="14">
        <f t="shared" si="5"/>
        <v>28.235045457375179</v>
      </c>
      <c r="N64" s="6"/>
    </row>
    <row r="65" spans="1:14" x14ac:dyDescent="0.2">
      <c r="A65" s="56">
        <v>56</v>
      </c>
      <c r="B65" s="30">
        <v>3</v>
      </c>
      <c r="C65" s="30">
        <v>1162</v>
      </c>
      <c r="D65" s="30">
        <v>1250</v>
      </c>
      <c r="E65" s="3">
        <v>0.5</v>
      </c>
      <c r="F65" s="4">
        <f t="shared" si="7"/>
        <v>2.4875621890547263E-3</v>
      </c>
      <c r="G65" s="4">
        <f t="shared" si="1"/>
        <v>2.4844720496894411E-3</v>
      </c>
      <c r="H65" s="2">
        <f t="shared" si="6"/>
        <v>95496.785684323258</v>
      </c>
      <c r="I65" s="2">
        <f t="shared" si="4"/>
        <v>237.25909486788387</v>
      </c>
      <c r="J65" s="2">
        <f t="shared" si="2"/>
        <v>95378.156136889316</v>
      </c>
      <c r="K65" s="2">
        <f t="shared" si="3"/>
        <v>2600859.2991457591</v>
      </c>
      <c r="L65" s="14">
        <f t="shared" si="5"/>
        <v>27.235045457375179</v>
      </c>
      <c r="N65" s="6"/>
    </row>
    <row r="66" spans="1:14" x14ac:dyDescent="0.2">
      <c r="A66" s="56">
        <v>57</v>
      </c>
      <c r="B66" s="30">
        <v>7</v>
      </c>
      <c r="C66" s="30">
        <v>1213</v>
      </c>
      <c r="D66" s="30">
        <v>1159</v>
      </c>
      <c r="E66" s="3">
        <v>0.5</v>
      </c>
      <c r="F66" s="4">
        <f t="shared" si="7"/>
        <v>5.902192242833052E-3</v>
      </c>
      <c r="G66" s="4">
        <f t="shared" si="1"/>
        <v>5.8848255569567045E-3</v>
      </c>
      <c r="H66" s="2">
        <f t="shared" si="6"/>
        <v>95259.526589455374</v>
      </c>
      <c r="I66" s="2">
        <f t="shared" si="4"/>
        <v>560.58569661722368</v>
      </c>
      <c r="J66" s="2">
        <f t="shared" si="2"/>
        <v>94979.23374114676</v>
      </c>
      <c r="K66" s="2">
        <f t="shared" si="3"/>
        <v>2505481.1430088696</v>
      </c>
      <c r="L66" s="14">
        <f t="shared" si="5"/>
        <v>26.301633366359923</v>
      </c>
      <c r="N66" s="6"/>
    </row>
    <row r="67" spans="1:14" x14ac:dyDescent="0.2">
      <c r="A67" s="56">
        <v>58</v>
      </c>
      <c r="B67" s="30">
        <v>6</v>
      </c>
      <c r="C67" s="30">
        <v>1115</v>
      </c>
      <c r="D67" s="30">
        <v>1198</v>
      </c>
      <c r="E67" s="3">
        <v>0.5</v>
      </c>
      <c r="F67" s="4">
        <f t="shared" si="7"/>
        <v>5.1880674448767832E-3</v>
      </c>
      <c r="G67" s="4">
        <f t="shared" si="1"/>
        <v>5.174644243208279E-3</v>
      </c>
      <c r="H67" s="2">
        <f t="shared" si="6"/>
        <v>94698.940892838145</v>
      </c>
      <c r="I67" s="2">
        <f t="shared" si="4"/>
        <v>490.03332932904601</v>
      </c>
      <c r="J67" s="2">
        <f t="shared" si="2"/>
        <v>94453.924228173622</v>
      </c>
      <c r="K67" s="2">
        <f t="shared" si="3"/>
        <v>2410501.9092677226</v>
      </c>
      <c r="L67" s="14">
        <f t="shared" si="5"/>
        <v>25.454370308063531</v>
      </c>
      <c r="N67" s="6"/>
    </row>
    <row r="68" spans="1:14" x14ac:dyDescent="0.2">
      <c r="A68" s="56">
        <v>59</v>
      </c>
      <c r="B68" s="30">
        <v>7</v>
      </c>
      <c r="C68" s="30">
        <v>1034</v>
      </c>
      <c r="D68" s="30">
        <v>1108</v>
      </c>
      <c r="E68" s="3">
        <v>0.5</v>
      </c>
      <c r="F68" s="4">
        <f t="shared" si="7"/>
        <v>6.5359477124183009E-3</v>
      </c>
      <c r="G68" s="4">
        <f t="shared" si="1"/>
        <v>6.5146579804560263E-3</v>
      </c>
      <c r="H68" s="2">
        <f t="shared" si="6"/>
        <v>94208.907563509099</v>
      </c>
      <c r="I68" s="2">
        <f t="shared" si="4"/>
        <v>613.73881148865871</v>
      </c>
      <c r="J68" s="2">
        <f t="shared" si="2"/>
        <v>93902.038157764779</v>
      </c>
      <c r="K68" s="2">
        <f t="shared" si="3"/>
        <v>2316047.9850395489</v>
      </c>
      <c r="L68" s="14">
        <f t="shared" si="5"/>
        <v>24.58417197416529</v>
      </c>
      <c r="N68" s="6"/>
    </row>
    <row r="69" spans="1:14" x14ac:dyDescent="0.2">
      <c r="A69" s="56">
        <v>60</v>
      </c>
      <c r="B69" s="30">
        <v>7</v>
      </c>
      <c r="C69" s="30">
        <v>1056</v>
      </c>
      <c r="D69" s="30">
        <v>1031</v>
      </c>
      <c r="E69" s="3">
        <v>0.5</v>
      </c>
      <c r="F69" s="4">
        <f t="shared" si="7"/>
        <v>6.7081935793004309E-3</v>
      </c>
      <c r="G69" s="4">
        <f t="shared" si="1"/>
        <v>6.6857688634192934E-3</v>
      </c>
      <c r="H69" s="2">
        <f t="shared" si="6"/>
        <v>93595.168752020443</v>
      </c>
      <c r="I69" s="2">
        <f t="shared" si="4"/>
        <v>625.75566500873265</v>
      </c>
      <c r="J69" s="2">
        <f t="shared" si="2"/>
        <v>93282.290919516076</v>
      </c>
      <c r="K69" s="2">
        <f t="shared" si="3"/>
        <v>2222145.9468817841</v>
      </c>
      <c r="L69" s="14">
        <f t="shared" si="5"/>
        <v>23.742100970717193</v>
      </c>
      <c r="N69" s="6"/>
    </row>
    <row r="70" spans="1:14" x14ac:dyDescent="0.2">
      <c r="A70" s="56">
        <v>61</v>
      </c>
      <c r="B70" s="30">
        <v>5</v>
      </c>
      <c r="C70" s="30">
        <v>1092</v>
      </c>
      <c r="D70" s="30">
        <v>1048</v>
      </c>
      <c r="E70" s="3">
        <v>0.5</v>
      </c>
      <c r="F70" s="4">
        <f t="shared" si="7"/>
        <v>4.6728971962616819E-3</v>
      </c>
      <c r="G70" s="4">
        <f t="shared" si="1"/>
        <v>4.662004662004662E-3</v>
      </c>
      <c r="H70" s="2">
        <f t="shared" si="6"/>
        <v>92969.413087011708</v>
      </c>
      <c r="I70" s="2">
        <f t="shared" si="4"/>
        <v>433.42383723548579</v>
      </c>
      <c r="J70" s="2">
        <f t="shared" si="2"/>
        <v>92752.701168393964</v>
      </c>
      <c r="K70" s="2">
        <f t="shared" si="3"/>
        <v>2128863.6559622679</v>
      </c>
      <c r="L70" s="14">
        <f t="shared" si="5"/>
        <v>22.898538188789328</v>
      </c>
      <c r="N70" s="6"/>
    </row>
    <row r="71" spans="1:14" x14ac:dyDescent="0.2">
      <c r="A71" s="56">
        <v>62</v>
      </c>
      <c r="B71" s="30">
        <v>12</v>
      </c>
      <c r="C71" s="30">
        <v>1128</v>
      </c>
      <c r="D71" s="30">
        <v>1077</v>
      </c>
      <c r="E71" s="3">
        <v>0.5</v>
      </c>
      <c r="F71" s="4">
        <f t="shared" si="7"/>
        <v>1.0884353741496598E-2</v>
      </c>
      <c r="G71" s="4">
        <f t="shared" si="1"/>
        <v>1.0825439783491205E-2</v>
      </c>
      <c r="H71" s="2">
        <f t="shared" si="6"/>
        <v>92535.989249776219</v>
      </c>
      <c r="I71" s="2">
        <f t="shared" si="4"/>
        <v>1001.742779429242</v>
      </c>
      <c r="J71" s="2">
        <f t="shared" si="2"/>
        <v>92035.117860061597</v>
      </c>
      <c r="K71" s="2">
        <f t="shared" si="3"/>
        <v>2036110.9547938739</v>
      </c>
      <c r="L71" s="14">
        <f t="shared" si="5"/>
        <v>22.003449374685296</v>
      </c>
      <c r="N71" s="6"/>
    </row>
    <row r="72" spans="1:14" x14ac:dyDescent="0.2">
      <c r="A72" s="56">
        <v>63</v>
      </c>
      <c r="B72" s="30">
        <v>9</v>
      </c>
      <c r="C72" s="30">
        <v>942</v>
      </c>
      <c r="D72" s="30">
        <v>1107</v>
      </c>
      <c r="E72" s="3">
        <v>0.5</v>
      </c>
      <c r="F72" s="4">
        <f t="shared" si="7"/>
        <v>8.7847730600292828E-3</v>
      </c>
      <c r="G72" s="4">
        <f t="shared" si="1"/>
        <v>8.7463556851311956E-3</v>
      </c>
      <c r="H72" s="2">
        <f t="shared" si="6"/>
        <v>91534.246470346974</v>
      </c>
      <c r="I72" s="2">
        <f t="shared" si="4"/>
        <v>800.5910770001193</v>
      </c>
      <c r="J72" s="2">
        <f t="shared" si="2"/>
        <v>91133.950931846906</v>
      </c>
      <c r="K72" s="2">
        <f t="shared" si="3"/>
        <v>1944075.8369338124</v>
      </c>
      <c r="L72" s="14">
        <f t="shared" si="5"/>
        <v>21.238781241986917</v>
      </c>
      <c r="N72" s="6"/>
    </row>
    <row r="73" spans="1:14" x14ac:dyDescent="0.2">
      <c r="A73" s="56">
        <v>64</v>
      </c>
      <c r="B73" s="30">
        <v>11</v>
      </c>
      <c r="C73" s="30">
        <v>919</v>
      </c>
      <c r="D73" s="30">
        <v>927</v>
      </c>
      <c r="E73" s="3">
        <v>0.5</v>
      </c>
      <c r="F73" s="4">
        <f t="shared" ref="F73:F109" si="8">B73/((C73+D73)/2)</f>
        <v>1.1917659804983749E-2</v>
      </c>
      <c r="G73" s="4">
        <f t="shared" ref="G73:G98" si="9">F73/((1+(1-E73)*F73))</f>
        <v>1.1847065158858373E-2</v>
      </c>
      <c r="H73" s="2">
        <f t="shared" si="6"/>
        <v>90733.655393346853</v>
      </c>
      <c r="I73" s="2">
        <f t="shared" si="4"/>
        <v>1074.9275275463815</v>
      </c>
      <c r="J73" s="2">
        <f t="shared" ref="J73:J98" si="10">H74+I73*E73</f>
        <v>90196.191629573659</v>
      </c>
      <c r="K73" s="2">
        <f t="shared" ref="K73:K97" si="11">K74+J73</f>
        <v>1852941.8860019655</v>
      </c>
      <c r="L73" s="14">
        <f t="shared" si="5"/>
        <v>20.421770488239741</v>
      </c>
      <c r="N73" s="6"/>
    </row>
    <row r="74" spans="1:14" x14ac:dyDescent="0.2">
      <c r="A74" s="56">
        <v>65</v>
      </c>
      <c r="B74" s="30">
        <v>9</v>
      </c>
      <c r="C74" s="30">
        <v>964</v>
      </c>
      <c r="D74" s="30">
        <v>904</v>
      </c>
      <c r="E74" s="3">
        <v>0.5</v>
      </c>
      <c r="F74" s="4">
        <f t="shared" si="8"/>
        <v>9.6359743040685224E-3</v>
      </c>
      <c r="G74" s="4">
        <f t="shared" si="9"/>
        <v>9.5897709110282364E-3</v>
      </c>
      <c r="H74" s="2">
        <f t="shared" si="6"/>
        <v>89658.727865800465</v>
      </c>
      <c r="I74" s="2">
        <f t="shared" ref="I74:I98" si="12">H74*G74</f>
        <v>859.80666040725009</v>
      </c>
      <c r="J74" s="2">
        <f t="shared" si="10"/>
        <v>89228.824535596839</v>
      </c>
      <c r="K74" s="2">
        <f t="shared" si="11"/>
        <v>1762745.6943723918</v>
      </c>
      <c r="L74" s="14">
        <f t="shared" ref="L74:L98" si="13">K74/H74</f>
        <v>19.660614603085126</v>
      </c>
      <c r="N74" s="6"/>
    </row>
    <row r="75" spans="1:14" x14ac:dyDescent="0.2">
      <c r="A75" s="56">
        <v>66</v>
      </c>
      <c r="B75" s="30">
        <v>12</v>
      </c>
      <c r="C75" s="30">
        <v>825</v>
      </c>
      <c r="D75" s="30">
        <v>946</v>
      </c>
      <c r="E75" s="3">
        <v>0.5</v>
      </c>
      <c r="F75" s="4">
        <f t="shared" si="8"/>
        <v>1.355166572557877E-2</v>
      </c>
      <c r="G75" s="4">
        <f t="shared" si="9"/>
        <v>1.3460459899046552E-2</v>
      </c>
      <c r="H75" s="2">
        <f t="shared" ref="H75:H98" si="14">H74-I74</f>
        <v>88798.921205393213</v>
      </c>
      <c r="I75" s="2">
        <f t="shared" si="12"/>
        <v>1195.2743179637898</v>
      </c>
      <c r="J75" s="2">
        <f t="shared" si="10"/>
        <v>88201.284046411311</v>
      </c>
      <c r="K75" s="2">
        <f t="shared" si="11"/>
        <v>1673516.8698367949</v>
      </c>
      <c r="L75" s="14">
        <f t="shared" si="13"/>
        <v>18.846139650344689</v>
      </c>
      <c r="N75" s="6"/>
    </row>
    <row r="76" spans="1:14" x14ac:dyDescent="0.2">
      <c r="A76" s="56">
        <v>67</v>
      </c>
      <c r="B76" s="30">
        <v>9</v>
      </c>
      <c r="C76" s="30">
        <v>834</v>
      </c>
      <c r="D76" s="30">
        <v>817</v>
      </c>
      <c r="E76" s="3">
        <v>0.5</v>
      </c>
      <c r="F76" s="4">
        <f t="shared" si="8"/>
        <v>1.0902483343428226E-2</v>
      </c>
      <c r="G76" s="4">
        <f t="shared" si="9"/>
        <v>1.0843373493975905E-2</v>
      </c>
      <c r="H76" s="2">
        <f t="shared" si="14"/>
        <v>87603.646887429422</v>
      </c>
      <c r="I76" s="2">
        <f t="shared" si="12"/>
        <v>949.91906263477699</v>
      </c>
      <c r="J76" s="2">
        <f t="shared" si="10"/>
        <v>87128.687356112045</v>
      </c>
      <c r="K76" s="2">
        <f t="shared" si="11"/>
        <v>1585315.5857903836</v>
      </c>
      <c r="L76" s="14">
        <f t="shared" si="13"/>
        <v>18.096456507427277</v>
      </c>
      <c r="N76" s="6"/>
    </row>
    <row r="77" spans="1:14" x14ac:dyDescent="0.2">
      <c r="A77" s="56">
        <v>68</v>
      </c>
      <c r="B77" s="30">
        <v>10</v>
      </c>
      <c r="C77" s="30">
        <v>759</v>
      </c>
      <c r="D77" s="30">
        <v>824</v>
      </c>
      <c r="E77" s="3">
        <v>0.5</v>
      </c>
      <c r="F77" s="4">
        <f t="shared" si="8"/>
        <v>1.2634238787113077E-2</v>
      </c>
      <c r="G77" s="4">
        <f t="shared" si="9"/>
        <v>1.2554927809165098E-2</v>
      </c>
      <c r="H77" s="2">
        <f t="shared" si="14"/>
        <v>86653.727824794652</v>
      </c>
      <c r="I77" s="2">
        <f t="shared" si="12"/>
        <v>1087.9312972353378</v>
      </c>
      <c r="J77" s="2">
        <f t="shared" si="10"/>
        <v>86109.762176176984</v>
      </c>
      <c r="K77" s="2">
        <f t="shared" si="11"/>
        <v>1498186.8984342716</v>
      </c>
      <c r="L77" s="14">
        <f t="shared" si="13"/>
        <v>17.289353107386894</v>
      </c>
      <c r="N77" s="6"/>
    </row>
    <row r="78" spans="1:14" x14ac:dyDescent="0.2">
      <c r="A78" s="56">
        <v>69</v>
      </c>
      <c r="B78" s="30">
        <v>9</v>
      </c>
      <c r="C78" s="30">
        <v>641</v>
      </c>
      <c r="D78" s="30">
        <v>754</v>
      </c>
      <c r="E78" s="3">
        <v>0.5</v>
      </c>
      <c r="F78" s="4">
        <f t="shared" si="8"/>
        <v>1.2903225806451613E-2</v>
      </c>
      <c r="G78" s="4">
        <f t="shared" si="9"/>
        <v>1.2820512820512822E-2</v>
      </c>
      <c r="H78" s="2">
        <f t="shared" si="14"/>
        <v>85565.796527559316</v>
      </c>
      <c r="I78" s="2">
        <f t="shared" si="12"/>
        <v>1096.9973913789656</v>
      </c>
      <c r="J78" s="2">
        <f t="shared" si="10"/>
        <v>85017.29783186983</v>
      </c>
      <c r="K78" s="2">
        <f t="shared" si="11"/>
        <v>1412077.1362580946</v>
      </c>
      <c r="L78" s="14">
        <f t="shared" si="13"/>
        <v>16.502822314092384</v>
      </c>
      <c r="N78" s="6"/>
    </row>
    <row r="79" spans="1:14" x14ac:dyDescent="0.2">
      <c r="A79" s="56">
        <v>70</v>
      </c>
      <c r="B79" s="30">
        <v>13</v>
      </c>
      <c r="C79" s="30">
        <v>774</v>
      </c>
      <c r="D79" s="30">
        <v>619</v>
      </c>
      <c r="E79" s="3">
        <v>0.5</v>
      </c>
      <c r="F79" s="4">
        <f t="shared" si="8"/>
        <v>1.8664752333094042E-2</v>
      </c>
      <c r="G79" s="4">
        <f t="shared" si="9"/>
        <v>1.849217638691323E-2</v>
      </c>
      <c r="H79" s="2">
        <f t="shared" si="14"/>
        <v>84468.799136180343</v>
      </c>
      <c r="I79" s="2">
        <f t="shared" si="12"/>
        <v>1562.0119328169908</v>
      </c>
      <c r="J79" s="2">
        <f t="shared" si="10"/>
        <v>83687.793169771845</v>
      </c>
      <c r="K79" s="2">
        <f t="shared" si="11"/>
        <v>1327059.8384262247</v>
      </c>
      <c r="L79" s="14">
        <f t="shared" si="13"/>
        <v>15.710651175314364</v>
      </c>
      <c r="N79" s="6"/>
    </row>
    <row r="80" spans="1:14" x14ac:dyDescent="0.2">
      <c r="A80" s="56">
        <v>71</v>
      </c>
      <c r="B80" s="30">
        <v>14</v>
      </c>
      <c r="C80" s="30">
        <v>462</v>
      </c>
      <c r="D80" s="30">
        <v>760</v>
      </c>
      <c r="E80" s="3">
        <v>0.5</v>
      </c>
      <c r="F80" s="4">
        <f t="shared" si="8"/>
        <v>2.2913256955810146E-2</v>
      </c>
      <c r="G80" s="4">
        <f t="shared" si="9"/>
        <v>2.2653721682847894E-2</v>
      </c>
      <c r="H80" s="2">
        <f t="shared" si="14"/>
        <v>82906.787203363347</v>
      </c>
      <c r="I80" s="2">
        <f t="shared" si="12"/>
        <v>1878.1472829240886</v>
      </c>
      <c r="J80" s="2">
        <f t="shared" si="10"/>
        <v>81967.713561901299</v>
      </c>
      <c r="K80" s="2">
        <f t="shared" si="11"/>
        <v>1243372.0452564529</v>
      </c>
      <c r="L80" s="14">
        <f t="shared" si="13"/>
        <v>14.997228661226085</v>
      </c>
      <c r="N80" s="6"/>
    </row>
    <row r="81" spans="1:14" x14ac:dyDescent="0.2">
      <c r="A81" s="56">
        <v>72</v>
      </c>
      <c r="B81" s="30">
        <v>8</v>
      </c>
      <c r="C81" s="30">
        <v>495</v>
      </c>
      <c r="D81" s="30">
        <v>452</v>
      </c>
      <c r="E81" s="3">
        <v>0.5</v>
      </c>
      <c r="F81" s="4">
        <f t="shared" si="8"/>
        <v>1.6895459345300949E-2</v>
      </c>
      <c r="G81" s="4">
        <f t="shared" si="9"/>
        <v>1.6753926701570682E-2</v>
      </c>
      <c r="H81" s="2">
        <f t="shared" si="14"/>
        <v>81028.639920439251</v>
      </c>
      <c r="I81" s="2">
        <f t="shared" si="12"/>
        <v>1357.5478939550032</v>
      </c>
      <c r="J81" s="2">
        <f t="shared" si="10"/>
        <v>80349.865973461739</v>
      </c>
      <c r="K81" s="2">
        <f t="shared" si="11"/>
        <v>1161404.3316945515</v>
      </c>
      <c r="L81" s="14">
        <f t="shared" si="13"/>
        <v>14.333257140128678</v>
      </c>
      <c r="N81" s="6"/>
    </row>
    <row r="82" spans="1:14" x14ac:dyDescent="0.2">
      <c r="A82" s="56">
        <v>73</v>
      </c>
      <c r="B82" s="30">
        <v>8</v>
      </c>
      <c r="C82" s="30">
        <v>541</v>
      </c>
      <c r="D82" s="30">
        <v>488</v>
      </c>
      <c r="E82" s="3">
        <v>0.5</v>
      </c>
      <c r="F82" s="4">
        <f t="shared" si="8"/>
        <v>1.5549076773566569E-2</v>
      </c>
      <c r="G82" s="4">
        <f t="shared" si="9"/>
        <v>1.5429122468659594E-2</v>
      </c>
      <c r="H82" s="2">
        <f t="shared" si="14"/>
        <v>79671.092026484243</v>
      </c>
      <c r="I82" s="2">
        <f t="shared" si="12"/>
        <v>1229.2550360884743</v>
      </c>
      <c r="J82" s="2">
        <f t="shared" si="10"/>
        <v>79056.464508439996</v>
      </c>
      <c r="K82" s="2">
        <f t="shared" si="11"/>
        <v>1081054.4657210899</v>
      </c>
      <c r="L82" s="14">
        <f t="shared" si="13"/>
        <v>13.56896759193066</v>
      </c>
      <c r="N82" s="6"/>
    </row>
    <row r="83" spans="1:14" x14ac:dyDescent="0.2">
      <c r="A83" s="56">
        <v>74</v>
      </c>
      <c r="B83" s="30">
        <v>19</v>
      </c>
      <c r="C83" s="30">
        <v>564</v>
      </c>
      <c r="D83" s="30">
        <v>530</v>
      </c>
      <c r="E83" s="3">
        <v>0.5</v>
      </c>
      <c r="F83" s="4">
        <f t="shared" si="8"/>
        <v>3.4734917733089579E-2</v>
      </c>
      <c r="G83" s="4">
        <f t="shared" si="9"/>
        <v>3.4141958670260555E-2</v>
      </c>
      <c r="H83" s="2">
        <f t="shared" si="14"/>
        <v>78441.836990395765</v>
      </c>
      <c r="I83" s="2">
        <f t="shared" si="12"/>
        <v>2678.1579565454076</v>
      </c>
      <c r="J83" s="2">
        <f t="shared" si="10"/>
        <v>77102.758012123071</v>
      </c>
      <c r="K83" s="2">
        <f t="shared" si="11"/>
        <v>1001998.0012126497</v>
      </c>
      <c r="L83" s="14">
        <f t="shared" si="13"/>
        <v>12.773770218248867</v>
      </c>
      <c r="N83" s="6"/>
    </row>
    <row r="84" spans="1:14" x14ac:dyDescent="0.2">
      <c r="A84" s="56">
        <v>75</v>
      </c>
      <c r="B84" s="30">
        <v>7</v>
      </c>
      <c r="C84" s="30">
        <v>471</v>
      </c>
      <c r="D84" s="30">
        <v>546</v>
      </c>
      <c r="E84" s="3">
        <v>0.5</v>
      </c>
      <c r="F84" s="4">
        <f t="shared" si="8"/>
        <v>1.376597836774828E-2</v>
      </c>
      <c r="G84" s="4">
        <f t="shared" si="9"/>
        <v>1.3671875E-2</v>
      </c>
      <c r="H84" s="2">
        <f t="shared" si="14"/>
        <v>75763.679033850363</v>
      </c>
      <c r="I84" s="2">
        <f t="shared" si="12"/>
        <v>1035.831549290923</v>
      </c>
      <c r="J84" s="2">
        <f t="shared" si="10"/>
        <v>75245.763259204905</v>
      </c>
      <c r="K84" s="2">
        <f t="shared" si="11"/>
        <v>924895.24320052669</v>
      </c>
      <c r="L84" s="14">
        <f t="shared" si="13"/>
        <v>12.207633723638128</v>
      </c>
      <c r="N84" s="6"/>
    </row>
    <row r="85" spans="1:14" x14ac:dyDescent="0.2">
      <c r="A85" s="56">
        <v>76</v>
      </c>
      <c r="B85" s="30">
        <v>8</v>
      </c>
      <c r="C85" s="30">
        <v>443</v>
      </c>
      <c r="D85" s="30">
        <v>471</v>
      </c>
      <c r="E85" s="3">
        <v>0.5</v>
      </c>
      <c r="F85" s="4">
        <f t="shared" si="8"/>
        <v>1.7505470459518599E-2</v>
      </c>
      <c r="G85" s="4">
        <f t="shared" si="9"/>
        <v>1.7353579175704986E-2</v>
      </c>
      <c r="H85" s="2">
        <f t="shared" si="14"/>
        <v>74727.847484559446</v>
      </c>
      <c r="I85" s="2">
        <f t="shared" si="12"/>
        <v>1296.7956179533091</v>
      </c>
      <c r="J85" s="2">
        <f t="shared" si="10"/>
        <v>74079.4496755828</v>
      </c>
      <c r="K85" s="2">
        <f t="shared" si="11"/>
        <v>849649.47994132177</v>
      </c>
      <c r="L85" s="14">
        <f t="shared" si="13"/>
        <v>11.369917755450933</v>
      </c>
      <c r="N85" s="6"/>
    </row>
    <row r="86" spans="1:14" x14ac:dyDescent="0.2">
      <c r="A86" s="56">
        <v>77</v>
      </c>
      <c r="B86" s="30">
        <v>24</v>
      </c>
      <c r="C86" s="30">
        <v>458</v>
      </c>
      <c r="D86" s="30">
        <v>424</v>
      </c>
      <c r="E86" s="3">
        <v>0.5</v>
      </c>
      <c r="F86" s="4">
        <f t="shared" si="8"/>
        <v>5.4421768707482991E-2</v>
      </c>
      <c r="G86" s="4">
        <f t="shared" si="9"/>
        <v>5.2980132450331119E-2</v>
      </c>
      <c r="H86" s="2">
        <f t="shared" si="14"/>
        <v>73431.05186660614</v>
      </c>
      <c r="I86" s="2">
        <f t="shared" si="12"/>
        <v>3890.3868538599272</v>
      </c>
      <c r="J86" s="2">
        <f t="shared" si="10"/>
        <v>71485.858439676173</v>
      </c>
      <c r="K86" s="2">
        <f t="shared" si="11"/>
        <v>775570.03026573895</v>
      </c>
      <c r="L86" s="14">
        <f t="shared" si="13"/>
        <v>10.561880982920265</v>
      </c>
      <c r="N86" s="6"/>
    </row>
    <row r="87" spans="1:14" x14ac:dyDescent="0.2">
      <c r="A87" s="56">
        <v>78</v>
      </c>
      <c r="B87" s="30">
        <v>15</v>
      </c>
      <c r="C87" s="30">
        <v>382</v>
      </c>
      <c r="D87" s="30">
        <v>444</v>
      </c>
      <c r="E87" s="3">
        <v>0.5</v>
      </c>
      <c r="F87" s="4">
        <f t="shared" si="8"/>
        <v>3.6319612590799029E-2</v>
      </c>
      <c r="G87" s="4">
        <f t="shared" si="9"/>
        <v>3.5671819262782394E-2</v>
      </c>
      <c r="H87" s="2">
        <f t="shared" si="14"/>
        <v>69540.665012746205</v>
      </c>
      <c r="I87" s="2">
        <f t="shared" si="12"/>
        <v>2480.6420337483778</v>
      </c>
      <c r="J87" s="2">
        <f t="shared" si="10"/>
        <v>68300.343995872026</v>
      </c>
      <c r="K87" s="2">
        <f t="shared" si="11"/>
        <v>704084.17182606272</v>
      </c>
      <c r="L87" s="14">
        <f t="shared" si="13"/>
        <v>10.124783415531189</v>
      </c>
      <c r="N87" s="6"/>
    </row>
    <row r="88" spans="1:14" x14ac:dyDescent="0.2">
      <c r="A88" s="56">
        <v>79</v>
      </c>
      <c r="B88" s="30">
        <v>14</v>
      </c>
      <c r="C88" s="30">
        <v>323</v>
      </c>
      <c r="D88" s="30">
        <v>366</v>
      </c>
      <c r="E88" s="3">
        <v>0.5</v>
      </c>
      <c r="F88" s="4">
        <f t="shared" si="8"/>
        <v>4.0638606676342524E-2</v>
      </c>
      <c r="G88" s="4">
        <f t="shared" si="9"/>
        <v>3.9829302987197723E-2</v>
      </c>
      <c r="H88" s="2">
        <f t="shared" si="14"/>
        <v>67060.022978997833</v>
      </c>
      <c r="I88" s="2">
        <f t="shared" si="12"/>
        <v>2670.9539735589465</v>
      </c>
      <c r="J88" s="2">
        <f t="shared" si="10"/>
        <v>65724.545992218351</v>
      </c>
      <c r="K88" s="2">
        <f t="shared" si="11"/>
        <v>635783.82783019065</v>
      </c>
      <c r="L88" s="14">
        <f t="shared" si="13"/>
        <v>9.480817327326422</v>
      </c>
      <c r="N88" s="6"/>
    </row>
    <row r="89" spans="1:14" x14ac:dyDescent="0.2">
      <c r="A89" s="56">
        <v>80</v>
      </c>
      <c r="B89" s="30">
        <v>22</v>
      </c>
      <c r="C89" s="30">
        <v>329</v>
      </c>
      <c r="D89" s="30">
        <v>314</v>
      </c>
      <c r="E89" s="3">
        <v>0.5</v>
      </c>
      <c r="F89" s="4">
        <f t="shared" si="8"/>
        <v>6.8429237947122856E-2</v>
      </c>
      <c r="G89" s="4">
        <f t="shared" si="9"/>
        <v>6.616541353383458E-2</v>
      </c>
      <c r="H89" s="2">
        <f t="shared" si="14"/>
        <v>64389.069005438883</v>
      </c>
      <c r="I89" s="2">
        <f t="shared" si="12"/>
        <v>4260.3293778034749</v>
      </c>
      <c r="J89" s="2">
        <f t="shared" si="10"/>
        <v>62258.904316537148</v>
      </c>
      <c r="K89" s="2">
        <f t="shared" si="11"/>
        <v>570059.28183797235</v>
      </c>
      <c r="L89" s="14">
        <f t="shared" si="13"/>
        <v>8.8533549349784817</v>
      </c>
      <c r="N89" s="6"/>
    </row>
    <row r="90" spans="1:14" x14ac:dyDescent="0.2">
      <c r="A90" s="56">
        <v>81</v>
      </c>
      <c r="B90" s="30">
        <v>16</v>
      </c>
      <c r="C90" s="30">
        <v>271</v>
      </c>
      <c r="D90" s="30">
        <v>322</v>
      </c>
      <c r="E90" s="3">
        <v>0.5</v>
      </c>
      <c r="F90" s="4">
        <f t="shared" si="8"/>
        <v>5.3962900505902189E-2</v>
      </c>
      <c r="G90" s="4">
        <f t="shared" si="9"/>
        <v>5.2545155993431854E-2</v>
      </c>
      <c r="H90" s="2">
        <f t="shared" si="14"/>
        <v>60128.739627635412</v>
      </c>
      <c r="I90" s="2">
        <f t="shared" si="12"/>
        <v>3159.4740034225501</v>
      </c>
      <c r="J90" s="2">
        <f t="shared" si="10"/>
        <v>58549.002625924142</v>
      </c>
      <c r="K90" s="2">
        <f t="shared" si="11"/>
        <v>507800.37752143521</v>
      </c>
      <c r="L90" s="14">
        <f t="shared" si="13"/>
        <v>8.4452190527547337</v>
      </c>
      <c r="N90" s="6"/>
    </row>
    <row r="91" spans="1:14" x14ac:dyDescent="0.2">
      <c r="A91" s="56">
        <v>82</v>
      </c>
      <c r="B91" s="30">
        <v>9</v>
      </c>
      <c r="C91" s="30">
        <v>247</v>
      </c>
      <c r="D91" s="30">
        <v>253</v>
      </c>
      <c r="E91" s="3">
        <v>0.5</v>
      </c>
      <c r="F91" s="4">
        <f t="shared" si="8"/>
        <v>3.5999999999999997E-2</v>
      </c>
      <c r="G91" s="4">
        <f t="shared" si="9"/>
        <v>3.536345776031434E-2</v>
      </c>
      <c r="H91" s="2">
        <f t="shared" si="14"/>
        <v>56969.265624212865</v>
      </c>
      <c r="I91" s="2">
        <f t="shared" si="12"/>
        <v>2014.6302185379793</v>
      </c>
      <c r="J91" s="2">
        <f t="shared" si="10"/>
        <v>55961.95051494387</v>
      </c>
      <c r="K91" s="2">
        <f t="shared" si="11"/>
        <v>449251.37489551108</v>
      </c>
      <c r="L91" s="14">
        <f t="shared" si="13"/>
        <v>7.8858551180721541</v>
      </c>
      <c r="N91" s="6"/>
    </row>
    <row r="92" spans="1:14" x14ac:dyDescent="0.2">
      <c r="A92" s="56">
        <v>83</v>
      </c>
      <c r="B92" s="30">
        <v>16</v>
      </c>
      <c r="C92" s="30">
        <v>230</v>
      </c>
      <c r="D92" s="30">
        <v>241</v>
      </c>
      <c r="E92" s="3">
        <v>0.5</v>
      </c>
      <c r="F92" s="4">
        <f t="shared" si="8"/>
        <v>6.7940552016985137E-2</v>
      </c>
      <c r="G92" s="4">
        <f t="shared" si="9"/>
        <v>6.5708418891170434E-2</v>
      </c>
      <c r="H92" s="2">
        <f t="shared" si="14"/>
        <v>54954.635405674882</v>
      </c>
      <c r="I92" s="2">
        <f t="shared" si="12"/>
        <v>3610.9822032476309</v>
      </c>
      <c r="J92" s="2">
        <f t="shared" si="10"/>
        <v>53149.144304051071</v>
      </c>
      <c r="K92" s="2">
        <f t="shared" si="11"/>
        <v>393289.42438056722</v>
      </c>
      <c r="L92" s="14">
        <f t="shared" si="13"/>
        <v>7.1566196641521937</v>
      </c>
      <c r="N92" s="6"/>
    </row>
    <row r="93" spans="1:14" x14ac:dyDescent="0.2">
      <c r="A93" s="56">
        <v>84</v>
      </c>
      <c r="B93" s="30">
        <v>17</v>
      </c>
      <c r="C93" s="30">
        <v>187</v>
      </c>
      <c r="D93" s="30">
        <v>218</v>
      </c>
      <c r="E93" s="3">
        <v>0.5</v>
      </c>
      <c r="F93" s="4">
        <f t="shared" si="8"/>
        <v>8.3950617283950618E-2</v>
      </c>
      <c r="G93" s="4">
        <f t="shared" si="9"/>
        <v>8.0568720379146919E-2</v>
      </c>
      <c r="H93" s="2">
        <f t="shared" si="14"/>
        <v>51343.653202427253</v>
      </c>
      <c r="I93" s="2">
        <f t="shared" si="12"/>
        <v>4136.6924381102526</v>
      </c>
      <c r="J93" s="2">
        <f t="shared" si="10"/>
        <v>49275.306983372131</v>
      </c>
      <c r="K93" s="2">
        <f t="shared" si="11"/>
        <v>340140.28007651615</v>
      </c>
      <c r="L93" s="14">
        <f t="shared" si="13"/>
        <v>6.6247775306420182</v>
      </c>
      <c r="N93" s="6"/>
    </row>
    <row r="94" spans="1:14" x14ac:dyDescent="0.2">
      <c r="A94" s="56">
        <v>85</v>
      </c>
      <c r="B94" s="30">
        <v>10</v>
      </c>
      <c r="C94" s="30">
        <v>150</v>
      </c>
      <c r="D94" s="30">
        <v>185</v>
      </c>
      <c r="E94" s="3">
        <v>0.5</v>
      </c>
      <c r="F94" s="4">
        <f t="shared" si="8"/>
        <v>5.9701492537313432E-2</v>
      </c>
      <c r="G94" s="4">
        <f t="shared" si="9"/>
        <v>5.7971014492753617E-2</v>
      </c>
      <c r="H94" s="2">
        <f t="shared" si="14"/>
        <v>47206.960764317002</v>
      </c>
      <c r="I94" s="2">
        <f t="shared" si="12"/>
        <v>2736.6354066270724</v>
      </c>
      <c r="J94" s="2">
        <f t="shared" si="10"/>
        <v>45838.643061003466</v>
      </c>
      <c r="K94" s="2">
        <f t="shared" si="11"/>
        <v>290864.97309314401</v>
      </c>
      <c r="L94" s="14">
        <f t="shared" si="13"/>
        <v>6.1614848400281739</v>
      </c>
      <c r="N94" s="6"/>
    </row>
    <row r="95" spans="1:14" x14ac:dyDescent="0.2">
      <c r="A95" s="56">
        <v>86</v>
      </c>
      <c r="B95" s="30">
        <v>14</v>
      </c>
      <c r="C95" s="30">
        <v>138</v>
      </c>
      <c r="D95" s="30">
        <v>135</v>
      </c>
      <c r="E95" s="3">
        <v>0.5</v>
      </c>
      <c r="F95" s="4">
        <f t="shared" si="8"/>
        <v>0.10256410256410256</v>
      </c>
      <c r="G95" s="4">
        <f t="shared" si="9"/>
        <v>9.7560975609756087E-2</v>
      </c>
      <c r="H95" s="2">
        <f t="shared" si="14"/>
        <v>44470.32535768993</v>
      </c>
      <c r="I95" s="2">
        <f t="shared" si="12"/>
        <v>4338.5683275795045</v>
      </c>
      <c r="J95" s="2">
        <f t="shared" si="10"/>
        <v>42301.041193900179</v>
      </c>
      <c r="K95" s="2">
        <f t="shared" si="11"/>
        <v>245026.33003214054</v>
      </c>
      <c r="L95" s="14">
        <f t="shared" si="13"/>
        <v>5.50988390710683</v>
      </c>
      <c r="N95" s="6"/>
    </row>
    <row r="96" spans="1:14" x14ac:dyDescent="0.2">
      <c r="A96" s="56">
        <v>87</v>
      </c>
      <c r="B96" s="30">
        <v>14</v>
      </c>
      <c r="C96" s="30">
        <v>136</v>
      </c>
      <c r="D96" s="30">
        <v>127</v>
      </c>
      <c r="E96" s="3">
        <v>0.5</v>
      </c>
      <c r="F96" s="4">
        <f t="shared" si="8"/>
        <v>0.10646387832699619</v>
      </c>
      <c r="G96" s="4">
        <f t="shared" si="9"/>
        <v>0.10108303249097472</v>
      </c>
      <c r="H96" s="2">
        <f t="shared" si="14"/>
        <v>40131.757030110428</v>
      </c>
      <c r="I96" s="2">
        <f t="shared" si="12"/>
        <v>4056.6396997945558</v>
      </c>
      <c r="J96" s="2">
        <f t="shared" si="10"/>
        <v>38103.43718021315</v>
      </c>
      <c r="K96" s="2">
        <f t="shared" si="11"/>
        <v>202725.28883824038</v>
      </c>
      <c r="L96" s="14">
        <f t="shared" si="13"/>
        <v>5.0514929781454061</v>
      </c>
      <c r="N96" s="6"/>
    </row>
    <row r="97" spans="1:14" x14ac:dyDescent="0.2">
      <c r="A97" s="56">
        <v>88</v>
      </c>
      <c r="B97" s="30">
        <v>19</v>
      </c>
      <c r="C97" s="30">
        <v>90</v>
      </c>
      <c r="D97" s="30">
        <v>120</v>
      </c>
      <c r="E97" s="3">
        <v>0.5</v>
      </c>
      <c r="F97" s="4">
        <f t="shared" si="8"/>
        <v>0.18095238095238095</v>
      </c>
      <c r="G97" s="4">
        <f t="shared" si="9"/>
        <v>0.16593886462882096</v>
      </c>
      <c r="H97" s="2">
        <f t="shared" si="14"/>
        <v>36075.117330315872</v>
      </c>
      <c r="I97" s="2">
        <f t="shared" si="12"/>
        <v>5986.2640111441187</v>
      </c>
      <c r="J97" s="2">
        <f t="shared" si="10"/>
        <v>33081.985324743815</v>
      </c>
      <c r="K97" s="2">
        <f t="shared" si="11"/>
        <v>164621.85165802721</v>
      </c>
      <c r="L97" s="14">
        <f t="shared" si="13"/>
        <v>4.5633074495834434</v>
      </c>
      <c r="N97" s="6"/>
    </row>
    <row r="98" spans="1:14" x14ac:dyDescent="0.2">
      <c r="A98" s="56">
        <v>89</v>
      </c>
      <c r="B98" s="30">
        <v>6</v>
      </c>
      <c r="C98" s="30">
        <v>90</v>
      </c>
      <c r="D98" s="30">
        <v>84</v>
      </c>
      <c r="E98" s="3">
        <v>0.5</v>
      </c>
      <c r="F98" s="4">
        <f t="shared" si="8"/>
        <v>6.8965517241379309E-2</v>
      </c>
      <c r="G98" s="4">
        <f t="shared" si="9"/>
        <v>6.6666666666666666E-2</v>
      </c>
      <c r="H98" s="2">
        <f t="shared" si="14"/>
        <v>30088.853319171754</v>
      </c>
      <c r="I98" s="2">
        <f t="shared" si="12"/>
        <v>2005.9235546114503</v>
      </c>
      <c r="J98" s="2">
        <f t="shared" si="10"/>
        <v>29085.891541866029</v>
      </c>
      <c r="K98" s="2">
        <f>K99+J98</f>
        <v>131539.8663332834</v>
      </c>
      <c r="L98" s="14">
        <f t="shared" si="13"/>
        <v>4.3717141673016151</v>
      </c>
      <c r="N98" s="6"/>
    </row>
    <row r="99" spans="1:14" x14ac:dyDescent="0.2">
      <c r="A99" s="56">
        <v>90</v>
      </c>
      <c r="B99" s="30">
        <v>13</v>
      </c>
      <c r="C99" s="30">
        <v>68</v>
      </c>
      <c r="D99" s="30">
        <v>78</v>
      </c>
      <c r="E99" s="24">
        <v>0.5</v>
      </c>
      <c r="F99" s="25">
        <f t="shared" si="8"/>
        <v>0.17808219178082191</v>
      </c>
      <c r="G99" s="25">
        <f t="shared" ref="G99:G108" si="15">F99/((1+(1-E99)*F99))</f>
        <v>0.16352201257861634</v>
      </c>
      <c r="H99" s="23">
        <f t="shared" ref="H99:H108" si="16">H98-I98</f>
        <v>28082.929764560304</v>
      </c>
      <c r="I99" s="23">
        <f t="shared" ref="I99:I108" si="17">H99*G99</f>
        <v>4592.177194204829</v>
      </c>
      <c r="J99" s="23">
        <f t="shared" ref="J99:J108" si="18">H100+I99*E99</f>
        <v>25786.841167457889</v>
      </c>
      <c r="K99" s="23">
        <f t="shared" ref="K99:K108" si="19">K100+J99</f>
        <v>102453.97479141736</v>
      </c>
      <c r="L99" s="26">
        <f t="shared" ref="L99:L108" si="20">K99/H99</f>
        <v>3.6482651792517307</v>
      </c>
      <c r="N99" s="6"/>
    </row>
    <row r="100" spans="1:14" x14ac:dyDescent="0.2">
      <c r="A100" s="56">
        <v>91</v>
      </c>
      <c r="B100" s="30">
        <v>15</v>
      </c>
      <c r="C100" s="30">
        <v>35</v>
      </c>
      <c r="D100" s="30">
        <v>55</v>
      </c>
      <c r="E100" s="24">
        <v>0.5</v>
      </c>
      <c r="F100" s="25">
        <f t="shared" si="8"/>
        <v>0.33333333333333331</v>
      </c>
      <c r="G100" s="25">
        <f t="shared" si="15"/>
        <v>0.2857142857142857</v>
      </c>
      <c r="H100" s="23">
        <f t="shared" si="16"/>
        <v>23490.752570355475</v>
      </c>
      <c r="I100" s="23">
        <f t="shared" si="17"/>
        <v>6711.6435915301354</v>
      </c>
      <c r="J100" s="23">
        <f t="shared" si="18"/>
        <v>20134.930774590404</v>
      </c>
      <c r="K100" s="23">
        <f t="shared" si="19"/>
        <v>76667.133623959468</v>
      </c>
      <c r="L100" s="26">
        <f t="shared" si="20"/>
        <v>3.2637155150453019</v>
      </c>
      <c r="N100" s="6"/>
    </row>
    <row r="101" spans="1:14" x14ac:dyDescent="0.2">
      <c r="A101" s="56">
        <v>92</v>
      </c>
      <c r="B101" s="30">
        <v>5</v>
      </c>
      <c r="C101" s="30">
        <v>30</v>
      </c>
      <c r="D101" s="30">
        <v>28</v>
      </c>
      <c r="E101" s="24">
        <v>0.5</v>
      </c>
      <c r="F101" s="25">
        <f t="shared" si="8"/>
        <v>0.17241379310344829</v>
      </c>
      <c r="G101" s="25">
        <f t="shared" si="15"/>
        <v>0.15873015873015872</v>
      </c>
      <c r="H101" s="23">
        <f t="shared" si="16"/>
        <v>16779.108978825338</v>
      </c>
      <c r="I101" s="23">
        <f t="shared" si="17"/>
        <v>2663.3506315595773</v>
      </c>
      <c r="J101" s="23">
        <f t="shared" si="18"/>
        <v>15447.433663045549</v>
      </c>
      <c r="K101" s="23">
        <f t="shared" si="19"/>
        <v>56532.202849369067</v>
      </c>
      <c r="L101" s="26">
        <f t="shared" si="20"/>
        <v>3.3692017210634235</v>
      </c>
      <c r="N101" s="6"/>
    </row>
    <row r="102" spans="1:14" x14ac:dyDescent="0.2">
      <c r="A102" s="56">
        <v>93</v>
      </c>
      <c r="B102" s="30">
        <v>14</v>
      </c>
      <c r="C102" s="30">
        <v>30</v>
      </c>
      <c r="D102" s="30">
        <v>20</v>
      </c>
      <c r="E102" s="24">
        <v>0.5</v>
      </c>
      <c r="F102" s="25">
        <f t="shared" si="8"/>
        <v>0.56000000000000005</v>
      </c>
      <c r="G102" s="25">
        <f t="shared" si="15"/>
        <v>0.43750000000000006</v>
      </c>
      <c r="H102" s="23">
        <f t="shared" si="16"/>
        <v>14115.758347265761</v>
      </c>
      <c r="I102" s="23">
        <f t="shared" si="17"/>
        <v>6175.6442769287714</v>
      </c>
      <c r="J102" s="23">
        <f t="shared" si="18"/>
        <v>11027.936208801375</v>
      </c>
      <c r="K102" s="23">
        <f t="shared" si="19"/>
        <v>41084.769186323516</v>
      </c>
      <c r="L102" s="26">
        <f t="shared" si="20"/>
        <v>2.9105605363584086</v>
      </c>
      <c r="N102" s="6"/>
    </row>
    <row r="103" spans="1:14" x14ac:dyDescent="0.2">
      <c r="A103" s="56">
        <v>94</v>
      </c>
      <c r="B103" s="30">
        <v>4</v>
      </c>
      <c r="C103" s="30">
        <v>19</v>
      </c>
      <c r="D103" s="30">
        <v>24</v>
      </c>
      <c r="E103" s="24">
        <v>0.5</v>
      </c>
      <c r="F103" s="25">
        <f t="shared" si="8"/>
        <v>0.18604651162790697</v>
      </c>
      <c r="G103" s="25">
        <f t="shared" si="15"/>
        <v>0.1702127659574468</v>
      </c>
      <c r="H103" s="23">
        <f t="shared" si="16"/>
        <v>7940.1140703369892</v>
      </c>
      <c r="I103" s="23">
        <f t="shared" si="17"/>
        <v>1351.5087779297003</v>
      </c>
      <c r="J103" s="23">
        <f t="shared" si="18"/>
        <v>7264.3596813721397</v>
      </c>
      <c r="K103" s="23">
        <f t="shared" si="19"/>
        <v>30056.832977522143</v>
      </c>
      <c r="L103" s="26">
        <f t="shared" si="20"/>
        <v>3.7854409535260607</v>
      </c>
      <c r="N103" s="6"/>
    </row>
    <row r="104" spans="1:14" x14ac:dyDescent="0.2">
      <c r="A104" s="56">
        <v>95</v>
      </c>
      <c r="B104" s="30">
        <v>4</v>
      </c>
      <c r="C104" s="30">
        <v>16</v>
      </c>
      <c r="D104" s="30">
        <v>17</v>
      </c>
      <c r="E104" s="24">
        <v>0.5</v>
      </c>
      <c r="F104" s="25">
        <f t="shared" si="8"/>
        <v>0.24242424242424243</v>
      </c>
      <c r="G104" s="25">
        <f t="shared" si="15"/>
        <v>0.21621621621621626</v>
      </c>
      <c r="H104" s="23">
        <f t="shared" si="16"/>
        <v>6588.6052924072892</v>
      </c>
      <c r="I104" s="23">
        <f t="shared" si="17"/>
        <v>1424.5633064664412</v>
      </c>
      <c r="J104" s="23">
        <f t="shared" si="18"/>
        <v>5876.3236391740693</v>
      </c>
      <c r="K104" s="23">
        <f t="shared" si="19"/>
        <v>22792.473296150001</v>
      </c>
      <c r="L104" s="26">
        <f t="shared" si="20"/>
        <v>3.4593775593775598</v>
      </c>
      <c r="N104" s="6"/>
    </row>
    <row r="105" spans="1:14" x14ac:dyDescent="0.2">
      <c r="A105" s="56">
        <v>96</v>
      </c>
      <c r="B105" s="30">
        <v>1</v>
      </c>
      <c r="C105" s="30">
        <v>9</v>
      </c>
      <c r="D105" s="30">
        <v>12</v>
      </c>
      <c r="E105" s="24">
        <v>0.5</v>
      </c>
      <c r="F105" s="25">
        <f t="shared" si="8"/>
        <v>9.5238095238095233E-2</v>
      </c>
      <c r="G105" s="25">
        <f t="shared" si="15"/>
        <v>9.0909090909090898E-2</v>
      </c>
      <c r="H105" s="23">
        <f t="shared" si="16"/>
        <v>5164.0419859408485</v>
      </c>
      <c r="I105" s="23">
        <f t="shared" si="17"/>
        <v>469.45836235825891</v>
      </c>
      <c r="J105" s="23">
        <f t="shared" si="18"/>
        <v>4929.3128047617192</v>
      </c>
      <c r="K105" s="23">
        <f t="shared" si="19"/>
        <v>16916.149656975933</v>
      </c>
      <c r="L105" s="26">
        <f t="shared" si="20"/>
        <v>3.2757575757575763</v>
      </c>
      <c r="N105" s="6"/>
    </row>
    <row r="106" spans="1:14" x14ac:dyDescent="0.2">
      <c r="A106" s="56">
        <v>97</v>
      </c>
      <c r="B106" s="30">
        <v>2</v>
      </c>
      <c r="C106" s="30">
        <v>9</v>
      </c>
      <c r="D106" s="30">
        <v>9</v>
      </c>
      <c r="E106" s="24">
        <v>0.5</v>
      </c>
      <c r="F106" s="25">
        <f t="shared" si="8"/>
        <v>0.22222222222222221</v>
      </c>
      <c r="G106" s="25">
        <f t="shared" si="15"/>
        <v>0.19999999999999998</v>
      </c>
      <c r="H106" s="23">
        <f t="shared" si="16"/>
        <v>4694.58362358259</v>
      </c>
      <c r="I106" s="23">
        <f t="shared" si="17"/>
        <v>938.91672471651793</v>
      </c>
      <c r="J106" s="23">
        <f t="shared" si="18"/>
        <v>4225.1252612243316</v>
      </c>
      <c r="K106" s="23">
        <f t="shared" si="19"/>
        <v>11986.836852214214</v>
      </c>
      <c r="L106" s="26">
        <f t="shared" si="20"/>
        <v>2.5533333333333332</v>
      </c>
      <c r="N106" s="6"/>
    </row>
    <row r="107" spans="1:14" x14ac:dyDescent="0.2">
      <c r="A107" s="56">
        <v>98</v>
      </c>
      <c r="B107" s="30">
        <v>1</v>
      </c>
      <c r="C107" s="30">
        <v>7</v>
      </c>
      <c r="D107" s="30">
        <v>7</v>
      </c>
      <c r="E107" s="24">
        <v>0.5</v>
      </c>
      <c r="F107" s="25">
        <f t="shared" si="8"/>
        <v>0.14285714285714285</v>
      </c>
      <c r="G107" s="25">
        <f t="shared" si="15"/>
        <v>0.13333333333333333</v>
      </c>
      <c r="H107" s="23">
        <f t="shared" si="16"/>
        <v>3755.6668988660722</v>
      </c>
      <c r="I107" s="23">
        <f t="shared" si="17"/>
        <v>500.7555865154763</v>
      </c>
      <c r="J107" s="23">
        <f t="shared" si="18"/>
        <v>3505.289105608334</v>
      </c>
      <c r="K107" s="23">
        <f t="shared" si="19"/>
        <v>7761.7115909898821</v>
      </c>
      <c r="L107" s="26">
        <f t="shared" si="20"/>
        <v>2.0666666666666664</v>
      </c>
      <c r="N107" s="6"/>
    </row>
    <row r="108" spans="1:14" x14ac:dyDescent="0.2">
      <c r="A108" s="56">
        <v>99</v>
      </c>
      <c r="B108">
        <v>0</v>
      </c>
      <c r="C108" s="30">
        <v>4</v>
      </c>
      <c r="D108" s="30">
        <v>4</v>
      </c>
      <c r="E108" s="24">
        <v>0.5</v>
      </c>
      <c r="F108" s="25">
        <f t="shared" si="8"/>
        <v>0</v>
      </c>
      <c r="G108" s="25">
        <f t="shared" si="15"/>
        <v>0</v>
      </c>
      <c r="H108" s="23">
        <f t="shared" si="16"/>
        <v>3254.9113123505958</v>
      </c>
      <c r="I108" s="23">
        <f t="shared" si="17"/>
        <v>0</v>
      </c>
      <c r="J108" s="23">
        <f t="shared" si="18"/>
        <v>3254.9113123505958</v>
      </c>
      <c r="K108" s="23">
        <f t="shared" si="19"/>
        <v>4256.4224853815485</v>
      </c>
      <c r="L108" s="26">
        <f t="shared" si="20"/>
        <v>1.3076923076923077</v>
      </c>
      <c r="N108" s="6"/>
    </row>
    <row r="109" spans="1:14" x14ac:dyDescent="0.2">
      <c r="A109" s="57" t="s">
        <v>22</v>
      </c>
      <c r="B109" s="23">
        <v>2</v>
      </c>
      <c r="C109" s="23">
        <v>6</v>
      </c>
      <c r="D109" s="23">
        <v>7</v>
      </c>
      <c r="E109" s="27"/>
      <c r="F109" s="25">
        <f t="shared" si="8"/>
        <v>0.30769230769230771</v>
      </c>
      <c r="G109" s="25">
        <v>1</v>
      </c>
      <c r="H109" s="23">
        <f>H108-I108</f>
        <v>3254.9113123505958</v>
      </c>
      <c r="I109" s="23">
        <f>H109*G109</f>
        <v>3254.9113123505958</v>
      </c>
      <c r="J109" s="28">
        <f>H109*F109</f>
        <v>1001.5111730309526</v>
      </c>
      <c r="K109" s="23">
        <f>J109</f>
        <v>1001.5111730309526</v>
      </c>
      <c r="L109" s="26">
        <f>K109/H109</f>
        <v>0.30769230769230771</v>
      </c>
      <c r="N109" s="6"/>
    </row>
    <row r="110" spans="1:14" x14ac:dyDescent="0.2">
      <c r="A110" s="9"/>
      <c r="B110" s="9"/>
      <c r="C110" s="9"/>
      <c r="D110" s="9"/>
      <c r="E110" s="10"/>
      <c r="F110" s="10"/>
      <c r="G110" s="10"/>
      <c r="H110" s="9"/>
      <c r="I110" s="9"/>
      <c r="J110" s="9"/>
      <c r="K110" s="9"/>
      <c r="L110" s="10"/>
    </row>
    <row r="111" spans="1:14" x14ac:dyDescent="0.2">
      <c r="A111" s="2"/>
      <c r="B111" s="2"/>
      <c r="C111" s="2"/>
      <c r="D111" s="2"/>
      <c r="E111" s="8"/>
      <c r="F111" s="8"/>
      <c r="G111" s="8"/>
      <c r="H111" s="2"/>
      <c r="I111" s="2"/>
      <c r="J111" s="2"/>
      <c r="K111" s="2"/>
      <c r="L111" s="8"/>
    </row>
    <row r="112" spans="1:14" x14ac:dyDescent="0.2">
      <c r="A112" s="40" t="s">
        <v>23</v>
      </c>
      <c r="L112" s="8"/>
    </row>
    <row r="113" spans="1:12" x14ac:dyDescent="0.2">
      <c r="A113" s="39" t="s">
        <v>9</v>
      </c>
      <c r="B113" s="15"/>
      <c r="C113" s="15"/>
      <c r="D113" s="15"/>
      <c r="E113" s="16"/>
      <c r="F113" s="16"/>
      <c r="G113" s="16"/>
      <c r="H113" s="15"/>
      <c r="I113" s="15"/>
      <c r="J113" s="15"/>
      <c r="K113" s="15"/>
      <c r="L113" s="8"/>
    </row>
    <row r="114" spans="1:12" x14ac:dyDescent="0.2">
      <c r="A114" s="40" t="s">
        <v>21</v>
      </c>
      <c r="B114" s="15"/>
      <c r="C114" s="15"/>
      <c r="D114" s="15"/>
      <c r="E114" s="16"/>
      <c r="F114" s="16"/>
      <c r="G114" s="16"/>
      <c r="H114" s="15"/>
      <c r="I114" s="15"/>
      <c r="J114" s="15"/>
      <c r="K114" s="15"/>
      <c r="L114" s="8"/>
    </row>
    <row r="115" spans="1:12" x14ac:dyDescent="0.2">
      <c r="A115" s="40" t="s">
        <v>10</v>
      </c>
      <c r="B115" s="15"/>
      <c r="C115" s="15"/>
      <c r="D115" s="15"/>
      <c r="E115" s="16"/>
      <c r="F115" s="16"/>
      <c r="G115" s="16"/>
      <c r="H115" s="15"/>
      <c r="I115" s="15"/>
      <c r="J115" s="15"/>
      <c r="K115" s="15"/>
      <c r="L115" s="8"/>
    </row>
    <row r="116" spans="1:12" x14ac:dyDescent="0.2">
      <c r="A116" s="40" t="s">
        <v>11</v>
      </c>
      <c r="B116" s="15"/>
      <c r="C116" s="15"/>
      <c r="D116" s="15"/>
      <c r="E116" s="16"/>
      <c r="F116" s="16"/>
      <c r="G116" s="16"/>
      <c r="H116" s="15"/>
      <c r="I116" s="15"/>
      <c r="J116" s="15"/>
      <c r="K116" s="15"/>
      <c r="L116" s="8"/>
    </row>
    <row r="117" spans="1:12" x14ac:dyDescent="0.2">
      <c r="A117" s="40" t="s">
        <v>12</v>
      </c>
      <c r="B117" s="15"/>
      <c r="C117" s="15"/>
      <c r="D117" s="15"/>
      <c r="E117" s="16"/>
      <c r="F117" s="16"/>
      <c r="G117" s="16"/>
      <c r="H117" s="15"/>
      <c r="I117" s="15"/>
      <c r="J117" s="15"/>
      <c r="K117" s="15"/>
      <c r="L117" s="8"/>
    </row>
    <row r="118" spans="1:12" x14ac:dyDescent="0.2">
      <c r="A118" s="40" t="s">
        <v>17</v>
      </c>
      <c r="B118" s="15"/>
      <c r="C118" s="15"/>
      <c r="D118" s="15"/>
      <c r="E118" s="16"/>
      <c r="F118" s="16"/>
      <c r="G118" s="16"/>
      <c r="H118" s="15"/>
      <c r="I118" s="15"/>
      <c r="J118" s="15"/>
      <c r="K118" s="15"/>
      <c r="L118" s="8"/>
    </row>
    <row r="119" spans="1:12" x14ac:dyDescent="0.2">
      <c r="A119" s="40" t="s">
        <v>13</v>
      </c>
      <c r="B119" s="15"/>
      <c r="C119" s="15"/>
      <c r="D119" s="15"/>
      <c r="E119" s="16"/>
      <c r="F119" s="16"/>
      <c r="G119" s="16"/>
      <c r="H119" s="15"/>
      <c r="I119" s="15"/>
      <c r="J119" s="15"/>
      <c r="K119" s="15"/>
      <c r="L119" s="8"/>
    </row>
    <row r="120" spans="1:12" x14ac:dyDescent="0.2">
      <c r="A120" s="40" t="s">
        <v>14</v>
      </c>
      <c r="B120" s="15"/>
      <c r="C120" s="15"/>
      <c r="D120" s="15"/>
      <c r="E120" s="16"/>
      <c r="F120" s="16"/>
      <c r="G120" s="16"/>
      <c r="H120" s="15"/>
      <c r="I120" s="15"/>
      <c r="J120" s="15"/>
      <c r="K120" s="15"/>
      <c r="L120" s="8"/>
    </row>
    <row r="121" spans="1:12" x14ac:dyDescent="0.2">
      <c r="A121" s="40" t="s">
        <v>19</v>
      </c>
      <c r="B121" s="15"/>
      <c r="C121" s="15"/>
      <c r="D121" s="15"/>
      <c r="E121" s="16"/>
      <c r="F121" s="16"/>
      <c r="G121" s="16"/>
      <c r="H121" s="15"/>
      <c r="I121" s="15"/>
      <c r="J121" s="15"/>
      <c r="K121" s="15"/>
      <c r="L121" s="8"/>
    </row>
    <row r="122" spans="1:12" x14ac:dyDescent="0.2">
      <c r="A122" s="40" t="s">
        <v>15</v>
      </c>
      <c r="B122" s="15"/>
      <c r="C122" s="15"/>
      <c r="D122" s="15"/>
      <c r="E122" s="16"/>
      <c r="F122" s="16"/>
      <c r="G122" s="16"/>
      <c r="H122" s="15"/>
      <c r="I122" s="15"/>
      <c r="J122" s="15"/>
      <c r="K122" s="15"/>
      <c r="L122" s="8"/>
    </row>
    <row r="123" spans="1:12" x14ac:dyDescent="0.2">
      <c r="A123" s="40" t="s">
        <v>16</v>
      </c>
      <c r="B123" s="15"/>
      <c r="C123" s="15"/>
      <c r="D123" s="15"/>
      <c r="E123" s="16"/>
      <c r="F123" s="16"/>
      <c r="G123" s="16"/>
      <c r="H123" s="15"/>
      <c r="I123" s="15"/>
      <c r="J123" s="15"/>
      <c r="K123" s="15"/>
      <c r="L123" s="8"/>
    </row>
    <row r="124" spans="1:12" x14ac:dyDescent="0.2">
      <c r="A124" s="2"/>
      <c r="B124" s="2"/>
      <c r="C124" s="2"/>
      <c r="D124" s="2"/>
      <c r="E124" s="8"/>
      <c r="F124" s="8"/>
      <c r="G124" s="8"/>
      <c r="H124" s="2"/>
      <c r="I124" s="2"/>
      <c r="J124" s="2"/>
      <c r="K124" s="2"/>
      <c r="L124" s="8"/>
    </row>
    <row r="125" spans="1:12" x14ac:dyDescent="0.2">
      <c r="A125" s="17" t="s">
        <v>41</v>
      </c>
      <c r="L125" s="8"/>
    </row>
    <row r="126" spans="1:12" x14ac:dyDescent="0.2">
      <c r="L126" s="8"/>
    </row>
    <row r="127" spans="1:12" x14ac:dyDescent="0.2">
      <c r="L127" s="8"/>
    </row>
  </sheetData>
  <mergeCells count="1">
    <mergeCell ref="C6:D6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Hoja1"/>
  <dimension ref="A1:N126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" customWidth="1"/>
    <col min="2" max="2" width="12.7109375" style="1" customWidth="1"/>
    <col min="3" max="3" width="12.7109375" style="19" customWidth="1"/>
    <col min="4" max="4" width="12.7109375" style="1" customWidth="1"/>
    <col min="8" max="11" width="11.42578125" style="1" customWidth="1"/>
  </cols>
  <sheetData>
    <row r="1" spans="1:14" x14ac:dyDescent="0.2">
      <c r="D1" s="19"/>
    </row>
    <row r="4" spans="1:14" ht="15.75" customHeight="1" x14ac:dyDescent="0.25">
      <c r="A4" s="11" t="s">
        <v>18</v>
      </c>
    </row>
    <row r="5" spans="1:14" x14ac:dyDescent="0.2">
      <c r="D5"/>
    </row>
    <row r="6" spans="1:14" s="36" customFormat="1" ht="92.1" customHeight="1" x14ac:dyDescent="0.2">
      <c r="A6" s="68" t="s">
        <v>0</v>
      </c>
      <c r="B6" s="60" t="s">
        <v>25</v>
      </c>
      <c r="C6" s="80" t="s">
        <v>34</v>
      </c>
      <c r="D6" s="80"/>
      <c r="E6" s="61" t="s">
        <v>26</v>
      </c>
      <c r="F6" s="61" t="s">
        <v>27</v>
      </c>
      <c r="G6" s="61" t="s">
        <v>28</v>
      </c>
      <c r="H6" s="60" t="s">
        <v>29</v>
      </c>
      <c r="I6" s="60" t="s">
        <v>30</v>
      </c>
      <c r="J6" s="60" t="s">
        <v>31</v>
      </c>
      <c r="K6" s="60" t="s">
        <v>32</v>
      </c>
      <c r="L6" s="61" t="s">
        <v>33</v>
      </c>
    </row>
    <row r="7" spans="1:14" s="36" customFormat="1" ht="14.25" x14ac:dyDescent="0.2">
      <c r="A7" s="71"/>
      <c r="B7" s="63"/>
      <c r="C7" s="73">
        <v>40179</v>
      </c>
      <c r="D7" s="73">
        <v>40544</v>
      </c>
      <c r="E7" s="70" t="s">
        <v>1</v>
      </c>
      <c r="F7" s="70" t="s">
        <v>2</v>
      </c>
      <c r="G7" s="70" t="s">
        <v>3</v>
      </c>
      <c r="H7" s="69" t="s">
        <v>4</v>
      </c>
      <c r="I7" s="69" t="s">
        <v>5</v>
      </c>
      <c r="J7" s="69" t="s">
        <v>6</v>
      </c>
      <c r="K7" s="69" t="s">
        <v>7</v>
      </c>
      <c r="L7" s="70" t="s">
        <v>8</v>
      </c>
    </row>
    <row r="8" spans="1:14" x14ac:dyDescent="0.2">
      <c r="A8" s="12"/>
      <c r="B8" s="12"/>
      <c r="C8" s="32"/>
      <c r="D8" s="12"/>
      <c r="E8" s="13"/>
      <c r="F8" s="13"/>
      <c r="G8" s="13"/>
      <c r="H8" s="12"/>
      <c r="I8" s="12"/>
      <c r="J8" s="12"/>
      <c r="K8" s="12"/>
      <c r="L8" s="13"/>
    </row>
    <row r="9" spans="1:14" x14ac:dyDescent="0.2">
      <c r="A9" s="56">
        <v>0</v>
      </c>
      <c r="B9" s="30">
        <v>4</v>
      </c>
      <c r="C9" s="33">
        <v>1018</v>
      </c>
      <c r="D9" s="30">
        <v>1054</v>
      </c>
      <c r="E9" s="3">
        <v>0.1706</v>
      </c>
      <c r="F9" s="4">
        <f>B9/((C9+D9)/2)</f>
        <v>3.8610038610038611E-3</v>
      </c>
      <c r="G9" s="4">
        <f t="shared" ref="G9:G72" si="0">F9/((1+(1-E9)*F9))</f>
        <v>3.848679171795032E-3</v>
      </c>
      <c r="H9" s="2">
        <v>100000</v>
      </c>
      <c r="I9" s="2">
        <f>H9*G9</f>
        <v>384.86791717950319</v>
      </c>
      <c r="J9" s="2">
        <f t="shared" ref="J9:J72" si="1">H10+I9*E9</f>
        <v>99680.790549491314</v>
      </c>
      <c r="K9" s="2">
        <f t="shared" ref="K9:K72" si="2">K10+J9</f>
        <v>8040761.9099430945</v>
      </c>
      <c r="L9" s="67">
        <f>K9/H9</f>
        <v>80.407619099430946</v>
      </c>
      <c r="M9" s="5"/>
      <c r="N9" s="6"/>
    </row>
    <row r="10" spans="1:14" x14ac:dyDescent="0.2">
      <c r="A10" s="56">
        <v>1</v>
      </c>
      <c r="B10">
        <v>0</v>
      </c>
      <c r="C10" s="33">
        <v>1260</v>
      </c>
      <c r="D10" s="30">
        <v>1056</v>
      </c>
      <c r="E10" s="3">
        <v>0.54290000000000005</v>
      </c>
      <c r="F10" s="4">
        <f t="shared" ref="F10:F73" si="3">B10/((C10+D10)/2)</f>
        <v>0</v>
      </c>
      <c r="G10" s="4">
        <f t="shared" si="0"/>
        <v>0</v>
      </c>
      <c r="H10" s="2">
        <f>H9-I9</f>
        <v>99615.132082820492</v>
      </c>
      <c r="I10" s="2">
        <f t="shared" ref="I10:I73" si="4">H10*G10</f>
        <v>0</v>
      </c>
      <c r="J10" s="2">
        <f t="shared" si="1"/>
        <v>99615.132082820492</v>
      </c>
      <c r="K10" s="2">
        <f t="shared" si="2"/>
        <v>7941081.1193936029</v>
      </c>
      <c r="L10" s="14">
        <f t="shared" ref="L10:L73" si="5">K10/H10</f>
        <v>79.717618732777979</v>
      </c>
      <c r="N10" s="6"/>
    </row>
    <row r="11" spans="1:14" x14ac:dyDescent="0.2">
      <c r="A11" s="56">
        <v>2</v>
      </c>
      <c r="B11">
        <v>0</v>
      </c>
      <c r="C11" s="33">
        <v>1265</v>
      </c>
      <c r="D11" s="30">
        <v>1263</v>
      </c>
      <c r="E11" s="3">
        <v>0.52159999999999995</v>
      </c>
      <c r="F11" s="4">
        <f t="shared" si="3"/>
        <v>0</v>
      </c>
      <c r="G11" s="4">
        <f t="shared" si="0"/>
        <v>0</v>
      </c>
      <c r="H11" s="2">
        <f t="shared" ref="H11:H74" si="6">H10-I10</f>
        <v>99615.132082820492</v>
      </c>
      <c r="I11" s="2">
        <f t="shared" si="4"/>
        <v>0</v>
      </c>
      <c r="J11" s="2">
        <f t="shared" si="1"/>
        <v>99615.132082820492</v>
      </c>
      <c r="K11" s="2">
        <f t="shared" si="2"/>
        <v>7841465.9873107821</v>
      </c>
      <c r="L11" s="14">
        <f t="shared" si="5"/>
        <v>78.717618732777964</v>
      </c>
      <c r="N11" s="6"/>
    </row>
    <row r="12" spans="1:14" x14ac:dyDescent="0.2">
      <c r="A12" s="56">
        <v>3</v>
      </c>
      <c r="B12">
        <v>0</v>
      </c>
      <c r="C12" s="33">
        <v>1214</v>
      </c>
      <c r="D12" s="30">
        <v>1284</v>
      </c>
      <c r="E12" s="7">
        <v>0.31919999999999998</v>
      </c>
      <c r="F12" s="4">
        <f t="shared" si="3"/>
        <v>0</v>
      </c>
      <c r="G12" s="4">
        <f t="shared" si="0"/>
        <v>0</v>
      </c>
      <c r="H12" s="2">
        <f t="shared" si="6"/>
        <v>99615.132082820492</v>
      </c>
      <c r="I12" s="2">
        <f t="shared" si="4"/>
        <v>0</v>
      </c>
      <c r="J12" s="2">
        <f t="shared" si="1"/>
        <v>99615.132082820492</v>
      </c>
      <c r="K12" s="2">
        <f t="shared" si="2"/>
        <v>7741850.8552279612</v>
      </c>
      <c r="L12" s="14">
        <f t="shared" si="5"/>
        <v>77.717618732777964</v>
      </c>
      <c r="N12" s="6"/>
    </row>
    <row r="13" spans="1:14" x14ac:dyDescent="0.2">
      <c r="A13" s="56">
        <v>4</v>
      </c>
      <c r="B13">
        <v>0</v>
      </c>
      <c r="C13" s="33">
        <v>1207</v>
      </c>
      <c r="D13" s="30">
        <v>1189</v>
      </c>
      <c r="E13" s="3">
        <v>0.63560000000000005</v>
      </c>
      <c r="F13" s="4">
        <f t="shared" si="3"/>
        <v>0</v>
      </c>
      <c r="G13" s="4">
        <f t="shared" si="0"/>
        <v>0</v>
      </c>
      <c r="H13" s="2">
        <f t="shared" si="6"/>
        <v>99615.132082820492</v>
      </c>
      <c r="I13" s="2">
        <f t="shared" si="4"/>
        <v>0</v>
      </c>
      <c r="J13" s="2">
        <f t="shared" si="1"/>
        <v>99615.132082820492</v>
      </c>
      <c r="K13" s="2">
        <f t="shared" si="2"/>
        <v>7642235.7231451403</v>
      </c>
      <c r="L13" s="14">
        <f t="shared" si="5"/>
        <v>76.717618732777964</v>
      </c>
      <c r="N13" s="6"/>
    </row>
    <row r="14" spans="1:14" x14ac:dyDescent="0.2">
      <c r="A14" s="56">
        <v>5</v>
      </c>
      <c r="B14">
        <v>0</v>
      </c>
      <c r="C14" s="33">
        <v>1194</v>
      </c>
      <c r="D14" s="30">
        <v>1184</v>
      </c>
      <c r="E14" s="3">
        <v>0.53700000000000003</v>
      </c>
      <c r="F14" s="4">
        <f t="shared" si="3"/>
        <v>0</v>
      </c>
      <c r="G14" s="4">
        <f t="shared" si="0"/>
        <v>0</v>
      </c>
      <c r="H14" s="2">
        <f t="shared" si="6"/>
        <v>99615.132082820492</v>
      </c>
      <c r="I14" s="2">
        <f t="shared" si="4"/>
        <v>0</v>
      </c>
      <c r="J14" s="2">
        <f t="shared" si="1"/>
        <v>99615.132082820492</v>
      </c>
      <c r="K14" s="2">
        <f t="shared" si="2"/>
        <v>7542620.5910623195</v>
      </c>
      <c r="L14" s="14">
        <f t="shared" si="5"/>
        <v>75.717618732777964</v>
      </c>
      <c r="N14" s="6"/>
    </row>
    <row r="15" spans="1:14" x14ac:dyDescent="0.2">
      <c r="A15" s="56">
        <v>6</v>
      </c>
      <c r="B15">
        <v>0</v>
      </c>
      <c r="C15" s="33">
        <v>1129</v>
      </c>
      <c r="D15" s="30">
        <v>1175</v>
      </c>
      <c r="E15" s="3">
        <v>0.42920000000000003</v>
      </c>
      <c r="F15" s="4">
        <f t="shared" si="3"/>
        <v>0</v>
      </c>
      <c r="G15" s="4">
        <f t="shared" si="0"/>
        <v>0</v>
      </c>
      <c r="H15" s="2">
        <f t="shared" si="6"/>
        <v>99615.132082820492</v>
      </c>
      <c r="I15" s="2">
        <f t="shared" si="4"/>
        <v>0</v>
      </c>
      <c r="J15" s="2">
        <f t="shared" si="1"/>
        <v>99615.132082820492</v>
      </c>
      <c r="K15" s="2">
        <f t="shared" si="2"/>
        <v>7443005.4589794986</v>
      </c>
      <c r="L15" s="14">
        <f t="shared" si="5"/>
        <v>74.71761873277795</v>
      </c>
      <c r="N15" s="6"/>
    </row>
    <row r="16" spans="1:14" x14ac:dyDescent="0.2">
      <c r="A16" s="56">
        <v>7</v>
      </c>
      <c r="B16">
        <v>0</v>
      </c>
      <c r="C16" s="33">
        <v>1115</v>
      </c>
      <c r="D16" s="30">
        <v>1116</v>
      </c>
      <c r="E16" s="3">
        <v>0.50680000000000003</v>
      </c>
      <c r="F16" s="4">
        <f t="shared" si="3"/>
        <v>0</v>
      </c>
      <c r="G16" s="4">
        <f t="shared" si="0"/>
        <v>0</v>
      </c>
      <c r="H16" s="2">
        <f t="shared" si="6"/>
        <v>99615.132082820492</v>
      </c>
      <c r="I16" s="2">
        <f t="shared" si="4"/>
        <v>0</v>
      </c>
      <c r="J16" s="2">
        <f t="shared" si="1"/>
        <v>99615.132082820492</v>
      </c>
      <c r="K16" s="2">
        <f t="shared" si="2"/>
        <v>7343390.3268966777</v>
      </c>
      <c r="L16" s="14">
        <f t="shared" si="5"/>
        <v>73.71761873277795</v>
      </c>
      <c r="N16" s="6"/>
    </row>
    <row r="17" spans="1:14" x14ac:dyDescent="0.2">
      <c r="A17" s="56">
        <v>8</v>
      </c>
      <c r="B17">
        <v>0</v>
      </c>
      <c r="C17" s="33">
        <v>1015</v>
      </c>
      <c r="D17" s="30">
        <v>1108</v>
      </c>
      <c r="E17" s="3">
        <v>0.97529999999999994</v>
      </c>
      <c r="F17" s="4">
        <f t="shared" si="3"/>
        <v>0</v>
      </c>
      <c r="G17" s="4">
        <f t="shared" si="0"/>
        <v>0</v>
      </c>
      <c r="H17" s="2">
        <f t="shared" si="6"/>
        <v>99615.132082820492</v>
      </c>
      <c r="I17" s="2">
        <f t="shared" si="4"/>
        <v>0</v>
      </c>
      <c r="J17" s="2">
        <f t="shared" si="1"/>
        <v>99615.132082820492</v>
      </c>
      <c r="K17" s="2">
        <f t="shared" si="2"/>
        <v>7243775.1948138569</v>
      </c>
      <c r="L17" s="14">
        <f t="shared" si="5"/>
        <v>72.71761873277795</v>
      </c>
      <c r="N17" s="6"/>
    </row>
    <row r="18" spans="1:14" x14ac:dyDescent="0.2">
      <c r="A18" s="56">
        <v>9</v>
      </c>
      <c r="B18" s="30">
        <v>1</v>
      </c>
      <c r="C18" s="33">
        <v>1005</v>
      </c>
      <c r="D18" s="30">
        <v>1021</v>
      </c>
      <c r="E18" s="3">
        <v>0.43409999999999999</v>
      </c>
      <c r="F18" s="4">
        <f t="shared" si="3"/>
        <v>9.871668311944718E-4</v>
      </c>
      <c r="G18" s="4">
        <f t="shared" si="0"/>
        <v>9.8661567047589088E-4</v>
      </c>
      <c r="H18" s="2">
        <f t="shared" si="6"/>
        <v>99615.132082820492</v>
      </c>
      <c r="I18" s="2">
        <f t="shared" si="4"/>
        <v>98.281850329436367</v>
      </c>
      <c r="J18" s="2">
        <f t="shared" si="1"/>
        <v>99559.514383719055</v>
      </c>
      <c r="K18" s="2">
        <f t="shared" si="2"/>
        <v>7144160.062731036</v>
      </c>
      <c r="L18" s="14">
        <f t="shared" si="5"/>
        <v>71.71761873277795</v>
      </c>
      <c r="N18" s="6"/>
    </row>
    <row r="19" spans="1:14" x14ac:dyDescent="0.2">
      <c r="A19" s="56">
        <v>10</v>
      </c>
      <c r="B19">
        <v>0</v>
      </c>
      <c r="C19" s="33">
        <v>947</v>
      </c>
      <c r="D19" s="30">
        <v>995</v>
      </c>
      <c r="E19" s="3">
        <v>0.46710000000000002</v>
      </c>
      <c r="F19" s="4">
        <f t="shared" si="3"/>
        <v>0</v>
      </c>
      <c r="G19" s="4">
        <f t="shared" si="0"/>
        <v>0</v>
      </c>
      <c r="H19" s="2">
        <f t="shared" si="6"/>
        <v>99516.850232491051</v>
      </c>
      <c r="I19" s="2">
        <f t="shared" si="4"/>
        <v>0</v>
      </c>
      <c r="J19" s="2">
        <f t="shared" si="1"/>
        <v>99516.850232491051</v>
      </c>
      <c r="K19" s="2">
        <f t="shared" si="2"/>
        <v>7044600.5483473167</v>
      </c>
      <c r="L19" s="14">
        <f t="shared" si="5"/>
        <v>70.788017626057652</v>
      </c>
      <c r="N19" s="6"/>
    </row>
    <row r="20" spans="1:14" x14ac:dyDescent="0.2">
      <c r="A20" s="56">
        <v>11</v>
      </c>
      <c r="B20">
        <v>0</v>
      </c>
      <c r="C20" s="33">
        <v>904</v>
      </c>
      <c r="D20" s="30">
        <v>952</v>
      </c>
      <c r="E20" s="3">
        <v>0.7863</v>
      </c>
      <c r="F20" s="4">
        <f t="shared" si="3"/>
        <v>0</v>
      </c>
      <c r="G20" s="4">
        <f t="shared" si="0"/>
        <v>0</v>
      </c>
      <c r="H20" s="2">
        <f t="shared" si="6"/>
        <v>99516.850232491051</v>
      </c>
      <c r="I20" s="2">
        <f t="shared" si="4"/>
        <v>0</v>
      </c>
      <c r="J20" s="2">
        <f t="shared" si="1"/>
        <v>99516.850232491051</v>
      </c>
      <c r="K20" s="2">
        <f t="shared" si="2"/>
        <v>6945083.6981148254</v>
      </c>
      <c r="L20" s="14">
        <f t="shared" si="5"/>
        <v>69.788017626057652</v>
      </c>
      <c r="N20" s="6"/>
    </row>
    <row r="21" spans="1:14" x14ac:dyDescent="0.2">
      <c r="A21" s="56">
        <v>12</v>
      </c>
      <c r="B21">
        <v>0</v>
      </c>
      <c r="C21" s="33">
        <v>947</v>
      </c>
      <c r="D21" s="30">
        <v>900</v>
      </c>
      <c r="E21" s="3">
        <v>0.33789999999999998</v>
      </c>
      <c r="F21" s="4">
        <f t="shared" si="3"/>
        <v>0</v>
      </c>
      <c r="G21" s="4">
        <f t="shared" si="0"/>
        <v>0</v>
      </c>
      <c r="H21" s="2">
        <f t="shared" si="6"/>
        <v>99516.850232491051</v>
      </c>
      <c r="I21" s="2">
        <f t="shared" si="4"/>
        <v>0</v>
      </c>
      <c r="J21" s="2">
        <f t="shared" si="1"/>
        <v>99516.850232491051</v>
      </c>
      <c r="K21" s="2">
        <f t="shared" si="2"/>
        <v>6845566.8478823341</v>
      </c>
      <c r="L21" s="14">
        <f t="shared" si="5"/>
        <v>68.788017626057652</v>
      </c>
      <c r="N21" s="6"/>
    </row>
    <row r="22" spans="1:14" x14ac:dyDescent="0.2">
      <c r="A22" s="56">
        <v>13</v>
      </c>
      <c r="B22">
        <v>0</v>
      </c>
      <c r="C22" s="33">
        <v>906</v>
      </c>
      <c r="D22" s="30">
        <v>929</v>
      </c>
      <c r="E22" s="3">
        <v>0.35570000000000002</v>
      </c>
      <c r="F22" s="4">
        <f t="shared" si="3"/>
        <v>0</v>
      </c>
      <c r="G22" s="4">
        <f t="shared" si="0"/>
        <v>0</v>
      </c>
      <c r="H22" s="2">
        <f t="shared" si="6"/>
        <v>99516.850232491051</v>
      </c>
      <c r="I22" s="2">
        <f t="shared" si="4"/>
        <v>0</v>
      </c>
      <c r="J22" s="2">
        <f t="shared" si="1"/>
        <v>99516.850232491051</v>
      </c>
      <c r="K22" s="2">
        <f t="shared" si="2"/>
        <v>6746049.9976498429</v>
      </c>
      <c r="L22" s="14">
        <f t="shared" si="5"/>
        <v>67.788017626057652</v>
      </c>
      <c r="N22" s="6"/>
    </row>
    <row r="23" spans="1:14" x14ac:dyDescent="0.2">
      <c r="A23" s="56">
        <v>14</v>
      </c>
      <c r="B23" s="30">
        <v>1</v>
      </c>
      <c r="C23" s="33">
        <v>905</v>
      </c>
      <c r="D23" s="30">
        <v>908</v>
      </c>
      <c r="E23" s="3">
        <v>0.91510000000000002</v>
      </c>
      <c r="F23" s="4">
        <f t="shared" si="3"/>
        <v>1.1031439602868175E-3</v>
      </c>
      <c r="G23" s="4">
        <f t="shared" si="0"/>
        <v>1.1030406528941747E-3</v>
      </c>
      <c r="H23" s="2">
        <f t="shared" si="6"/>
        <v>99516.850232491051</v>
      </c>
      <c r="I23" s="2">
        <f t="shared" si="4"/>
        <v>109.77113145441874</v>
      </c>
      <c r="J23" s="2">
        <f t="shared" si="1"/>
        <v>99507.530663430574</v>
      </c>
      <c r="K23" s="2">
        <f t="shared" si="2"/>
        <v>6646533.1474173516</v>
      </c>
      <c r="L23" s="14">
        <f t="shared" si="5"/>
        <v>66.788017626057652</v>
      </c>
      <c r="N23" s="6"/>
    </row>
    <row r="24" spans="1:14" x14ac:dyDescent="0.2">
      <c r="A24" s="56">
        <v>15</v>
      </c>
      <c r="B24">
        <v>0</v>
      </c>
      <c r="C24" s="33">
        <v>970</v>
      </c>
      <c r="D24" s="30">
        <v>900</v>
      </c>
      <c r="E24" s="3">
        <v>2.7000000000000001E-3</v>
      </c>
      <c r="F24" s="4">
        <f t="shared" si="3"/>
        <v>0</v>
      </c>
      <c r="G24" s="4">
        <f t="shared" si="0"/>
        <v>0</v>
      </c>
      <c r="H24" s="2">
        <f t="shared" si="6"/>
        <v>99407.079101036637</v>
      </c>
      <c r="I24" s="2">
        <f t="shared" si="4"/>
        <v>0</v>
      </c>
      <c r="J24" s="2">
        <f t="shared" si="1"/>
        <v>99407.079101036637</v>
      </c>
      <c r="K24" s="2">
        <f t="shared" si="2"/>
        <v>6547025.6167539209</v>
      </c>
      <c r="L24" s="14">
        <f t="shared" si="5"/>
        <v>65.860758368119548</v>
      </c>
      <c r="N24" s="6"/>
    </row>
    <row r="25" spans="1:14" x14ac:dyDescent="0.2">
      <c r="A25" s="56">
        <v>16</v>
      </c>
      <c r="B25" s="30">
        <v>1</v>
      </c>
      <c r="C25" s="33">
        <v>967</v>
      </c>
      <c r="D25" s="30">
        <v>962</v>
      </c>
      <c r="E25" s="3">
        <v>0.52</v>
      </c>
      <c r="F25" s="4">
        <f t="shared" si="3"/>
        <v>1.0368066355624676E-3</v>
      </c>
      <c r="G25" s="4">
        <f t="shared" si="0"/>
        <v>1.0362909075835767E-3</v>
      </c>
      <c r="H25" s="2">
        <f t="shared" si="6"/>
        <v>99407.079101036637</v>
      </c>
      <c r="I25" s="2">
        <f t="shared" si="4"/>
        <v>103.01465222184565</v>
      </c>
      <c r="J25" s="2">
        <f t="shared" si="1"/>
        <v>99357.63206797016</v>
      </c>
      <c r="K25" s="2">
        <f t="shared" si="2"/>
        <v>6447618.5376528846</v>
      </c>
      <c r="L25" s="14">
        <f t="shared" si="5"/>
        <v>64.860758368119548</v>
      </c>
      <c r="N25" s="6"/>
    </row>
    <row r="26" spans="1:14" x14ac:dyDescent="0.2">
      <c r="A26" s="56">
        <v>17</v>
      </c>
      <c r="B26">
        <v>0</v>
      </c>
      <c r="C26" s="33">
        <v>996</v>
      </c>
      <c r="D26" s="30">
        <v>972</v>
      </c>
      <c r="E26" s="3">
        <v>0.38950000000000001</v>
      </c>
      <c r="F26" s="4">
        <f t="shared" si="3"/>
        <v>0</v>
      </c>
      <c r="G26" s="4">
        <f t="shared" si="0"/>
        <v>0</v>
      </c>
      <c r="H26" s="2">
        <f t="shared" si="6"/>
        <v>99304.064448814795</v>
      </c>
      <c r="I26" s="2">
        <f t="shared" si="4"/>
        <v>0</v>
      </c>
      <c r="J26" s="2">
        <f t="shared" si="1"/>
        <v>99304.064448814795</v>
      </c>
      <c r="K26" s="2">
        <f t="shared" si="2"/>
        <v>6348260.9055849146</v>
      </c>
      <c r="L26" s="14">
        <f t="shared" si="5"/>
        <v>63.927503278146858</v>
      </c>
      <c r="N26" s="6"/>
    </row>
    <row r="27" spans="1:14" x14ac:dyDescent="0.2">
      <c r="A27" s="56">
        <v>18</v>
      </c>
      <c r="B27" s="30">
        <v>1</v>
      </c>
      <c r="C27" s="33">
        <v>1030</v>
      </c>
      <c r="D27" s="30">
        <v>1001</v>
      </c>
      <c r="E27" s="3">
        <v>0.4274</v>
      </c>
      <c r="F27" s="4">
        <f t="shared" si="3"/>
        <v>9.8473658296405718E-4</v>
      </c>
      <c r="G27" s="4">
        <f t="shared" si="0"/>
        <v>9.8418164213856388E-4</v>
      </c>
      <c r="H27" s="2">
        <f t="shared" si="6"/>
        <v>99304.064448814795</v>
      </c>
      <c r="I27" s="2">
        <f t="shared" si="4"/>
        <v>97.733237220268322</v>
      </c>
      <c r="J27" s="2">
        <f t="shared" si="1"/>
        <v>99248.102397182476</v>
      </c>
      <c r="K27" s="2">
        <f t="shared" si="2"/>
        <v>6248956.8411360998</v>
      </c>
      <c r="L27" s="14">
        <f t="shared" si="5"/>
        <v>62.927503278146858</v>
      </c>
      <c r="N27" s="6"/>
    </row>
    <row r="28" spans="1:14" x14ac:dyDescent="0.2">
      <c r="A28" s="56">
        <v>19</v>
      </c>
      <c r="B28">
        <v>0</v>
      </c>
      <c r="C28" s="33">
        <v>1074</v>
      </c>
      <c r="D28" s="30">
        <v>1038</v>
      </c>
      <c r="E28" s="3">
        <v>0.54200000000000004</v>
      </c>
      <c r="F28" s="4">
        <f t="shared" si="3"/>
        <v>0</v>
      </c>
      <c r="G28" s="4">
        <f t="shared" si="0"/>
        <v>0</v>
      </c>
      <c r="H28" s="2">
        <f t="shared" si="6"/>
        <v>99206.33121159453</v>
      </c>
      <c r="I28" s="2">
        <f t="shared" si="4"/>
        <v>0</v>
      </c>
      <c r="J28" s="2">
        <f t="shared" si="1"/>
        <v>99206.33121159453</v>
      </c>
      <c r="K28" s="2">
        <f t="shared" si="2"/>
        <v>6149708.7387389177</v>
      </c>
      <c r="L28" s="14">
        <f t="shared" si="5"/>
        <v>61.989075330508577</v>
      </c>
      <c r="N28" s="6"/>
    </row>
    <row r="29" spans="1:14" x14ac:dyDescent="0.2">
      <c r="A29" s="56">
        <v>20</v>
      </c>
      <c r="B29" s="30">
        <v>1</v>
      </c>
      <c r="C29" s="33">
        <v>1192</v>
      </c>
      <c r="D29" s="30">
        <v>1117</v>
      </c>
      <c r="E29" s="3">
        <v>0.41189999999999999</v>
      </c>
      <c r="F29" s="4">
        <f t="shared" si="3"/>
        <v>8.661758336942399E-4</v>
      </c>
      <c r="G29" s="4">
        <f t="shared" si="0"/>
        <v>8.657348300965096E-4</v>
      </c>
      <c r="H29" s="2">
        <f t="shared" si="6"/>
        <v>99206.33121159453</v>
      </c>
      <c r="I29" s="2">
        <f t="shared" si="4"/>
        <v>85.88637629596785</v>
      </c>
      <c r="J29" s="2">
        <f t="shared" si="1"/>
        <v>99155.821433694873</v>
      </c>
      <c r="K29" s="2">
        <f t="shared" si="2"/>
        <v>6050502.4075273229</v>
      </c>
      <c r="L29" s="14">
        <f t="shared" si="5"/>
        <v>60.989075330508577</v>
      </c>
      <c r="N29" s="6"/>
    </row>
    <row r="30" spans="1:14" x14ac:dyDescent="0.2">
      <c r="A30" s="56">
        <v>21</v>
      </c>
      <c r="B30" s="30">
        <v>1</v>
      </c>
      <c r="C30" s="33">
        <v>1275</v>
      </c>
      <c r="D30" s="30">
        <v>1195</v>
      </c>
      <c r="E30" s="3">
        <v>0.43209999999999998</v>
      </c>
      <c r="F30" s="4">
        <f t="shared" si="3"/>
        <v>8.0971659919028337E-4</v>
      </c>
      <c r="G30" s="4">
        <f t="shared" si="0"/>
        <v>8.0934443181957048E-4</v>
      </c>
      <c r="H30" s="2">
        <f t="shared" si="6"/>
        <v>99120.444835298564</v>
      </c>
      <c r="I30" s="2">
        <f t="shared" si="4"/>
        <v>80.222580106927794</v>
      </c>
      <c r="J30" s="2">
        <f t="shared" si="1"/>
        <v>99074.886432055835</v>
      </c>
      <c r="K30" s="2">
        <f t="shared" si="2"/>
        <v>5951346.5860936278</v>
      </c>
      <c r="L30" s="14">
        <f t="shared" si="5"/>
        <v>60.041564542840376</v>
      </c>
      <c r="N30" s="6"/>
    </row>
    <row r="31" spans="1:14" x14ac:dyDescent="0.2">
      <c r="A31" s="56">
        <v>22</v>
      </c>
      <c r="B31" s="30">
        <v>1</v>
      </c>
      <c r="C31" s="33">
        <v>1395</v>
      </c>
      <c r="D31" s="30">
        <v>1275</v>
      </c>
      <c r="E31" s="3">
        <v>0.50870000000000004</v>
      </c>
      <c r="F31" s="4">
        <f t="shared" si="3"/>
        <v>7.4906367041198505E-4</v>
      </c>
      <c r="G31" s="4">
        <f t="shared" si="0"/>
        <v>7.4878810517148254E-4</v>
      </c>
      <c r="H31" s="2">
        <f t="shared" si="6"/>
        <v>99040.222255191635</v>
      </c>
      <c r="I31" s="2">
        <f t="shared" si="4"/>
        <v>74.160140358227437</v>
      </c>
      <c r="J31" s="2">
        <f t="shared" si="1"/>
        <v>99003.787378233639</v>
      </c>
      <c r="K31" s="2">
        <f t="shared" si="2"/>
        <v>5852271.6996615725</v>
      </c>
      <c r="L31" s="14">
        <f t="shared" si="5"/>
        <v>59.089848209168366</v>
      </c>
      <c r="N31" s="6"/>
    </row>
    <row r="32" spans="1:14" x14ac:dyDescent="0.2">
      <c r="A32" s="56">
        <v>23</v>
      </c>
      <c r="B32">
        <v>0</v>
      </c>
      <c r="C32" s="33">
        <v>1456</v>
      </c>
      <c r="D32" s="30">
        <v>1372</v>
      </c>
      <c r="E32" s="3">
        <v>0.45190000000000002</v>
      </c>
      <c r="F32" s="4">
        <f t="shared" si="3"/>
        <v>0</v>
      </c>
      <c r="G32" s="4">
        <f t="shared" si="0"/>
        <v>0</v>
      </c>
      <c r="H32" s="2">
        <f t="shared" si="6"/>
        <v>98966.062114833403</v>
      </c>
      <c r="I32" s="2">
        <f t="shared" si="4"/>
        <v>0</v>
      </c>
      <c r="J32" s="2">
        <f t="shared" si="1"/>
        <v>98966.062114833403</v>
      </c>
      <c r="K32" s="2">
        <f t="shared" si="2"/>
        <v>5753267.9122833386</v>
      </c>
      <c r="L32" s="14">
        <f t="shared" si="5"/>
        <v>58.133745946238044</v>
      </c>
      <c r="N32" s="6"/>
    </row>
    <row r="33" spans="1:14" x14ac:dyDescent="0.2">
      <c r="A33" s="56">
        <v>24</v>
      </c>
      <c r="B33">
        <v>0</v>
      </c>
      <c r="C33" s="33">
        <v>1579</v>
      </c>
      <c r="D33" s="30">
        <v>1454</v>
      </c>
      <c r="E33" s="3">
        <v>0.37430000000000002</v>
      </c>
      <c r="F33" s="4">
        <f t="shared" si="3"/>
        <v>0</v>
      </c>
      <c r="G33" s="4">
        <f t="shared" si="0"/>
        <v>0</v>
      </c>
      <c r="H33" s="2">
        <f t="shared" si="6"/>
        <v>98966.062114833403</v>
      </c>
      <c r="I33" s="2">
        <f t="shared" si="4"/>
        <v>0</v>
      </c>
      <c r="J33" s="2">
        <f t="shared" si="1"/>
        <v>98966.062114833403</v>
      </c>
      <c r="K33" s="2">
        <f t="shared" si="2"/>
        <v>5654301.8501685048</v>
      </c>
      <c r="L33" s="14">
        <f t="shared" si="5"/>
        <v>57.133745946238037</v>
      </c>
      <c r="N33" s="6"/>
    </row>
    <row r="34" spans="1:14" x14ac:dyDescent="0.2">
      <c r="A34" s="56">
        <v>25</v>
      </c>
      <c r="B34" s="30">
        <v>1</v>
      </c>
      <c r="C34" s="33">
        <v>1687</v>
      </c>
      <c r="D34" s="30">
        <v>1549</v>
      </c>
      <c r="E34" s="3">
        <v>0.57299999999999995</v>
      </c>
      <c r="F34" s="4">
        <f t="shared" si="3"/>
        <v>6.1804697156983925E-4</v>
      </c>
      <c r="G34" s="4">
        <f t="shared" si="0"/>
        <v>6.178839082640118E-4</v>
      </c>
      <c r="H34" s="2">
        <f t="shared" si="6"/>
        <v>98966.062114833403</v>
      </c>
      <c r="I34" s="2">
        <f t="shared" si="4"/>
        <v>61.149537245012219</v>
      </c>
      <c r="J34" s="2">
        <f t="shared" si="1"/>
        <v>98939.951262429779</v>
      </c>
      <c r="K34" s="2">
        <f t="shared" si="2"/>
        <v>5555335.7880536709</v>
      </c>
      <c r="L34" s="14">
        <f t="shared" si="5"/>
        <v>56.133745946238029</v>
      </c>
      <c r="N34" s="6"/>
    </row>
    <row r="35" spans="1:14" x14ac:dyDescent="0.2">
      <c r="A35" s="56">
        <v>26</v>
      </c>
      <c r="B35" s="30">
        <v>1</v>
      </c>
      <c r="C35" s="33">
        <v>1627</v>
      </c>
      <c r="D35" s="30">
        <v>1645</v>
      </c>
      <c r="E35" s="3">
        <v>0.27429999999999999</v>
      </c>
      <c r="F35" s="4">
        <f t="shared" si="3"/>
        <v>6.1124694376528117E-4</v>
      </c>
      <c r="G35" s="4">
        <f t="shared" si="0"/>
        <v>6.1097592589888462E-4</v>
      </c>
      <c r="H35" s="2">
        <f t="shared" si="6"/>
        <v>98904.912577588388</v>
      </c>
      <c r="I35" s="2">
        <f t="shared" si="4"/>
        <v>60.428520538040303</v>
      </c>
      <c r="J35" s="2">
        <f t="shared" si="1"/>
        <v>98861.05960023393</v>
      </c>
      <c r="K35" s="2">
        <f t="shared" si="2"/>
        <v>5456395.8367912415</v>
      </c>
      <c r="L35" s="14">
        <f t="shared" si="5"/>
        <v>55.168097262214737</v>
      </c>
      <c r="N35" s="6"/>
    </row>
    <row r="36" spans="1:14" x14ac:dyDescent="0.2">
      <c r="A36" s="56">
        <v>27</v>
      </c>
      <c r="B36">
        <v>0</v>
      </c>
      <c r="C36" s="33">
        <v>1797</v>
      </c>
      <c r="D36" s="30">
        <v>1570</v>
      </c>
      <c r="E36" s="3">
        <v>0.49380000000000002</v>
      </c>
      <c r="F36" s="4">
        <f t="shared" si="3"/>
        <v>0</v>
      </c>
      <c r="G36" s="4">
        <f t="shared" si="0"/>
        <v>0</v>
      </c>
      <c r="H36" s="2">
        <f t="shared" si="6"/>
        <v>98844.484057050344</v>
      </c>
      <c r="I36" s="2">
        <f t="shared" si="4"/>
        <v>0</v>
      </c>
      <c r="J36" s="2">
        <f t="shared" si="1"/>
        <v>98844.484057050344</v>
      </c>
      <c r="K36" s="2">
        <f t="shared" si="2"/>
        <v>5357534.7771910075</v>
      </c>
      <c r="L36" s="14">
        <f t="shared" si="5"/>
        <v>54.201656554742947</v>
      </c>
      <c r="N36" s="6"/>
    </row>
    <row r="37" spans="1:14" x14ac:dyDescent="0.2">
      <c r="A37" s="56">
        <v>28</v>
      </c>
      <c r="B37">
        <v>0</v>
      </c>
      <c r="C37" s="33">
        <v>1902</v>
      </c>
      <c r="D37" s="30">
        <v>1754</v>
      </c>
      <c r="E37" s="3">
        <v>0.4425</v>
      </c>
      <c r="F37" s="4">
        <f t="shared" si="3"/>
        <v>0</v>
      </c>
      <c r="G37" s="4">
        <f t="shared" si="0"/>
        <v>0</v>
      </c>
      <c r="H37" s="2">
        <f t="shared" si="6"/>
        <v>98844.484057050344</v>
      </c>
      <c r="I37" s="2">
        <f t="shared" si="4"/>
        <v>0</v>
      </c>
      <c r="J37" s="2">
        <f t="shared" si="1"/>
        <v>98844.484057050344</v>
      </c>
      <c r="K37" s="2">
        <f t="shared" si="2"/>
        <v>5258690.2931339573</v>
      </c>
      <c r="L37" s="14">
        <f t="shared" si="5"/>
        <v>53.201656554742947</v>
      </c>
      <c r="N37" s="6"/>
    </row>
    <row r="38" spans="1:14" x14ac:dyDescent="0.2">
      <c r="A38" s="56">
        <v>29</v>
      </c>
      <c r="B38">
        <v>0</v>
      </c>
      <c r="C38" s="33">
        <v>2002</v>
      </c>
      <c r="D38" s="30">
        <v>1913</v>
      </c>
      <c r="E38" s="3">
        <v>0.44590000000000002</v>
      </c>
      <c r="F38" s="4">
        <f t="shared" si="3"/>
        <v>0</v>
      </c>
      <c r="G38" s="4">
        <f t="shared" si="0"/>
        <v>0</v>
      </c>
      <c r="H38" s="2">
        <f t="shared" si="6"/>
        <v>98844.484057050344</v>
      </c>
      <c r="I38" s="2">
        <f t="shared" si="4"/>
        <v>0</v>
      </c>
      <c r="J38" s="2">
        <f t="shared" si="1"/>
        <v>98844.484057050344</v>
      </c>
      <c r="K38" s="2">
        <f t="shared" si="2"/>
        <v>5159845.8090769071</v>
      </c>
      <c r="L38" s="14">
        <f t="shared" si="5"/>
        <v>52.201656554742954</v>
      </c>
      <c r="N38" s="6"/>
    </row>
    <row r="39" spans="1:14" x14ac:dyDescent="0.2">
      <c r="A39" s="56">
        <v>30</v>
      </c>
      <c r="B39" s="30">
        <v>1</v>
      </c>
      <c r="C39" s="33">
        <v>1984</v>
      </c>
      <c r="D39" s="30">
        <v>1935</v>
      </c>
      <c r="E39" s="3">
        <v>0.50729999999999997</v>
      </c>
      <c r="F39" s="4">
        <f t="shared" si="3"/>
        <v>5.1033426894615971E-4</v>
      </c>
      <c r="G39" s="4">
        <f t="shared" si="0"/>
        <v>5.1020598188962637E-4</v>
      </c>
      <c r="H39" s="2">
        <f t="shared" si="6"/>
        <v>98844.484057050344</v>
      </c>
      <c r="I39" s="2">
        <f t="shared" si="4"/>
        <v>50.431047042700889</v>
      </c>
      <c r="J39" s="2">
        <f t="shared" si="1"/>
        <v>98819.636680172407</v>
      </c>
      <c r="K39" s="2">
        <f t="shared" si="2"/>
        <v>5061001.3250198569</v>
      </c>
      <c r="L39" s="14">
        <f t="shared" si="5"/>
        <v>51.201656554742954</v>
      </c>
      <c r="N39" s="6"/>
    </row>
    <row r="40" spans="1:14" x14ac:dyDescent="0.2">
      <c r="A40" s="56">
        <v>31</v>
      </c>
      <c r="B40" s="30">
        <v>2</v>
      </c>
      <c r="C40" s="33">
        <v>2086</v>
      </c>
      <c r="D40" s="30">
        <v>1940</v>
      </c>
      <c r="E40" s="3">
        <v>0.62419999999999998</v>
      </c>
      <c r="F40" s="4">
        <f t="shared" si="3"/>
        <v>9.9354197714853452E-4</v>
      </c>
      <c r="G40" s="4">
        <f t="shared" si="0"/>
        <v>9.9317115378083371E-4</v>
      </c>
      <c r="H40" s="2">
        <f t="shared" si="6"/>
        <v>98794.053010007643</v>
      </c>
      <c r="I40" s="2">
        <f t="shared" si="4"/>
        <v>98.119403614634138</v>
      </c>
      <c r="J40" s="2">
        <f t="shared" si="1"/>
        <v>98757.179738129271</v>
      </c>
      <c r="K40" s="2">
        <f t="shared" si="2"/>
        <v>4962181.6883396842</v>
      </c>
      <c r="L40" s="14">
        <f t="shared" si="5"/>
        <v>50.227534321696723</v>
      </c>
      <c r="N40" s="6"/>
    </row>
    <row r="41" spans="1:14" x14ac:dyDescent="0.2">
      <c r="A41" s="56">
        <v>32</v>
      </c>
      <c r="B41" s="30">
        <v>2</v>
      </c>
      <c r="C41" s="33">
        <v>2120</v>
      </c>
      <c r="D41" s="30">
        <v>2022</v>
      </c>
      <c r="E41" s="3">
        <v>0.50060000000000004</v>
      </c>
      <c r="F41" s="4">
        <f t="shared" si="3"/>
        <v>9.6571704490584255E-4</v>
      </c>
      <c r="G41" s="4">
        <f t="shared" si="0"/>
        <v>9.6525152427694464E-4</v>
      </c>
      <c r="H41" s="2">
        <f t="shared" si="6"/>
        <v>98695.93360639301</v>
      </c>
      <c r="I41" s="2">
        <f t="shared" si="4"/>
        <v>95.266400353506981</v>
      </c>
      <c r="J41" s="2">
        <f t="shared" si="1"/>
        <v>98648.357566056467</v>
      </c>
      <c r="K41" s="2">
        <f t="shared" si="2"/>
        <v>4863424.5086015547</v>
      </c>
      <c r="L41" s="14">
        <f t="shared" si="5"/>
        <v>49.276847899299142</v>
      </c>
      <c r="N41" s="6"/>
    </row>
    <row r="42" spans="1:14" x14ac:dyDescent="0.2">
      <c r="A42" s="56">
        <v>33</v>
      </c>
      <c r="B42" s="30">
        <v>2</v>
      </c>
      <c r="C42" s="33">
        <v>2209</v>
      </c>
      <c r="D42" s="30">
        <v>2080</v>
      </c>
      <c r="E42" s="3">
        <v>0.45679999999999998</v>
      </c>
      <c r="F42" s="4">
        <f t="shared" si="3"/>
        <v>9.3261832595010487E-4</v>
      </c>
      <c r="G42" s="4">
        <f t="shared" si="0"/>
        <v>9.3214610234293048E-4</v>
      </c>
      <c r="H42" s="2">
        <f t="shared" si="6"/>
        <v>98600.667206039507</v>
      </c>
      <c r="I42" s="2">
        <f t="shared" si="4"/>
        <v>91.910227624522136</v>
      </c>
      <c r="J42" s="2">
        <f t="shared" si="1"/>
        <v>98550.74157039386</v>
      </c>
      <c r="K42" s="2">
        <f t="shared" si="2"/>
        <v>4764776.1510354979</v>
      </c>
      <c r="L42" s="14">
        <f t="shared" si="5"/>
        <v>48.32397473618358</v>
      </c>
      <c r="N42" s="6"/>
    </row>
    <row r="43" spans="1:14" x14ac:dyDescent="0.2">
      <c r="A43" s="56">
        <v>34</v>
      </c>
      <c r="B43">
        <v>0</v>
      </c>
      <c r="C43" s="33">
        <v>2260</v>
      </c>
      <c r="D43" s="30">
        <v>2179</v>
      </c>
      <c r="E43" s="3">
        <v>0.46539999999999998</v>
      </c>
      <c r="F43" s="4">
        <f t="shared" si="3"/>
        <v>0</v>
      </c>
      <c r="G43" s="4">
        <f t="shared" si="0"/>
        <v>0</v>
      </c>
      <c r="H43" s="2">
        <f t="shared" si="6"/>
        <v>98508.756978414982</v>
      </c>
      <c r="I43" s="2">
        <f t="shared" si="4"/>
        <v>0</v>
      </c>
      <c r="J43" s="2">
        <f t="shared" si="1"/>
        <v>98508.756978414982</v>
      </c>
      <c r="K43" s="2">
        <f t="shared" si="2"/>
        <v>4666225.4094651043</v>
      </c>
      <c r="L43" s="14">
        <f t="shared" si="5"/>
        <v>47.368635566963427</v>
      </c>
      <c r="N43" s="6"/>
    </row>
    <row r="44" spans="1:14" x14ac:dyDescent="0.2">
      <c r="A44" s="56">
        <v>35</v>
      </c>
      <c r="B44" s="30">
        <v>1</v>
      </c>
      <c r="C44" s="33">
        <v>2236</v>
      </c>
      <c r="D44" s="30">
        <v>2190</v>
      </c>
      <c r="E44" s="3">
        <v>0.45150000000000001</v>
      </c>
      <c r="F44" s="4">
        <f t="shared" si="3"/>
        <v>4.5187528242205153E-4</v>
      </c>
      <c r="G44" s="4">
        <f t="shared" si="0"/>
        <v>4.5176331126243682E-4</v>
      </c>
      <c r="H44" s="2">
        <f t="shared" si="6"/>
        <v>98508.756978414982</v>
      </c>
      <c r="I44" s="2">
        <f t="shared" si="4"/>
        <v>44.502642240915435</v>
      </c>
      <c r="J44" s="2">
        <f t="shared" si="1"/>
        <v>98484.347279145848</v>
      </c>
      <c r="K44" s="2">
        <f t="shared" si="2"/>
        <v>4567716.6524866894</v>
      </c>
      <c r="L44" s="14">
        <f t="shared" si="5"/>
        <v>46.368635566963427</v>
      </c>
      <c r="N44" s="6"/>
    </row>
    <row r="45" spans="1:14" x14ac:dyDescent="0.2">
      <c r="A45" s="56">
        <v>36</v>
      </c>
      <c r="B45">
        <v>0</v>
      </c>
      <c r="C45" s="33">
        <v>2121</v>
      </c>
      <c r="D45" s="30">
        <v>2212</v>
      </c>
      <c r="E45" s="3">
        <v>0.47189999999999999</v>
      </c>
      <c r="F45" s="4">
        <f t="shared" si="3"/>
        <v>0</v>
      </c>
      <c r="G45" s="4">
        <f t="shared" si="0"/>
        <v>0</v>
      </c>
      <c r="H45" s="2">
        <f t="shared" si="6"/>
        <v>98464.254336174068</v>
      </c>
      <c r="I45" s="2">
        <f t="shared" si="4"/>
        <v>0</v>
      </c>
      <c r="J45" s="2">
        <f t="shared" si="1"/>
        <v>98464.254336174068</v>
      </c>
      <c r="K45" s="2">
        <f t="shared" si="2"/>
        <v>4469232.3052075431</v>
      </c>
      <c r="L45" s="14">
        <f t="shared" si="5"/>
        <v>45.38938861963863</v>
      </c>
      <c r="N45" s="6"/>
    </row>
    <row r="46" spans="1:14" x14ac:dyDescent="0.2">
      <c r="A46" s="56">
        <v>37</v>
      </c>
      <c r="B46">
        <v>0</v>
      </c>
      <c r="C46" s="33">
        <v>2129</v>
      </c>
      <c r="D46" s="30">
        <v>2067</v>
      </c>
      <c r="E46" s="3">
        <v>0.4476</v>
      </c>
      <c r="F46" s="4">
        <f t="shared" si="3"/>
        <v>0</v>
      </c>
      <c r="G46" s="4">
        <f t="shared" si="0"/>
        <v>0</v>
      </c>
      <c r="H46" s="2">
        <f t="shared" si="6"/>
        <v>98464.254336174068</v>
      </c>
      <c r="I46" s="2">
        <f t="shared" si="4"/>
        <v>0</v>
      </c>
      <c r="J46" s="2">
        <f t="shared" si="1"/>
        <v>98464.254336174068</v>
      </c>
      <c r="K46" s="2">
        <f t="shared" si="2"/>
        <v>4370768.0508713694</v>
      </c>
      <c r="L46" s="14">
        <f t="shared" si="5"/>
        <v>44.389388619638638</v>
      </c>
      <c r="N46" s="6"/>
    </row>
    <row r="47" spans="1:14" x14ac:dyDescent="0.2">
      <c r="A47" s="56">
        <v>38</v>
      </c>
      <c r="B47">
        <v>0</v>
      </c>
      <c r="C47" s="33">
        <v>2063</v>
      </c>
      <c r="D47" s="30">
        <v>2106</v>
      </c>
      <c r="E47" s="3">
        <v>0.4753</v>
      </c>
      <c r="F47" s="4">
        <f t="shared" si="3"/>
        <v>0</v>
      </c>
      <c r="G47" s="4">
        <f t="shared" si="0"/>
        <v>0</v>
      </c>
      <c r="H47" s="2">
        <f t="shared" si="6"/>
        <v>98464.254336174068</v>
      </c>
      <c r="I47" s="2">
        <f t="shared" si="4"/>
        <v>0</v>
      </c>
      <c r="J47" s="2">
        <f t="shared" si="1"/>
        <v>98464.254336174068</v>
      </c>
      <c r="K47" s="2">
        <f t="shared" si="2"/>
        <v>4272303.7965351958</v>
      </c>
      <c r="L47" s="14">
        <f t="shared" si="5"/>
        <v>43.389388619638638</v>
      </c>
      <c r="N47" s="6"/>
    </row>
    <row r="48" spans="1:14" x14ac:dyDescent="0.2">
      <c r="A48" s="56">
        <v>39</v>
      </c>
      <c r="B48" s="30">
        <v>1</v>
      </c>
      <c r="C48" s="33">
        <v>1946</v>
      </c>
      <c r="D48" s="30">
        <v>2014</v>
      </c>
      <c r="E48" s="3">
        <v>0.48509999999999998</v>
      </c>
      <c r="F48" s="4">
        <f t="shared" si="3"/>
        <v>5.0505050505050505E-4</v>
      </c>
      <c r="G48" s="4">
        <f t="shared" si="0"/>
        <v>5.0491920055739041E-4</v>
      </c>
      <c r="H48" s="2">
        <f t="shared" si="6"/>
        <v>98464.254336174068</v>
      </c>
      <c r="I48" s="2">
        <f t="shared" si="4"/>
        <v>49.716492582900571</v>
      </c>
      <c r="J48" s="2">
        <f t="shared" si="1"/>
        <v>98438.655314143136</v>
      </c>
      <c r="K48" s="2">
        <f t="shared" si="2"/>
        <v>4173839.5421990221</v>
      </c>
      <c r="L48" s="14">
        <f t="shared" si="5"/>
        <v>42.389388619638645</v>
      </c>
      <c r="N48" s="6"/>
    </row>
    <row r="49" spans="1:14" x14ac:dyDescent="0.2">
      <c r="A49" s="56">
        <v>40</v>
      </c>
      <c r="B49" s="30">
        <v>1</v>
      </c>
      <c r="C49" s="33">
        <v>1954</v>
      </c>
      <c r="D49" s="30">
        <v>1945</v>
      </c>
      <c r="E49" s="3">
        <v>0.52100000000000002</v>
      </c>
      <c r="F49" s="4">
        <f t="shared" si="3"/>
        <v>5.1295203898435492E-4</v>
      </c>
      <c r="G49" s="4">
        <f t="shared" si="0"/>
        <v>5.1282603556243426E-4</v>
      </c>
      <c r="H49" s="2">
        <f t="shared" si="6"/>
        <v>98414.53784359117</v>
      </c>
      <c r="I49" s="2">
        <f t="shared" si="4"/>
        <v>50.469537284038019</v>
      </c>
      <c r="J49" s="2">
        <f t="shared" si="1"/>
        <v>98390.362935232115</v>
      </c>
      <c r="K49" s="2">
        <f t="shared" si="2"/>
        <v>4075400.8868848789</v>
      </c>
      <c r="L49" s="14">
        <f t="shared" si="5"/>
        <v>41.410557588167066</v>
      </c>
      <c r="N49" s="6"/>
    </row>
    <row r="50" spans="1:14" x14ac:dyDescent="0.2">
      <c r="A50" s="56">
        <v>41</v>
      </c>
      <c r="B50" s="30">
        <v>4</v>
      </c>
      <c r="C50" s="33">
        <v>1925</v>
      </c>
      <c r="D50" s="30">
        <v>1917</v>
      </c>
      <c r="E50" s="3">
        <v>0.48759999999999998</v>
      </c>
      <c r="F50" s="4">
        <f t="shared" si="3"/>
        <v>2.0822488287350338E-3</v>
      </c>
      <c r="G50" s="4">
        <f t="shared" si="0"/>
        <v>2.0800295530598897E-3</v>
      </c>
      <c r="H50" s="2">
        <f t="shared" si="6"/>
        <v>98364.068306307134</v>
      </c>
      <c r="I50" s="2">
        <f t="shared" si="4"/>
        <v>204.60016903632049</v>
      </c>
      <c r="J50" s="2">
        <f t="shared" si="1"/>
        <v>98259.231179692928</v>
      </c>
      <c r="K50" s="2">
        <f t="shared" si="2"/>
        <v>3977010.5239496469</v>
      </c>
      <c r="L50" s="14">
        <f t="shared" si="5"/>
        <v>40.431537576965383</v>
      </c>
      <c r="N50" s="6"/>
    </row>
    <row r="51" spans="1:14" x14ac:dyDescent="0.2">
      <c r="A51" s="56">
        <v>42</v>
      </c>
      <c r="B51" s="30">
        <v>1</v>
      </c>
      <c r="C51" s="33">
        <v>1867</v>
      </c>
      <c r="D51" s="30">
        <v>1908</v>
      </c>
      <c r="E51" s="3">
        <v>0.47599999999999998</v>
      </c>
      <c r="F51" s="4">
        <f t="shared" si="3"/>
        <v>5.2980132450331126E-4</v>
      </c>
      <c r="G51" s="4">
        <f t="shared" si="0"/>
        <v>5.296542840557112E-4</v>
      </c>
      <c r="H51" s="2">
        <f t="shared" si="6"/>
        <v>98159.468137270815</v>
      </c>
      <c r="I51" s="2">
        <f t="shared" si="4"/>
        <v>51.990582819535568</v>
      </c>
      <c r="J51" s="2">
        <f t="shared" si="1"/>
        <v>98132.225071873385</v>
      </c>
      <c r="K51" s="2">
        <f t="shared" si="2"/>
        <v>3878751.2927699541</v>
      </c>
      <c r="L51" s="14">
        <f t="shared" si="5"/>
        <v>39.514795326169924</v>
      </c>
      <c r="N51" s="6"/>
    </row>
    <row r="52" spans="1:14" x14ac:dyDescent="0.2">
      <c r="A52" s="56">
        <v>43</v>
      </c>
      <c r="B52" s="30">
        <v>1</v>
      </c>
      <c r="C52" s="33">
        <v>1675</v>
      </c>
      <c r="D52" s="30">
        <v>1838</v>
      </c>
      <c r="E52" s="3">
        <v>0.49340000000000001</v>
      </c>
      <c r="F52" s="4">
        <f t="shared" si="3"/>
        <v>5.6931397665812699E-4</v>
      </c>
      <c r="G52" s="4">
        <f t="shared" si="0"/>
        <v>5.6914982561818495E-4</v>
      </c>
      <c r="H52" s="2">
        <f t="shared" si="6"/>
        <v>98107.477554451281</v>
      </c>
      <c r="I52" s="2">
        <f t="shared" si="4"/>
        <v>55.837853741955939</v>
      </c>
      <c r="J52" s="2">
        <f t="shared" si="1"/>
        <v>98079.190097745595</v>
      </c>
      <c r="K52" s="2">
        <f t="shared" si="2"/>
        <v>3780619.0676980806</v>
      </c>
      <c r="L52" s="14">
        <f t="shared" si="5"/>
        <v>38.535483348858648</v>
      </c>
      <c r="N52" s="6"/>
    </row>
    <row r="53" spans="1:14" x14ac:dyDescent="0.2">
      <c r="A53" s="56">
        <v>44</v>
      </c>
      <c r="B53" s="30">
        <v>1</v>
      </c>
      <c r="C53" s="33">
        <v>1524</v>
      </c>
      <c r="D53" s="30">
        <v>1668</v>
      </c>
      <c r="E53" s="3">
        <v>0.52280000000000004</v>
      </c>
      <c r="F53" s="4">
        <f t="shared" si="3"/>
        <v>6.2656641604010022E-4</v>
      </c>
      <c r="G53" s="4">
        <f t="shared" si="0"/>
        <v>6.2637913025002793E-4</v>
      </c>
      <c r="H53" s="2">
        <f t="shared" si="6"/>
        <v>98051.639700709318</v>
      </c>
      <c r="I53" s="2">
        <f t="shared" si="4"/>
        <v>61.417500795319413</v>
      </c>
      <c r="J53" s="2">
        <f t="shared" si="1"/>
        <v>98022.331269329792</v>
      </c>
      <c r="K53" s="2">
        <f t="shared" si="2"/>
        <v>3682539.8776003351</v>
      </c>
      <c r="L53" s="14">
        <f t="shared" si="5"/>
        <v>37.557147324010486</v>
      </c>
      <c r="N53" s="6"/>
    </row>
    <row r="54" spans="1:14" x14ac:dyDescent="0.2">
      <c r="A54" s="56">
        <v>45</v>
      </c>
      <c r="B54" s="30">
        <v>1</v>
      </c>
      <c r="C54" s="33">
        <v>1558</v>
      </c>
      <c r="D54" s="30">
        <v>1518</v>
      </c>
      <c r="E54" s="3">
        <v>0.47399999999999998</v>
      </c>
      <c r="F54" s="4">
        <f t="shared" si="3"/>
        <v>6.5019505851755528E-4</v>
      </c>
      <c r="G54" s="4">
        <f t="shared" si="0"/>
        <v>6.4997276614109866E-4</v>
      </c>
      <c r="H54" s="2">
        <f t="shared" si="6"/>
        <v>97990.222199914002</v>
      </c>
      <c r="I54" s="2">
        <f t="shared" si="4"/>
        <v>63.690975778058998</v>
      </c>
      <c r="J54" s="2">
        <f t="shared" si="1"/>
        <v>97956.720746654755</v>
      </c>
      <c r="K54" s="2">
        <f t="shared" si="2"/>
        <v>3584517.5463310052</v>
      </c>
      <c r="L54" s="14">
        <f t="shared" si="5"/>
        <v>36.580359405840298</v>
      </c>
      <c r="N54" s="6"/>
    </row>
    <row r="55" spans="1:14" x14ac:dyDescent="0.2">
      <c r="A55" s="56">
        <v>46</v>
      </c>
      <c r="B55" s="30">
        <v>6</v>
      </c>
      <c r="C55" s="33">
        <v>1513</v>
      </c>
      <c r="D55" s="30">
        <v>1539</v>
      </c>
      <c r="E55" s="3">
        <v>0.51500000000000001</v>
      </c>
      <c r="F55" s="4">
        <f t="shared" si="3"/>
        <v>3.9318479685452159E-3</v>
      </c>
      <c r="G55" s="4">
        <f t="shared" si="0"/>
        <v>3.9243644164797132E-3</v>
      </c>
      <c r="H55" s="2">
        <f t="shared" si="6"/>
        <v>97926.53122413595</v>
      </c>
      <c r="I55" s="2">
        <f t="shared" si="4"/>
        <v>384.29939456528871</v>
      </c>
      <c r="J55" s="2">
        <f t="shared" si="1"/>
        <v>97740.146017771782</v>
      </c>
      <c r="K55" s="2">
        <f t="shared" si="2"/>
        <v>3486560.8255843506</v>
      </c>
      <c r="L55" s="14">
        <f t="shared" si="5"/>
        <v>35.603842819718075</v>
      </c>
      <c r="N55" s="6"/>
    </row>
    <row r="56" spans="1:14" x14ac:dyDescent="0.2">
      <c r="A56" s="56">
        <v>47</v>
      </c>
      <c r="B56" s="30">
        <v>4</v>
      </c>
      <c r="C56" s="33">
        <v>1425</v>
      </c>
      <c r="D56" s="30">
        <v>1495</v>
      </c>
      <c r="E56" s="3">
        <v>0.51300000000000001</v>
      </c>
      <c r="F56" s="4">
        <f t="shared" si="3"/>
        <v>2.7397260273972603E-3</v>
      </c>
      <c r="G56" s="4">
        <f t="shared" si="0"/>
        <v>2.7360754281274026E-3</v>
      </c>
      <c r="H56" s="2">
        <f t="shared" si="6"/>
        <v>97542.231829570665</v>
      </c>
      <c r="I56" s="2">
        <f t="shared" si="4"/>
        <v>266.88290371359489</v>
      </c>
      <c r="J56" s="2">
        <f t="shared" si="1"/>
        <v>97412.259855462136</v>
      </c>
      <c r="K56" s="2">
        <f t="shared" si="2"/>
        <v>3388820.6795665789</v>
      </c>
      <c r="L56" s="14">
        <f t="shared" si="5"/>
        <v>34.742086745438115</v>
      </c>
      <c r="N56" s="6"/>
    </row>
    <row r="57" spans="1:14" x14ac:dyDescent="0.2">
      <c r="A57" s="56">
        <v>48</v>
      </c>
      <c r="B57" s="30">
        <v>4</v>
      </c>
      <c r="C57" s="33">
        <v>1329</v>
      </c>
      <c r="D57" s="30">
        <v>1395</v>
      </c>
      <c r="E57" s="3">
        <v>0.439</v>
      </c>
      <c r="F57" s="4">
        <f t="shared" si="3"/>
        <v>2.936857562408223E-3</v>
      </c>
      <c r="G57" s="4">
        <f t="shared" si="0"/>
        <v>2.9320268221813689E-3</v>
      </c>
      <c r="H57" s="2">
        <f t="shared" si="6"/>
        <v>97275.348925857063</v>
      </c>
      <c r="I57" s="2">
        <f t="shared" si="4"/>
        <v>285.21393218766451</v>
      </c>
      <c r="J57" s="2">
        <f t="shared" si="1"/>
        <v>97115.343909899791</v>
      </c>
      <c r="K57" s="2">
        <f t="shared" si="2"/>
        <v>3291408.4197111167</v>
      </c>
      <c r="L57" s="14">
        <f t="shared" si="5"/>
        <v>33.835997054298069</v>
      </c>
      <c r="N57" s="6"/>
    </row>
    <row r="58" spans="1:14" x14ac:dyDescent="0.2">
      <c r="A58" s="56">
        <v>49</v>
      </c>
      <c r="B58" s="30">
        <v>2</v>
      </c>
      <c r="C58" s="33">
        <v>1345</v>
      </c>
      <c r="D58" s="30">
        <v>1318</v>
      </c>
      <c r="E58" s="3">
        <v>0.4803</v>
      </c>
      <c r="F58" s="4">
        <f t="shared" si="3"/>
        <v>1.5020653398422831E-3</v>
      </c>
      <c r="G58" s="4">
        <f t="shared" si="0"/>
        <v>1.5008937071579274E-3</v>
      </c>
      <c r="H58" s="2">
        <f t="shared" si="6"/>
        <v>96990.134993669402</v>
      </c>
      <c r="I58" s="2">
        <f t="shared" si="4"/>
        <v>145.57188326839628</v>
      </c>
      <c r="J58" s="2">
        <f t="shared" si="1"/>
        <v>96914.481285934817</v>
      </c>
      <c r="K58" s="2">
        <f t="shared" si="2"/>
        <v>3194293.075801217</v>
      </c>
      <c r="L58" s="14">
        <f t="shared" si="5"/>
        <v>32.934205896400805</v>
      </c>
      <c r="N58" s="6"/>
    </row>
    <row r="59" spans="1:14" x14ac:dyDescent="0.2">
      <c r="A59" s="56">
        <v>50</v>
      </c>
      <c r="B59" s="30">
        <v>6</v>
      </c>
      <c r="C59" s="33">
        <v>1299</v>
      </c>
      <c r="D59" s="30">
        <v>1335</v>
      </c>
      <c r="E59" s="3">
        <v>0.51149999999999995</v>
      </c>
      <c r="F59" s="4">
        <f t="shared" si="3"/>
        <v>4.5558086560364463E-3</v>
      </c>
      <c r="G59" s="4">
        <f t="shared" si="0"/>
        <v>4.5456921611811522E-3</v>
      </c>
      <c r="H59" s="2">
        <f t="shared" si="6"/>
        <v>96844.56311040101</v>
      </c>
      <c r="I59" s="2">
        <f t="shared" si="4"/>
        <v>440.22557138396326</v>
      </c>
      <c r="J59" s="2">
        <f t="shared" si="1"/>
        <v>96629.512918779932</v>
      </c>
      <c r="K59" s="2">
        <f t="shared" si="2"/>
        <v>3097378.5945152822</v>
      </c>
      <c r="L59" s="14">
        <f t="shared" si="5"/>
        <v>31.982988977753227</v>
      </c>
      <c r="N59" s="6"/>
    </row>
    <row r="60" spans="1:14" x14ac:dyDescent="0.2">
      <c r="A60" s="56">
        <v>51</v>
      </c>
      <c r="B60" s="30">
        <v>3</v>
      </c>
      <c r="C60" s="33">
        <v>1274</v>
      </c>
      <c r="D60" s="30">
        <v>1285</v>
      </c>
      <c r="E60" s="3">
        <v>0.50109999999999999</v>
      </c>
      <c r="F60" s="4">
        <f t="shared" si="3"/>
        <v>2.3446658851113715E-3</v>
      </c>
      <c r="G60" s="4">
        <f t="shared" si="0"/>
        <v>2.3419264077729472E-3</v>
      </c>
      <c r="H60" s="2">
        <f t="shared" si="6"/>
        <v>96404.33753901704</v>
      </c>
      <c r="I60" s="2">
        <f t="shared" si="4"/>
        <v>225.77186390648086</v>
      </c>
      <c r="J60" s="2">
        <f t="shared" si="1"/>
        <v>96291.699956114098</v>
      </c>
      <c r="K60" s="2">
        <f t="shared" si="2"/>
        <v>3000749.0815965021</v>
      </c>
      <c r="L60" s="14">
        <f t="shared" si="5"/>
        <v>31.126701953447171</v>
      </c>
      <c r="N60" s="6"/>
    </row>
    <row r="61" spans="1:14" x14ac:dyDescent="0.2">
      <c r="A61" s="56">
        <v>52</v>
      </c>
      <c r="B61" s="30">
        <v>7</v>
      </c>
      <c r="C61" s="33">
        <v>1411</v>
      </c>
      <c r="D61" s="30">
        <v>1271</v>
      </c>
      <c r="E61" s="3">
        <v>0.50480000000000003</v>
      </c>
      <c r="F61" s="4">
        <f t="shared" si="3"/>
        <v>5.219985085756898E-3</v>
      </c>
      <c r="G61" s="4">
        <f t="shared" si="0"/>
        <v>5.2065265446574194E-3</v>
      </c>
      <c r="H61" s="2">
        <f t="shared" si="6"/>
        <v>96178.565675110556</v>
      </c>
      <c r="I61" s="2">
        <f t="shared" si="4"/>
        <v>500.75625521454003</v>
      </c>
      <c r="J61" s="2">
        <f t="shared" si="1"/>
        <v>95930.591177528317</v>
      </c>
      <c r="K61" s="2">
        <f t="shared" si="2"/>
        <v>2904457.3816403882</v>
      </c>
      <c r="L61" s="14">
        <f t="shared" si="5"/>
        <v>30.198593223479673</v>
      </c>
      <c r="N61" s="6"/>
    </row>
    <row r="62" spans="1:14" x14ac:dyDescent="0.2">
      <c r="A62" s="56">
        <v>53</v>
      </c>
      <c r="B62" s="30">
        <v>4</v>
      </c>
      <c r="C62" s="33">
        <v>1247</v>
      </c>
      <c r="D62" s="30">
        <v>1398</v>
      </c>
      <c r="E62" s="3">
        <v>0.48480000000000001</v>
      </c>
      <c r="F62" s="4">
        <f t="shared" si="3"/>
        <v>3.0245746691871457E-3</v>
      </c>
      <c r="G62" s="4">
        <f t="shared" si="0"/>
        <v>3.0198689256091529E-3</v>
      </c>
      <c r="H62" s="2">
        <f t="shared" si="6"/>
        <v>95677.809419896017</v>
      </c>
      <c r="I62" s="2">
        <f t="shared" si="4"/>
        <v>288.93444353749868</v>
      </c>
      <c r="J62" s="2">
        <f t="shared" si="1"/>
        <v>95528.950394585496</v>
      </c>
      <c r="K62" s="2">
        <f t="shared" si="2"/>
        <v>2808526.7904628599</v>
      </c>
      <c r="L62" s="14">
        <f t="shared" si="5"/>
        <v>29.354003895900568</v>
      </c>
      <c r="N62" s="6"/>
    </row>
    <row r="63" spans="1:14" x14ac:dyDescent="0.2">
      <c r="A63" s="56">
        <v>54</v>
      </c>
      <c r="B63" s="30">
        <v>4</v>
      </c>
      <c r="C63" s="33">
        <v>1287</v>
      </c>
      <c r="D63" s="30">
        <v>1235</v>
      </c>
      <c r="E63" s="3">
        <v>0.50309999999999999</v>
      </c>
      <c r="F63" s="4">
        <f t="shared" si="3"/>
        <v>3.1720856463124504E-3</v>
      </c>
      <c r="G63" s="4">
        <f t="shared" si="0"/>
        <v>3.1670936436747283E-3</v>
      </c>
      <c r="H63" s="2">
        <f t="shared" si="6"/>
        <v>95388.874976358522</v>
      </c>
      <c r="I63" s="2">
        <f t="shared" si="4"/>
        <v>302.10549961490841</v>
      </c>
      <c r="J63" s="2">
        <f t="shared" si="1"/>
        <v>95238.758753599875</v>
      </c>
      <c r="K63" s="2">
        <f t="shared" si="2"/>
        <v>2712997.8400682742</v>
      </c>
      <c r="L63" s="14">
        <f t="shared" si="5"/>
        <v>28.441449180951889</v>
      </c>
      <c r="N63" s="6"/>
    </row>
    <row r="64" spans="1:14" x14ac:dyDescent="0.2">
      <c r="A64" s="56">
        <v>55</v>
      </c>
      <c r="B64" s="30">
        <v>6</v>
      </c>
      <c r="C64" s="33">
        <v>1174</v>
      </c>
      <c r="D64" s="30">
        <v>1255</v>
      </c>
      <c r="E64" s="3">
        <v>0.50690000000000002</v>
      </c>
      <c r="F64" s="4">
        <f t="shared" si="3"/>
        <v>4.9403046521202141E-3</v>
      </c>
      <c r="G64" s="4">
        <f t="shared" si="0"/>
        <v>4.928298999243178E-3</v>
      </c>
      <c r="H64" s="2">
        <f t="shared" si="6"/>
        <v>95086.769476743619</v>
      </c>
      <c r="I64" s="2">
        <f t="shared" si="4"/>
        <v>468.61603085350237</v>
      </c>
      <c r="J64" s="2">
        <f t="shared" si="1"/>
        <v>94855.69491192975</v>
      </c>
      <c r="K64" s="2">
        <f t="shared" si="2"/>
        <v>2617759.0813146741</v>
      </c>
      <c r="L64" s="14">
        <f t="shared" si="5"/>
        <v>27.530213674521011</v>
      </c>
      <c r="N64" s="6"/>
    </row>
    <row r="65" spans="1:14" x14ac:dyDescent="0.2">
      <c r="A65" s="56">
        <v>56</v>
      </c>
      <c r="B65" s="30">
        <v>7</v>
      </c>
      <c r="C65" s="33">
        <v>1215</v>
      </c>
      <c r="D65" s="30">
        <v>1162</v>
      </c>
      <c r="E65" s="3">
        <v>0.50939999999999996</v>
      </c>
      <c r="F65" s="4">
        <f t="shared" si="3"/>
        <v>5.8897770298695839E-3</v>
      </c>
      <c r="G65" s="4">
        <f t="shared" si="0"/>
        <v>5.8728074083284135E-3</v>
      </c>
      <c r="H65" s="2">
        <f t="shared" si="6"/>
        <v>94618.153445890115</v>
      </c>
      <c r="I65" s="2">
        <f t="shared" si="4"/>
        <v>555.67419251937804</v>
      </c>
      <c r="J65" s="2">
        <f t="shared" si="1"/>
        <v>94345.539687040102</v>
      </c>
      <c r="K65" s="2">
        <f t="shared" si="2"/>
        <v>2522903.3864027443</v>
      </c>
      <c r="L65" s="14">
        <f t="shared" si="5"/>
        <v>26.664052240731301</v>
      </c>
      <c r="N65" s="6"/>
    </row>
    <row r="66" spans="1:14" x14ac:dyDescent="0.2">
      <c r="A66" s="56">
        <v>57</v>
      </c>
      <c r="B66" s="30">
        <v>9</v>
      </c>
      <c r="C66" s="33">
        <v>1133</v>
      </c>
      <c r="D66" s="30">
        <v>1213</v>
      </c>
      <c r="E66" s="3">
        <v>0.53310000000000002</v>
      </c>
      <c r="F66" s="4">
        <f t="shared" si="3"/>
        <v>7.6726342710997444E-3</v>
      </c>
      <c r="G66" s="4">
        <f t="shared" si="0"/>
        <v>7.6452463005290258E-3</v>
      </c>
      <c r="H66" s="2">
        <f t="shared" si="6"/>
        <v>94062.479253370737</v>
      </c>
      <c r="I66" s="2">
        <f t="shared" si="4"/>
        <v>719.13082153042092</v>
      </c>
      <c r="J66" s="2">
        <f t="shared" si="1"/>
        <v>93726.717072798187</v>
      </c>
      <c r="K66" s="2">
        <f t="shared" si="2"/>
        <v>2428557.8467157041</v>
      </c>
      <c r="L66" s="14">
        <f t="shared" si="5"/>
        <v>25.818560875628595</v>
      </c>
      <c r="N66" s="6"/>
    </row>
    <row r="67" spans="1:14" x14ac:dyDescent="0.2">
      <c r="A67" s="56">
        <v>58</v>
      </c>
      <c r="B67" s="30">
        <v>8</v>
      </c>
      <c r="C67" s="33">
        <v>1057</v>
      </c>
      <c r="D67" s="30">
        <v>1115</v>
      </c>
      <c r="E67" s="3">
        <v>0.49869999999999998</v>
      </c>
      <c r="F67" s="4">
        <f t="shared" si="3"/>
        <v>7.3664825046040518E-3</v>
      </c>
      <c r="G67" s="4">
        <f t="shared" si="0"/>
        <v>7.3393795141771124E-3</v>
      </c>
      <c r="H67" s="2">
        <f t="shared" si="6"/>
        <v>93343.348431840321</v>
      </c>
      <c r="I67" s="2">
        <f t="shared" si="4"/>
        <v>685.0822592653451</v>
      </c>
      <c r="J67" s="2">
        <f t="shared" si="1"/>
        <v>92999.9166952706</v>
      </c>
      <c r="K67" s="2">
        <f t="shared" si="2"/>
        <v>2334831.1296429057</v>
      </c>
      <c r="L67" s="14">
        <f t="shared" si="5"/>
        <v>25.013363767936916</v>
      </c>
      <c r="N67" s="6"/>
    </row>
    <row r="68" spans="1:14" x14ac:dyDescent="0.2">
      <c r="A68" s="56">
        <v>59</v>
      </c>
      <c r="B68" s="30">
        <v>10</v>
      </c>
      <c r="C68" s="33">
        <v>1064</v>
      </c>
      <c r="D68" s="30">
        <v>1034</v>
      </c>
      <c r="E68" s="3">
        <v>0.50070000000000003</v>
      </c>
      <c r="F68" s="4">
        <f t="shared" si="3"/>
        <v>9.5328884652049577E-3</v>
      </c>
      <c r="G68" s="4">
        <f t="shared" si="0"/>
        <v>9.4877290456388229E-3</v>
      </c>
      <c r="H68" s="2">
        <f t="shared" si="6"/>
        <v>92658.266172574979</v>
      </c>
      <c r="I68" s="2">
        <f t="shared" si="4"/>
        <v>879.11652328407285</v>
      </c>
      <c r="J68" s="2">
        <f t="shared" si="1"/>
        <v>92219.323292499248</v>
      </c>
      <c r="K68" s="2">
        <f t="shared" si="2"/>
        <v>2241831.212947635</v>
      </c>
      <c r="L68" s="14">
        <f t="shared" si="5"/>
        <v>24.194616471370718</v>
      </c>
      <c r="N68" s="6"/>
    </row>
    <row r="69" spans="1:14" x14ac:dyDescent="0.2">
      <c r="A69" s="56">
        <v>60</v>
      </c>
      <c r="B69" s="30">
        <v>8</v>
      </c>
      <c r="C69" s="33">
        <v>1108</v>
      </c>
      <c r="D69" s="30">
        <v>1056</v>
      </c>
      <c r="E69" s="3">
        <v>0.4924</v>
      </c>
      <c r="F69" s="4">
        <f t="shared" si="3"/>
        <v>7.3937153419593345E-3</v>
      </c>
      <c r="G69" s="4">
        <f t="shared" si="0"/>
        <v>7.3660701132017645E-3</v>
      </c>
      <c r="H69" s="2">
        <f t="shared" si="6"/>
        <v>91779.149649290906</v>
      </c>
      <c r="I69" s="2">
        <f t="shared" si="4"/>
        <v>676.05165124671396</v>
      </c>
      <c r="J69" s="2">
        <f t="shared" si="1"/>
        <v>91435.985831118072</v>
      </c>
      <c r="K69" s="2">
        <f t="shared" si="2"/>
        <v>2149611.8896551356</v>
      </c>
      <c r="L69" s="14">
        <f t="shared" si="5"/>
        <v>23.421571216003784</v>
      </c>
      <c r="N69" s="6"/>
    </row>
    <row r="70" spans="1:14" x14ac:dyDescent="0.2">
      <c r="A70" s="56">
        <v>61</v>
      </c>
      <c r="B70" s="30">
        <v>15</v>
      </c>
      <c r="C70" s="33">
        <v>1161</v>
      </c>
      <c r="D70" s="30">
        <v>1092</v>
      </c>
      <c r="E70" s="3">
        <v>0.49759999999999999</v>
      </c>
      <c r="F70" s="4">
        <f t="shared" si="3"/>
        <v>1.3315579227696404E-2</v>
      </c>
      <c r="G70" s="4">
        <f t="shared" si="0"/>
        <v>1.322709331978879E-2</v>
      </c>
      <c r="H70" s="2">
        <f t="shared" si="6"/>
        <v>91103.097998044192</v>
      </c>
      <c r="I70" s="2">
        <f t="shared" si="4"/>
        <v>1205.0291789419937</v>
      </c>
      <c r="J70" s="2">
        <f t="shared" si="1"/>
        <v>90497.691338543722</v>
      </c>
      <c r="K70" s="2">
        <f t="shared" si="2"/>
        <v>2058175.9038240176</v>
      </c>
      <c r="L70" s="14">
        <f t="shared" si="5"/>
        <v>22.591722444698892</v>
      </c>
      <c r="N70" s="6"/>
    </row>
    <row r="71" spans="1:14" x14ac:dyDescent="0.2">
      <c r="A71" s="56">
        <v>62</v>
      </c>
      <c r="B71" s="30">
        <v>12</v>
      </c>
      <c r="C71" s="33">
        <v>962</v>
      </c>
      <c r="D71" s="30">
        <v>1128</v>
      </c>
      <c r="E71" s="3">
        <v>0.4894</v>
      </c>
      <c r="F71" s="4">
        <f t="shared" si="3"/>
        <v>1.1483253588516746E-2</v>
      </c>
      <c r="G71" s="4">
        <f t="shared" si="0"/>
        <v>1.1416315741805559E-2</v>
      </c>
      <c r="H71" s="2">
        <f t="shared" si="6"/>
        <v>89898.068819102191</v>
      </c>
      <c r="I71" s="2">
        <f t="shared" si="4"/>
        <v>1026.3047382174359</v>
      </c>
      <c r="J71" s="2">
        <f t="shared" si="1"/>
        <v>89374.037619768365</v>
      </c>
      <c r="K71" s="2">
        <f t="shared" si="2"/>
        <v>1967678.2124854738</v>
      </c>
      <c r="L71" s="14">
        <f t="shared" si="5"/>
        <v>21.887880778005851</v>
      </c>
      <c r="N71" s="6"/>
    </row>
    <row r="72" spans="1:14" x14ac:dyDescent="0.2">
      <c r="A72" s="56">
        <v>63</v>
      </c>
      <c r="B72" s="30">
        <v>6</v>
      </c>
      <c r="C72" s="33">
        <v>922</v>
      </c>
      <c r="D72" s="30">
        <v>942</v>
      </c>
      <c r="E72" s="3">
        <v>0.49199999999999999</v>
      </c>
      <c r="F72" s="4">
        <f t="shared" si="3"/>
        <v>6.4377682403433476E-3</v>
      </c>
      <c r="G72" s="4">
        <f t="shared" si="0"/>
        <v>6.416782881734414E-3</v>
      </c>
      <c r="H72" s="2">
        <f t="shared" si="6"/>
        <v>88871.76408088475</v>
      </c>
      <c r="I72" s="2">
        <f t="shared" si="4"/>
        <v>570.27081442376061</v>
      </c>
      <c r="J72" s="2">
        <f t="shared" si="1"/>
        <v>88582.066507157491</v>
      </c>
      <c r="K72" s="2">
        <f t="shared" si="2"/>
        <v>1878304.1748657054</v>
      </c>
      <c r="L72" s="14">
        <f t="shared" si="5"/>
        <v>21.13499371022057</v>
      </c>
      <c r="N72" s="6"/>
    </row>
    <row r="73" spans="1:14" x14ac:dyDescent="0.2">
      <c r="A73" s="56">
        <v>64</v>
      </c>
      <c r="B73" s="30">
        <v>6</v>
      </c>
      <c r="C73" s="33">
        <v>990</v>
      </c>
      <c r="D73" s="30">
        <v>919</v>
      </c>
      <c r="E73" s="3">
        <v>0.47889999999999999</v>
      </c>
      <c r="F73" s="4">
        <f t="shared" si="3"/>
        <v>6.2860136196961763E-3</v>
      </c>
      <c r="G73" s="4">
        <f t="shared" ref="G73:G98" si="7">F73/((1+(1-E73)*F73))</f>
        <v>6.2654901190088083E-3</v>
      </c>
      <c r="H73" s="2">
        <f t="shared" si="6"/>
        <v>88301.493266460995</v>
      </c>
      <c r="I73" s="2">
        <f t="shared" si="4"/>
        <v>553.2521335547342</v>
      </c>
      <c r="J73" s="2">
        <f t="shared" ref="J73:J98" si="8">H74+I73*E73</f>
        <v>88013.193579665618</v>
      </c>
      <c r="K73" s="2">
        <f t="shared" ref="K73:K97" si="9">K74+J73</f>
        <v>1789722.108358548</v>
      </c>
      <c r="L73" s="14">
        <f t="shared" si="5"/>
        <v>20.268310785615299</v>
      </c>
      <c r="N73" s="6"/>
    </row>
    <row r="74" spans="1:14" x14ac:dyDescent="0.2">
      <c r="A74" s="56">
        <v>65</v>
      </c>
      <c r="B74" s="30">
        <v>8</v>
      </c>
      <c r="C74" s="33">
        <v>833</v>
      </c>
      <c r="D74" s="30">
        <v>964</v>
      </c>
      <c r="E74" s="3">
        <v>0.51249999999999996</v>
      </c>
      <c r="F74" s="4">
        <f t="shared" ref="F74:F98" si="10">B74/((C74+D74)/2)</f>
        <v>8.9037284362826936E-3</v>
      </c>
      <c r="G74" s="4">
        <f t="shared" si="7"/>
        <v>8.8652482269503553E-3</v>
      </c>
      <c r="H74" s="2">
        <f t="shared" si="6"/>
        <v>87748.24113290626</v>
      </c>
      <c r="I74" s="2">
        <f t="shared" ref="I74:I98" si="11">H74*G74</f>
        <v>777.90993912150941</v>
      </c>
      <c r="J74" s="2">
        <f t="shared" si="8"/>
        <v>87369.010037584521</v>
      </c>
      <c r="K74" s="2">
        <f t="shared" si="9"/>
        <v>1701708.9147788824</v>
      </c>
      <c r="L74" s="14">
        <f t="shared" ref="L74:L98" si="12">K74/H74</f>
        <v>19.393082901814754</v>
      </c>
      <c r="N74" s="6"/>
    </row>
    <row r="75" spans="1:14" x14ac:dyDescent="0.2">
      <c r="A75" s="56">
        <v>66</v>
      </c>
      <c r="B75" s="30">
        <v>9</v>
      </c>
      <c r="C75" s="33">
        <v>851</v>
      </c>
      <c r="D75" s="30">
        <v>825</v>
      </c>
      <c r="E75" s="3">
        <v>0.48870000000000002</v>
      </c>
      <c r="F75" s="4">
        <f t="shared" si="10"/>
        <v>1.0739856801909307E-2</v>
      </c>
      <c r="G75" s="4">
        <f t="shared" si="7"/>
        <v>1.0681203230423104E-2</v>
      </c>
      <c r="H75" s="2">
        <f t="shared" ref="H75:H98" si="13">H74-I74</f>
        <v>86970.331193784747</v>
      </c>
      <c r="I75" s="2">
        <f t="shared" si="11"/>
        <v>928.94778249802096</v>
      </c>
      <c r="J75" s="2">
        <f t="shared" si="8"/>
        <v>86495.360192593507</v>
      </c>
      <c r="K75" s="2">
        <f t="shared" si="9"/>
        <v>1614339.9047412979</v>
      </c>
      <c r="L75" s="14">
        <f t="shared" si="12"/>
        <v>18.561961103083224</v>
      </c>
      <c r="N75" s="6"/>
    </row>
    <row r="76" spans="1:14" x14ac:dyDescent="0.2">
      <c r="A76" s="56">
        <v>67</v>
      </c>
      <c r="B76" s="30">
        <v>8</v>
      </c>
      <c r="C76" s="33">
        <v>760</v>
      </c>
      <c r="D76" s="30">
        <v>834</v>
      </c>
      <c r="E76" s="3">
        <v>0.49969999999999998</v>
      </c>
      <c r="F76" s="4">
        <f t="shared" si="10"/>
        <v>1.0037641154328732E-2</v>
      </c>
      <c r="G76" s="4">
        <f t="shared" si="7"/>
        <v>9.9874856804424046E-3</v>
      </c>
      <c r="H76" s="2">
        <f t="shared" si="13"/>
        <v>86041.383411286719</v>
      </c>
      <c r="I76" s="2">
        <f t="shared" si="11"/>
        <v>859.33708474568073</v>
      </c>
      <c r="J76" s="2">
        <f t="shared" si="8"/>
        <v>85611.457067788448</v>
      </c>
      <c r="K76" s="2">
        <f t="shared" si="9"/>
        <v>1527844.5445487045</v>
      </c>
      <c r="L76" s="14">
        <f t="shared" si="12"/>
        <v>17.757089483852781</v>
      </c>
      <c r="N76" s="6"/>
    </row>
    <row r="77" spans="1:14" x14ac:dyDescent="0.2">
      <c r="A77" s="56">
        <v>68</v>
      </c>
      <c r="B77" s="30">
        <v>8</v>
      </c>
      <c r="C77" s="33">
        <v>645</v>
      </c>
      <c r="D77" s="30">
        <v>759</v>
      </c>
      <c r="E77" s="3">
        <v>0.51790000000000003</v>
      </c>
      <c r="F77" s="4">
        <f t="shared" si="10"/>
        <v>1.1396011396011397E-2</v>
      </c>
      <c r="G77" s="4">
        <f t="shared" si="7"/>
        <v>1.133374361485219E-2</v>
      </c>
      <c r="H77" s="2">
        <f t="shared" si="13"/>
        <v>85182.046326541036</v>
      </c>
      <c r="I77" s="2">
        <f t="shared" si="11"/>
        <v>965.43147365347795</v>
      </c>
      <c r="J77" s="2">
        <f t="shared" si="8"/>
        <v>84716.611813092706</v>
      </c>
      <c r="K77" s="2">
        <f t="shared" si="9"/>
        <v>1442233.0874809162</v>
      </c>
      <c r="L77" s="14">
        <f t="shared" si="12"/>
        <v>16.931186202690988</v>
      </c>
      <c r="N77" s="6"/>
    </row>
    <row r="78" spans="1:14" x14ac:dyDescent="0.2">
      <c r="A78" s="56">
        <v>69</v>
      </c>
      <c r="B78" s="30">
        <v>8</v>
      </c>
      <c r="C78" s="33">
        <v>791</v>
      </c>
      <c r="D78" s="30">
        <v>641</v>
      </c>
      <c r="E78" s="3">
        <v>0.52629999999999999</v>
      </c>
      <c r="F78" s="4">
        <f t="shared" si="10"/>
        <v>1.11731843575419E-2</v>
      </c>
      <c r="G78" s="4">
        <f t="shared" si="7"/>
        <v>1.1114358973789007E-2</v>
      </c>
      <c r="H78" s="2">
        <f t="shared" si="13"/>
        <v>84216.614852887564</v>
      </c>
      <c r="I78" s="2">
        <f t="shared" si="11"/>
        <v>936.01368903232344</v>
      </c>
      <c r="J78" s="2">
        <f t="shared" si="8"/>
        <v>83773.22516839295</v>
      </c>
      <c r="K78" s="2">
        <f t="shared" si="9"/>
        <v>1357516.4756678236</v>
      </c>
      <c r="L78" s="14">
        <f t="shared" si="12"/>
        <v>16.119342697865253</v>
      </c>
      <c r="N78" s="6"/>
    </row>
    <row r="79" spans="1:14" x14ac:dyDescent="0.2">
      <c r="A79" s="56">
        <v>70</v>
      </c>
      <c r="B79" s="30">
        <v>17</v>
      </c>
      <c r="C79" s="33">
        <v>469</v>
      </c>
      <c r="D79" s="30">
        <v>774</v>
      </c>
      <c r="E79" s="3">
        <v>0.46579999999999999</v>
      </c>
      <c r="F79" s="4">
        <f t="shared" si="10"/>
        <v>2.7353177795655673E-2</v>
      </c>
      <c r="G79" s="4">
        <f t="shared" si="7"/>
        <v>2.6959247450051647E-2</v>
      </c>
      <c r="H79" s="2">
        <f t="shared" si="13"/>
        <v>83280.601163855245</v>
      </c>
      <c r="I79" s="2">
        <f t="shared" si="11"/>
        <v>2245.1823345654329</v>
      </c>
      <c r="J79" s="2">
        <f t="shared" si="8"/>
        <v>82081.224760730402</v>
      </c>
      <c r="K79" s="2">
        <f t="shared" si="9"/>
        <v>1273743.2504994306</v>
      </c>
      <c r="L79" s="14">
        <f t="shared" si="12"/>
        <v>15.294597213501504</v>
      </c>
      <c r="N79" s="6"/>
    </row>
    <row r="80" spans="1:14" x14ac:dyDescent="0.2">
      <c r="A80" s="56">
        <v>71</v>
      </c>
      <c r="B80" s="30">
        <v>9</v>
      </c>
      <c r="C80" s="33">
        <v>503</v>
      </c>
      <c r="D80" s="30">
        <v>462</v>
      </c>
      <c r="E80" s="3">
        <v>0.52029999999999998</v>
      </c>
      <c r="F80" s="4">
        <f t="shared" si="10"/>
        <v>1.8652849740932641E-2</v>
      </c>
      <c r="G80" s="4">
        <f t="shared" si="7"/>
        <v>1.8487428445948816E-2</v>
      </c>
      <c r="H80" s="2">
        <f t="shared" si="13"/>
        <v>81035.418829289818</v>
      </c>
      <c r="I80" s="2">
        <f t="shared" si="11"/>
        <v>1498.1365071939888</v>
      </c>
      <c r="J80" s="2">
        <f t="shared" si="8"/>
        <v>80316.762746788852</v>
      </c>
      <c r="K80" s="2">
        <f t="shared" si="9"/>
        <v>1191662.0257387001</v>
      </c>
      <c r="L80" s="14">
        <f t="shared" si="12"/>
        <v>14.705446617719957</v>
      </c>
      <c r="N80" s="6"/>
    </row>
    <row r="81" spans="1:14" x14ac:dyDescent="0.2">
      <c r="A81" s="56">
        <v>72</v>
      </c>
      <c r="B81" s="30">
        <v>10</v>
      </c>
      <c r="C81" s="33">
        <v>547</v>
      </c>
      <c r="D81" s="30">
        <v>495</v>
      </c>
      <c r="E81" s="3">
        <v>0.47649999999999998</v>
      </c>
      <c r="F81" s="4">
        <f t="shared" si="10"/>
        <v>1.9193857965451054E-2</v>
      </c>
      <c r="G81" s="4">
        <f t="shared" si="7"/>
        <v>1.900291694775148E-2</v>
      </c>
      <c r="H81" s="2">
        <f t="shared" si="13"/>
        <v>79537.282322095823</v>
      </c>
      <c r="I81" s="2">
        <f t="shared" si="11"/>
        <v>1511.4403702166489</v>
      </c>
      <c r="J81" s="2">
        <f t="shared" si="8"/>
        <v>78746.043288287416</v>
      </c>
      <c r="K81" s="2">
        <f t="shared" si="9"/>
        <v>1111345.2629919113</v>
      </c>
      <c r="L81" s="14">
        <f t="shared" si="12"/>
        <v>13.972633091628458</v>
      </c>
      <c r="N81" s="6"/>
    </row>
    <row r="82" spans="1:14" x14ac:dyDescent="0.2">
      <c r="A82" s="56">
        <v>73</v>
      </c>
      <c r="B82" s="30">
        <v>7</v>
      </c>
      <c r="C82" s="33">
        <v>574</v>
      </c>
      <c r="D82" s="30">
        <v>541</v>
      </c>
      <c r="E82" s="3">
        <v>0.50339999999999996</v>
      </c>
      <c r="F82" s="4">
        <f t="shared" si="10"/>
        <v>1.2556053811659192E-2</v>
      </c>
      <c r="G82" s="4">
        <f t="shared" si="7"/>
        <v>1.2478247740278463E-2</v>
      </c>
      <c r="H82" s="2">
        <f t="shared" si="13"/>
        <v>78025.841951879178</v>
      </c>
      <c r="I82" s="2">
        <f t="shared" si="11"/>
        <v>973.62578601936082</v>
      </c>
      <c r="J82" s="2">
        <f t="shared" si="8"/>
        <v>77542.339386541964</v>
      </c>
      <c r="K82" s="2">
        <f t="shared" si="9"/>
        <v>1032599.2197036239</v>
      </c>
      <c r="L82" s="14">
        <f t="shared" si="12"/>
        <v>13.234066994630549</v>
      </c>
      <c r="N82" s="6"/>
    </row>
    <row r="83" spans="1:14" x14ac:dyDescent="0.2">
      <c r="A83" s="56">
        <v>74</v>
      </c>
      <c r="B83" s="30">
        <v>15</v>
      </c>
      <c r="C83" s="33">
        <v>486</v>
      </c>
      <c r="D83" s="30">
        <v>564</v>
      </c>
      <c r="E83" s="3">
        <v>0.50460000000000005</v>
      </c>
      <c r="F83" s="4">
        <f t="shared" si="10"/>
        <v>2.8571428571428571E-2</v>
      </c>
      <c r="G83" s="4">
        <f t="shared" si="7"/>
        <v>2.8172664626965743E-2</v>
      </c>
      <c r="H83" s="2">
        <f t="shared" si="13"/>
        <v>77052.21616585982</v>
      </c>
      <c r="I83" s="2">
        <f t="shared" si="11"/>
        <v>2170.766244805237</v>
      </c>
      <c r="J83" s="2">
        <f t="shared" si="8"/>
        <v>75976.818568183298</v>
      </c>
      <c r="K83" s="2">
        <f t="shared" si="9"/>
        <v>955056.88031708193</v>
      </c>
      <c r="L83" s="14">
        <f t="shared" si="12"/>
        <v>12.394930708563411</v>
      </c>
      <c r="N83" s="6"/>
    </row>
    <row r="84" spans="1:14" x14ac:dyDescent="0.2">
      <c r="A84" s="56">
        <v>75</v>
      </c>
      <c r="B84" s="30">
        <v>15</v>
      </c>
      <c r="C84" s="33">
        <v>458</v>
      </c>
      <c r="D84" s="30">
        <v>471</v>
      </c>
      <c r="E84" s="3">
        <v>0.50870000000000004</v>
      </c>
      <c r="F84" s="4">
        <f t="shared" si="10"/>
        <v>3.2292787944025833E-2</v>
      </c>
      <c r="G84" s="4">
        <f t="shared" si="7"/>
        <v>3.1788449984582599E-2</v>
      </c>
      <c r="H84" s="2">
        <f t="shared" si="13"/>
        <v>74881.449921054576</v>
      </c>
      <c r="I84" s="2">
        <f t="shared" si="11"/>
        <v>2380.3652255884699</v>
      </c>
      <c r="J84" s="2">
        <f t="shared" si="8"/>
        <v>73711.97648572296</v>
      </c>
      <c r="K84" s="2">
        <f t="shared" si="9"/>
        <v>879080.06174889859</v>
      </c>
      <c r="L84" s="14">
        <f t="shared" si="12"/>
        <v>11.739623934575095</v>
      </c>
      <c r="N84" s="6"/>
    </row>
    <row r="85" spans="1:14" x14ac:dyDescent="0.2">
      <c r="A85" s="56">
        <v>76</v>
      </c>
      <c r="B85" s="30">
        <v>10</v>
      </c>
      <c r="C85" s="33">
        <v>465</v>
      </c>
      <c r="D85" s="30">
        <v>443</v>
      </c>
      <c r="E85" s="3">
        <v>0.4945</v>
      </c>
      <c r="F85" s="4">
        <f t="shared" si="10"/>
        <v>2.2026431718061675E-2</v>
      </c>
      <c r="G85" s="4">
        <f t="shared" si="7"/>
        <v>2.1783882105630044E-2</v>
      </c>
      <c r="H85" s="2">
        <f t="shared" si="13"/>
        <v>72501.08469546611</v>
      </c>
      <c r="I85" s="2">
        <f t="shared" si="11"/>
        <v>1579.3550815363324</v>
      </c>
      <c r="J85" s="2">
        <f t="shared" si="8"/>
        <v>71702.720701749495</v>
      </c>
      <c r="K85" s="2">
        <f t="shared" si="9"/>
        <v>805368.08526317566</v>
      </c>
      <c r="L85" s="14">
        <f t="shared" si="12"/>
        <v>11.10835911829523</v>
      </c>
      <c r="N85" s="6"/>
    </row>
    <row r="86" spans="1:14" x14ac:dyDescent="0.2">
      <c r="A86" s="56">
        <v>77</v>
      </c>
      <c r="B86" s="30">
        <v>10</v>
      </c>
      <c r="C86" s="33">
        <v>390</v>
      </c>
      <c r="D86" s="30">
        <v>458</v>
      </c>
      <c r="E86" s="3">
        <v>0.48709999999999998</v>
      </c>
      <c r="F86" s="4">
        <f t="shared" si="10"/>
        <v>2.358490566037736E-2</v>
      </c>
      <c r="G86" s="4">
        <f t="shared" si="7"/>
        <v>2.3303016109375036E-2</v>
      </c>
      <c r="H86" s="2">
        <f t="shared" si="13"/>
        <v>70921.729613929783</v>
      </c>
      <c r="I86" s="2">
        <f t="shared" si="11"/>
        <v>1652.6902076981462</v>
      </c>
      <c r="J86" s="2">
        <f t="shared" si="8"/>
        <v>70074.064806401395</v>
      </c>
      <c r="K86" s="2">
        <f t="shared" si="9"/>
        <v>733665.36456142622</v>
      </c>
      <c r="L86" s="14">
        <f t="shared" si="12"/>
        <v>10.344719010029989</v>
      </c>
      <c r="N86" s="6"/>
    </row>
    <row r="87" spans="1:14" x14ac:dyDescent="0.2">
      <c r="A87" s="56">
        <v>78</v>
      </c>
      <c r="B87" s="30">
        <v>13</v>
      </c>
      <c r="C87" s="33">
        <v>337</v>
      </c>
      <c r="D87" s="30">
        <v>382</v>
      </c>
      <c r="E87" s="3">
        <v>0.4929</v>
      </c>
      <c r="F87" s="4">
        <f t="shared" si="10"/>
        <v>3.6161335187760782E-2</v>
      </c>
      <c r="G87" s="4">
        <f t="shared" si="7"/>
        <v>3.5510170522570404E-2</v>
      </c>
      <c r="H87" s="2">
        <f t="shared" si="13"/>
        <v>69269.039406231634</v>
      </c>
      <c r="I87" s="2">
        <f t="shared" si="11"/>
        <v>2459.7554012499345</v>
      </c>
      <c r="J87" s="2">
        <f t="shared" si="8"/>
        <v>68021.697442257791</v>
      </c>
      <c r="K87" s="2">
        <f t="shared" si="9"/>
        <v>663591.29975502484</v>
      </c>
      <c r="L87" s="14">
        <f t="shared" si="12"/>
        <v>9.5799119699547379</v>
      </c>
      <c r="N87" s="6"/>
    </row>
    <row r="88" spans="1:14" x14ac:dyDescent="0.2">
      <c r="A88" s="56">
        <v>79</v>
      </c>
      <c r="B88" s="30">
        <v>22</v>
      </c>
      <c r="C88" s="33">
        <v>347</v>
      </c>
      <c r="D88" s="30">
        <v>323</v>
      </c>
      <c r="E88" s="3">
        <v>0.50209999999999999</v>
      </c>
      <c r="F88" s="4">
        <f t="shared" si="10"/>
        <v>6.5671641791044774E-2</v>
      </c>
      <c r="G88" s="4">
        <f t="shared" si="7"/>
        <v>6.3592306255922035E-2</v>
      </c>
      <c r="H88" s="2">
        <f t="shared" si="13"/>
        <v>66809.284004981702</v>
      </c>
      <c r="I88" s="2">
        <f t="shared" si="11"/>
        <v>4248.5564491836694</v>
      </c>
      <c r="J88" s="2">
        <f t="shared" si="8"/>
        <v>64693.927748933151</v>
      </c>
      <c r="K88" s="2">
        <f t="shared" si="9"/>
        <v>595569.60231276706</v>
      </c>
      <c r="L88" s="14">
        <f t="shared" si="12"/>
        <v>8.9144736571096583</v>
      </c>
      <c r="N88" s="6"/>
    </row>
    <row r="89" spans="1:14" x14ac:dyDescent="0.2">
      <c r="A89" s="56">
        <v>80</v>
      </c>
      <c r="B89" s="30">
        <v>13</v>
      </c>
      <c r="C89" s="33">
        <v>281</v>
      </c>
      <c r="D89" s="30">
        <v>329</v>
      </c>
      <c r="E89" s="3">
        <v>0.49359999999999998</v>
      </c>
      <c r="F89" s="4">
        <f t="shared" si="10"/>
        <v>4.2622950819672129E-2</v>
      </c>
      <c r="G89" s="4">
        <f t="shared" si="7"/>
        <v>4.1722403518546572E-2</v>
      </c>
      <c r="H89" s="2">
        <f t="shared" si="13"/>
        <v>62560.727555798032</v>
      </c>
      <c r="I89" s="2">
        <f t="shared" si="11"/>
        <v>2610.1839194968611</v>
      </c>
      <c r="J89" s="2">
        <f t="shared" si="8"/>
        <v>61238.930418964817</v>
      </c>
      <c r="K89" s="2">
        <f t="shared" si="9"/>
        <v>530875.67456383386</v>
      </c>
      <c r="L89" s="14">
        <f t="shared" si="12"/>
        <v>8.4857656760840072</v>
      </c>
      <c r="N89" s="6"/>
    </row>
    <row r="90" spans="1:14" x14ac:dyDescent="0.2">
      <c r="A90" s="56">
        <v>81</v>
      </c>
      <c r="B90" s="30">
        <v>17</v>
      </c>
      <c r="C90" s="33">
        <v>259</v>
      </c>
      <c r="D90" s="30">
        <v>271</v>
      </c>
      <c r="E90" s="3">
        <v>0.49509999999999998</v>
      </c>
      <c r="F90" s="4">
        <f t="shared" si="10"/>
        <v>6.4150943396226415E-2</v>
      </c>
      <c r="G90" s="4">
        <f t="shared" si="7"/>
        <v>6.2138295721997645E-2</v>
      </c>
      <c r="H90" s="2">
        <f t="shared" si="13"/>
        <v>59950.543636301169</v>
      </c>
      <c r="I90" s="2">
        <f t="shared" si="11"/>
        <v>3725.2246091670058</v>
      </c>
      <c r="J90" s="2">
        <f t="shared" si="8"/>
        <v>58069.677731132746</v>
      </c>
      <c r="K90" s="2">
        <f t="shared" si="9"/>
        <v>469636.74414486904</v>
      </c>
      <c r="L90" s="14">
        <f t="shared" si="12"/>
        <v>7.8337362041950733</v>
      </c>
      <c r="N90" s="6"/>
    </row>
    <row r="91" spans="1:14" x14ac:dyDescent="0.2">
      <c r="A91" s="56">
        <v>82</v>
      </c>
      <c r="B91" s="30">
        <v>20</v>
      </c>
      <c r="C91" s="33">
        <v>243</v>
      </c>
      <c r="D91" s="30">
        <v>247</v>
      </c>
      <c r="E91" s="3">
        <v>0.48899999999999999</v>
      </c>
      <c r="F91" s="4">
        <f t="shared" si="10"/>
        <v>8.1632653061224483E-2</v>
      </c>
      <c r="G91" s="4">
        <f t="shared" si="7"/>
        <v>7.8363764595251142E-2</v>
      </c>
      <c r="H91" s="2">
        <f t="shared" si="13"/>
        <v>56225.319027134159</v>
      </c>
      <c r="I91" s="2">
        <f t="shared" si="11"/>
        <v>4406.027664535236</v>
      </c>
      <c r="J91" s="2">
        <f t="shared" si="8"/>
        <v>53973.838890556653</v>
      </c>
      <c r="K91" s="2">
        <f t="shared" si="9"/>
        <v>411567.06641373626</v>
      </c>
      <c r="L91" s="14">
        <f t="shared" si="12"/>
        <v>7.3199596469184165</v>
      </c>
      <c r="N91" s="6"/>
    </row>
    <row r="92" spans="1:14" x14ac:dyDescent="0.2">
      <c r="A92" s="56">
        <v>83</v>
      </c>
      <c r="B92" s="30">
        <v>21</v>
      </c>
      <c r="C92" s="33">
        <v>197</v>
      </c>
      <c r="D92" s="30">
        <v>230</v>
      </c>
      <c r="E92" s="3">
        <v>0.49349999999999999</v>
      </c>
      <c r="F92" s="4">
        <f t="shared" si="10"/>
        <v>9.8360655737704916E-2</v>
      </c>
      <c r="G92" s="4">
        <f t="shared" si="7"/>
        <v>9.3692905885476047E-2</v>
      </c>
      <c r="H92" s="2">
        <f t="shared" si="13"/>
        <v>51819.291362598924</v>
      </c>
      <c r="I92" s="2">
        <f t="shared" si="11"/>
        <v>4855.0999886880427</v>
      </c>
      <c r="J92" s="2">
        <f t="shared" si="8"/>
        <v>49360.183218328428</v>
      </c>
      <c r="K92" s="2">
        <f t="shared" si="9"/>
        <v>357593.22752317961</v>
      </c>
      <c r="L92" s="14">
        <f t="shared" si="12"/>
        <v>6.9007741734823487</v>
      </c>
      <c r="N92" s="6"/>
    </row>
    <row r="93" spans="1:14" x14ac:dyDescent="0.2">
      <c r="A93" s="56">
        <v>84</v>
      </c>
      <c r="B93" s="30">
        <v>12</v>
      </c>
      <c r="C93" s="33">
        <v>167</v>
      </c>
      <c r="D93" s="30">
        <v>187</v>
      </c>
      <c r="E93" s="3">
        <v>0.4844</v>
      </c>
      <c r="F93" s="4">
        <f t="shared" si="10"/>
        <v>6.7796610169491525E-2</v>
      </c>
      <c r="G93" s="4">
        <f t="shared" si="7"/>
        <v>6.5506760297662711E-2</v>
      </c>
      <c r="H93" s="2">
        <f t="shared" si="13"/>
        <v>46964.191373910879</v>
      </c>
      <c r="I93" s="2">
        <f t="shared" si="11"/>
        <v>3076.4720269043387</v>
      </c>
      <c r="J93" s="2">
        <f t="shared" si="8"/>
        <v>45377.962396839001</v>
      </c>
      <c r="K93" s="2">
        <f t="shared" si="9"/>
        <v>308233.04430485115</v>
      </c>
      <c r="L93" s="14">
        <f t="shared" si="12"/>
        <v>6.5631502488953313</v>
      </c>
      <c r="N93" s="6"/>
    </row>
    <row r="94" spans="1:14" x14ac:dyDescent="0.2">
      <c r="A94" s="56">
        <v>85</v>
      </c>
      <c r="B94" s="30">
        <v>12</v>
      </c>
      <c r="C94" s="33">
        <v>149</v>
      </c>
      <c r="D94" s="30">
        <v>150</v>
      </c>
      <c r="E94" s="3">
        <v>0.51549999999999996</v>
      </c>
      <c r="F94" s="4">
        <f t="shared" si="10"/>
        <v>8.0267558528428096E-2</v>
      </c>
      <c r="G94" s="4">
        <f t="shared" si="7"/>
        <v>7.7262835288512313E-2</v>
      </c>
      <c r="H94" s="2">
        <f t="shared" si="13"/>
        <v>43887.719347006539</v>
      </c>
      <c r="I94" s="2">
        <f t="shared" si="11"/>
        <v>3390.8896310962214</v>
      </c>
      <c r="J94" s="2">
        <f t="shared" si="8"/>
        <v>42244.833320740421</v>
      </c>
      <c r="K94" s="2">
        <f t="shared" si="9"/>
        <v>262855.08190801216</v>
      </c>
      <c r="L94" s="14">
        <f t="shared" si="12"/>
        <v>5.9892627326951953</v>
      </c>
      <c r="N94" s="6"/>
    </row>
    <row r="95" spans="1:14" x14ac:dyDescent="0.2">
      <c r="A95" s="56">
        <v>86</v>
      </c>
      <c r="B95" s="30">
        <v>16</v>
      </c>
      <c r="C95" s="33">
        <v>156</v>
      </c>
      <c r="D95" s="30">
        <v>138</v>
      </c>
      <c r="E95" s="3">
        <v>0.50719999999999998</v>
      </c>
      <c r="F95" s="4">
        <f t="shared" si="10"/>
        <v>0.10884353741496598</v>
      </c>
      <c r="G95" s="4">
        <f t="shared" si="7"/>
        <v>0.10330258359761577</v>
      </c>
      <c r="H95" s="2">
        <f t="shared" si="13"/>
        <v>40496.829715910317</v>
      </c>
      <c r="I95" s="2">
        <f t="shared" si="11"/>
        <v>4183.4271371662362</v>
      </c>
      <c r="J95" s="2">
        <f t="shared" si="8"/>
        <v>38435.236822714789</v>
      </c>
      <c r="K95" s="2">
        <f t="shared" si="9"/>
        <v>220610.24858727175</v>
      </c>
      <c r="L95" s="14">
        <f t="shared" si="12"/>
        <v>5.4475930618489583</v>
      </c>
      <c r="N95" s="6"/>
    </row>
    <row r="96" spans="1:14" x14ac:dyDescent="0.2">
      <c r="A96" s="56">
        <v>87</v>
      </c>
      <c r="B96" s="30">
        <v>20</v>
      </c>
      <c r="C96" s="33">
        <v>111</v>
      </c>
      <c r="D96" s="30">
        <v>136</v>
      </c>
      <c r="E96" s="3">
        <v>0.51919999999999999</v>
      </c>
      <c r="F96" s="4">
        <f t="shared" si="10"/>
        <v>0.16194331983805668</v>
      </c>
      <c r="G96" s="4">
        <f t="shared" si="7"/>
        <v>0.15024489918567263</v>
      </c>
      <c r="H96" s="2">
        <f t="shared" si="13"/>
        <v>36313.402578744077</v>
      </c>
      <c r="I96" s="2">
        <f t="shared" si="11"/>
        <v>5455.9035095321487</v>
      </c>
      <c r="J96" s="2">
        <f t="shared" si="8"/>
        <v>33690.204171361023</v>
      </c>
      <c r="K96" s="2">
        <f t="shared" si="9"/>
        <v>182175.01176455696</v>
      </c>
      <c r="L96" s="14">
        <f t="shared" si="12"/>
        <v>5.016743098351033</v>
      </c>
      <c r="N96" s="6"/>
    </row>
    <row r="97" spans="1:14" x14ac:dyDescent="0.2">
      <c r="A97" s="56">
        <v>88</v>
      </c>
      <c r="B97" s="30">
        <v>15</v>
      </c>
      <c r="C97" s="33">
        <v>103</v>
      </c>
      <c r="D97" s="30">
        <v>90</v>
      </c>
      <c r="E97" s="3">
        <v>0.49419999999999997</v>
      </c>
      <c r="F97" s="4">
        <f t="shared" si="10"/>
        <v>0.15544041450777202</v>
      </c>
      <c r="G97" s="4">
        <f t="shared" si="7"/>
        <v>0.14411021549280889</v>
      </c>
      <c r="H97" s="2">
        <f t="shared" si="13"/>
        <v>30857.499069211928</v>
      </c>
      <c r="I97" s="2">
        <f t="shared" si="11"/>
        <v>4446.8808404332804</v>
      </c>
      <c r="J97" s="2">
        <f t="shared" si="8"/>
        <v>28608.266740120773</v>
      </c>
      <c r="K97" s="2">
        <f t="shared" si="9"/>
        <v>148484.80759319593</v>
      </c>
      <c r="L97" s="14">
        <f t="shared" si="12"/>
        <v>4.8119521047428844</v>
      </c>
      <c r="N97" s="6"/>
    </row>
    <row r="98" spans="1:14" x14ac:dyDescent="0.2">
      <c r="A98" s="56">
        <v>89</v>
      </c>
      <c r="B98" s="30">
        <v>13</v>
      </c>
      <c r="C98" s="33">
        <v>79</v>
      </c>
      <c r="D98" s="30">
        <v>90</v>
      </c>
      <c r="E98" s="3">
        <v>0.47299999999999998</v>
      </c>
      <c r="F98" s="4">
        <f t="shared" si="10"/>
        <v>0.15384615384615385</v>
      </c>
      <c r="G98" s="4">
        <f t="shared" si="7"/>
        <v>0.14230823964707559</v>
      </c>
      <c r="H98" s="2">
        <f t="shared" si="13"/>
        <v>26410.618228778647</v>
      </c>
      <c r="I98" s="2">
        <f t="shared" si="11"/>
        <v>3758.448588128455</v>
      </c>
      <c r="J98" s="2">
        <f t="shared" si="8"/>
        <v>24429.915822834948</v>
      </c>
      <c r="K98" s="2">
        <f>K99+J98</f>
        <v>119876.54085307516</v>
      </c>
      <c r="L98" s="14">
        <f t="shared" si="12"/>
        <v>4.5389524703533919</v>
      </c>
      <c r="N98" s="6"/>
    </row>
    <row r="99" spans="1:14" x14ac:dyDescent="0.2">
      <c r="A99" s="56">
        <v>90</v>
      </c>
      <c r="B99" s="30">
        <v>11</v>
      </c>
      <c r="C99" s="33">
        <v>46</v>
      </c>
      <c r="D99" s="30">
        <v>68</v>
      </c>
      <c r="E99" s="29">
        <v>0.5</v>
      </c>
      <c r="F99" s="25">
        <f t="shared" ref="F99:F108" si="14">B99/((C99+D99)/2)</f>
        <v>0.19298245614035087</v>
      </c>
      <c r="G99" s="25">
        <f t="shared" ref="G99:G108" si="15">F99/((1+(1-E99)*F99))</f>
        <v>0.17599999999999999</v>
      </c>
      <c r="H99" s="23">
        <f t="shared" ref="H99:H108" si="16">H98-I98</f>
        <v>22652.169640650191</v>
      </c>
      <c r="I99" s="23">
        <f t="shared" ref="I99:I108" si="17">H99*G99</f>
        <v>3986.7818567544332</v>
      </c>
      <c r="J99" s="23">
        <f t="shared" ref="J99:J108" si="18">H100+I99*E99</f>
        <v>20658.778712272971</v>
      </c>
      <c r="K99" s="23">
        <f t="shared" ref="K99:K108" si="19">K100+J99</f>
        <v>95446.625030240219</v>
      </c>
      <c r="L99" s="26">
        <f t="shared" ref="L99:L108" si="20">K99/H99</f>
        <v>4.213575412174098</v>
      </c>
      <c r="N99" s="6"/>
    </row>
    <row r="100" spans="1:14" x14ac:dyDescent="0.2">
      <c r="A100" s="56">
        <v>91</v>
      </c>
      <c r="B100" s="30">
        <v>9</v>
      </c>
      <c r="C100" s="33">
        <v>37</v>
      </c>
      <c r="D100" s="30">
        <v>35</v>
      </c>
      <c r="E100" s="29">
        <v>0.5</v>
      </c>
      <c r="F100" s="25">
        <f t="shared" si="14"/>
        <v>0.25</v>
      </c>
      <c r="G100" s="25">
        <f t="shared" si="15"/>
        <v>0.22222222222222221</v>
      </c>
      <c r="H100" s="23">
        <f t="shared" si="16"/>
        <v>18665.387783895756</v>
      </c>
      <c r="I100" s="23">
        <f t="shared" si="17"/>
        <v>4147.8639519768349</v>
      </c>
      <c r="J100" s="23">
        <f t="shared" si="18"/>
        <v>16591.455807907339</v>
      </c>
      <c r="K100" s="23">
        <f t="shared" si="19"/>
        <v>74787.84631796724</v>
      </c>
      <c r="L100" s="26">
        <f t="shared" si="20"/>
        <v>4.0067662769103132</v>
      </c>
      <c r="N100" s="6"/>
    </row>
    <row r="101" spans="1:14" x14ac:dyDescent="0.2">
      <c r="A101" s="56">
        <v>92</v>
      </c>
      <c r="B101" s="30">
        <v>6</v>
      </c>
      <c r="C101" s="33">
        <v>39</v>
      </c>
      <c r="D101" s="30">
        <v>30</v>
      </c>
      <c r="E101" s="29">
        <v>0.5</v>
      </c>
      <c r="F101" s="25">
        <f t="shared" si="14"/>
        <v>0.17391304347826086</v>
      </c>
      <c r="G101" s="25">
        <f t="shared" si="15"/>
        <v>0.16</v>
      </c>
      <c r="H101" s="23">
        <f t="shared" si="16"/>
        <v>14517.523831918921</v>
      </c>
      <c r="I101" s="23">
        <f t="shared" si="17"/>
        <v>2322.8038131070275</v>
      </c>
      <c r="J101" s="23">
        <f t="shared" si="18"/>
        <v>13356.121925365407</v>
      </c>
      <c r="K101" s="23">
        <f t="shared" si="19"/>
        <v>58196.3905100599</v>
      </c>
      <c r="L101" s="26">
        <f t="shared" si="20"/>
        <v>4.0086994988846882</v>
      </c>
      <c r="N101" s="6"/>
    </row>
    <row r="102" spans="1:14" x14ac:dyDescent="0.2">
      <c r="A102" s="56">
        <v>93</v>
      </c>
      <c r="B102" s="30">
        <v>5</v>
      </c>
      <c r="C102" s="33">
        <v>24</v>
      </c>
      <c r="D102" s="30">
        <v>30</v>
      </c>
      <c r="E102" s="29">
        <v>0.5</v>
      </c>
      <c r="F102" s="25">
        <f t="shared" si="14"/>
        <v>0.18518518518518517</v>
      </c>
      <c r="G102" s="25">
        <f t="shared" si="15"/>
        <v>0.16949152542372881</v>
      </c>
      <c r="H102" s="23">
        <f t="shared" si="16"/>
        <v>12194.720018811893</v>
      </c>
      <c r="I102" s="23">
        <f t="shared" si="17"/>
        <v>2066.9016981037107</v>
      </c>
      <c r="J102" s="23">
        <f t="shared" si="18"/>
        <v>11161.269169760037</v>
      </c>
      <c r="K102" s="23">
        <f t="shared" si="19"/>
        <v>44840.268584694495</v>
      </c>
      <c r="L102" s="26">
        <f t="shared" si="20"/>
        <v>3.6770232129579625</v>
      </c>
      <c r="N102" s="6"/>
    </row>
    <row r="103" spans="1:14" x14ac:dyDescent="0.2">
      <c r="A103" s="56">
        <v>94</v>
      </c>
      <c r="B103" s="30">
        <v>6</v>
      </c>
      <c r="C103" s="33">
        <v>22</v>
      </c>
      <c r="D103" s="30">
        <v>19</v>
      </c>
      <c r="E103" s="29">
        <v>0.5</v>
      </c>
      <c r="F103" s="25">
        <f t="shared" si="14"/>
        <v>0.29268292682926828</v>
      </c>
      <c r="G103" s="25">
        <f t="shared" si="15"/>
        <v>0.25531914893617019</v>
      </c>
      <c r="H103" s="23">
        <f t="shared" si="16"/>
        <v>10127.818320708182</v>
      </c>
      <c r="I103" s="23">
        <f t="shared" si="17"/>
        <v>2585.8259542233654</v>
      </c>
      <c r="J103" s="23">
        <f t="shared" si="18"/>
        <v>8834.9053435964997</v>
      </c>
      <c r="K103" s="23">
        <f t="shared" si="19"/>
        <v>33678.999414934457</v>
      </c>
      <c r="L103" s="26">
        <f t="shared" si="20"/>
        <v>3.3253952972350982</v>
      </c>
      <c r="N103" s="6"/>
    </row>
    <row r="104" spans="1:14" x14ac:dyDescent="0.2">
      <c r="A104" s="56">
        <v>95</v>
      </c>
      <c r="B104" s="30">
        <v>3</v>
      </c>
      <c r="C104" s="33">
        <v>11</v>
      </c>
      <c r="D104" s="30">
        <v>16</v>
      </c>
      <c r="E104" s="29">
        <v>0.5</v>
      </c>
      <c r="F104" s="25">
        <f t="shared" si="14"/>
        <v>0.22222222222222221</v>
      </c>
      <c r="G104" s="25">
        <f t="shared" si="15"/>
        <v>0.19999999999999998</v>
      </c>
      <c r="H104" s="23">
        <f t="shared" si="16"/>
        <v>7541.9923664848166</v>
      </c>
      <c r="I104" s="23">
        <f t="shared" si="17"/>
        <v>1508.3984732969632</v>
      </c>
      <c r="J104" s="23">
        <f t="shared" si="18"/>
        <v>6787.7931298363355</v>
      </c>
      <c r="K104" s="23">
        <f t="shared" si="19"/>
        <v>24844.094071337953</v>
      </c>
      <c r="L104" s="26">
        <f t="shared" si="20"/>
        <v>3.2941022562871312</v>
      </c>
      <c r="N104" s="6"/>
    </row>
    <row r="105" spans="1:14" x14ac:dyDescent="0.2">
      <c r="A105" s="56">
        <v>96</v>
      </c>
      <c r="B105" s="30">
        <v>1</v>
      </c>
      <c r="C105" s="33">
        <v>11</v>
      </c>
      <c r="D105" s="30">
        <v>9</v>
      </c>
      <c r="E105" s="29">
        <v>0.5</v>
      </c>
      <c r="F105" s="25">
        <f t="shared" si="14"/>
        <v>0.1</v>
      </c>
      <c r="G105" s="25">
        <f t="shared" si="15"/>
        <v>9.5238095238095233E-2</v>
      </c>
      <c r="H105" s="23">
        <f t="shared" si="16"/>
        <v>6033.5938931878536</v>
      </c>
      <c r="I105" s="23">
        <f t="shared" si="17"/>
        <v>574.62798982741458</v>
      </c>
      <c r="J105" s="23">
        <f t="shared" si="18"/>
        <v>5746.2798982741469</v>
      </c>
      <c r="K105" s="23">
        <f t="shared" si="19"/>
        <v>18056.300941501617</v>
      </c>
      <c r="L105" s="26">
        <f t="shared" si="20"/>
        <v>2.9926278203589134</v>
      </c>
      <c r="N105" s="6"/>
    </row>
    <row r="106" spans="1:14" x14ac:dyDescent="0.2">
      <c r="A106" s="56">
        <v>97</v>
      </c>
      <c r="B106" s="30">
        <v>1</v>
      </c>
      <c r="C106" s="33">
        <v>7</v>
      </c>
      <c r="D106" s="30">
        <v>9</v>
      </c>
      <c r="E106" s="29">
        <v>0.5</v>
      </c>
      <c r="F106" s="25">
        <f t="shared" si="14"/>
        <v>0.125</v>
      </c>
      <c r="G106" s="25">
        <f t="shared" si="15"/>
        <v>0.11764705882352941</v>
      </c>
      <c r="H106" s="23">
        <f t="shared" si="16"/>
        <v>5458.9659033604394</v>
      </c>
      <c r="I106" s="23">
        <f t="shared" si="17"/>
        <v>642.23128274828696</v>
      </c>
      <c r="J106" s="23">
        <f t="shared" si="18"/>
        <v>5137.8502619862966</v>
      </c>
      <c r="K106" s="23">
        <f t="shared" si="19"/>
        <v>12310.021043227469</v>
      </c>
      <c r="L106" s="26">
        <f t="shared" si="20"/>
        <v>2.2550096961861668</v>
      </c>
      <c r="N106" s="6"/>
    </row>
    <row r="107" spans="1:14" x14ac:dyDescent="0.2">
      <c r="A107" s="56">
        <v>98</v>
      </c>
      <c r="B107" s="30">
        <v>2</v>
      </c>
      <c r="C107" s="28">
        <v>4</v>
      </c>
      <c r="D107" s="30">
        <v>7</v>
      </c>
      <c r="E107" s="29">
        <v>0.5</v>
      </c>
      <c r="F107" s="25">
        <f t="shared" si="14"/>
        <v>0.36363636363636365</v>
      </c>
      <c r="G107" s="25">
        <f t="shared" si="15"/>
        <v>0.30769230769230771</v>
      </c>
      <c r="H107" s="23">
        <f t="shared" si="16"/>
        <v>4816.7346206121529</v>
      </c>
      <c r="I107" s="23">
        <f t="shared" si="17"/>
        <v>1482.0721909575857</v>
      </c>
      <c r="J107" s="23">
        <f t="shared" si="18"/>
        <v>4075.6985251333599</v>
      </c>
      <c r="K107" s="23">
        <f t="shared" si="19"/>
        <v>7172.1707812411714</v>
      </c>
      <c r="L107" s="26">
        <f t="shared" si="20"/>
        <v>1.4890109890109888</v>
      </c>
      <c r="N107" s="6"/>
    </row>
    <row r="108" spans="1:14" x14ac:dyDescent="0.2">
      <c r="A108" s="56">
        <v>99</v>
      </c>
      <c r="B108" s="30">
        <v>1</v>
      </c>
      <c r="C108" s="28">
        <v>1</v>
      </c>
      <c r="D108" s="30">
        <v>4</v>
      </c>
      <c r="E108" s="29">
        <v>0.5</v>
      </c>
      <c r="F108" s="25">
        <f t="shared" si="14"/>
        <v>0.4</v>
      </c>
      <c r="G108" s="25">
        <f t="shared" si="15"/>
        <v>0.33333333333333337</v>
      </c>
      <c r="H108" s="23">
        <f t="shared" si="16"/>
        <v>3334.6624296545669</v>
      </c>
      <c r="I108" s="23">
        <f t="shared" si="17"/>
        <v>1111.5541432181892</v>
      </c>
      <c r="J108" s="23">
        <f t="shared" si="18"/>
        <v>2778.8853580454725</v>
      </c>
      <c r="K108" s="23">
        <f t="shared" si="19"/>
        <v>3096.472256107812</v>
      </c>
      <c r="L108" s="26">
        <f t="shared" si="20"/>
        <v>0.92857142857142849</v>
      </c>
      <c r="N108" s="6"/>
    </row>
    <row r="109" spans="1:14" x14ac:dyDescent="0.2">
      <c r="A109" s="57" t="s">
        <v>22</v>
      </c>
      <c r="B109" s="23">
        <v>1</v>
      </c>
      <c r="C109" s="28">
        <v>8</v>
      </c>
      <c r="D109" s="23">
        <v>6</v>
      </c>
      <c r="E109" s="27"/>
      <c r="F109" s="25">
        <f>B109/((C109+D109)/2)</f>
        <v>0.14285714285714285</v>
      </c>
      <c r="G109" s="25">
        <v>1</v>
      </c>
      <c r="H109" s="23">
        <f>H108-I108</f>
        <v>2223.108286436378</v>
      </c>
      <c r="I109" s="23">
        <f>H109*G109</f>
        <v>2223.108286436378</v>
      </c>
      <c r="J109" s="28">
        <f>H109*F109</f>
        <v>317.58689806233969</v>
      </c>
      <c r="K109" s="23">
        <f>J109</f>
        <v>317.58689806233969</v>
      </c>
      <c r="L109" s="26">
        <f>K109/H109</f>
        <v>0.14285714285714285</v>
      </c>
      <c r="N109" s="6"/>
    </row>
    <row r="110" spans="1:14" x14ac:dyDescent="0.2">
      <c r="A110" s="9"/>
      <c r="B110" s="9"/>
      <c r="C110" s="22"/>
      <c r="D110" s="9"/>
      <c r="E110" s="10"/>
      <c r="F110" s="10"/>
      <c r="G110" s="10"/>
      <c r="H110" s="9"/>
      <c r="I110" s="9"/>
      <c r="J110" s="9"/>
      <c r="K110" s="9"/>
      <c r="L110" s="10"/>
    </row>
    <row r="111" spans="1:14" x14ac:dyDescent="0.2">
      <c r="A111" s="2"/>
      <c r="B111" s="2"/>
      <c r="C111" s="34"/>
      <c r="D111" s="2"/>
      <c r="E111" s="8"/>
      <c r="F111" s="8"/>
      <c r="G111" s="8"/>
      <c r="H111" s="2"/>
      <c r="I111" s="2"/>
      <c r="J111" s="2"/>
      <c r="K111" s="2"/>
      <c r="L111" s="8"/>
    </row>
    <row r="112" spans="1:14" x14ac:dyDescent="0.2">
      <c r="A112" s="40" t="s">
        <v>23</v>
      </c>
      <c r="B112" s="15"/>
      <c r="C112" s="35"/>
      <c r="D112" s="15"/>
      <c r="E112" s="16"/>
      <c r="F112" s="16"/>
      <c r="G112" s="16"/>
      <c r="H112" s="15"/>
      <c r="I112" s="15"/>
      <c r="J112" s="15"/>
      <c r="K112" s="15"/>
      <c r="L112" s="8"/>
    </row>
    <row r="113" spans="1:12" x14ac:dyDescent="0.2">
      <c r="A113" s="39" t="s">
        <v>9</v>
      </c>
      <c r="H113" s="15"/>
      <c r="I113" s="15"/>
      <c r="J113" s="15"/>
      <c r="K113" s="15"/>
      <c r="L113" s="8"/>
    </row>
    <row r="114" spans="1:12" x14ac:dyDescent="0.2">
      <c r="A114" s="40" t="s">
        <v>21</v>
      </c>
      <c r="B114" s="15"/>
      <c r="C114" s="35"/>
      <c r="D114" s="15"/>
      <c r="E114" s="16"/>
      <c r="F114" s="16"/>
      <c r="G114" s="16"/>
      <c r="H114" s="15"/>
      <c r="I114" s="15"/>
      <c r="J114" s="15"/>
      <c r="K114" s="15"/>
      <c r="L114" s="8"/>
    </row>
    <row r="115" spans="1:12" x14ac:dyDescent="0.2">
      <c r="A115" s="40" t="s">
        <v>10</v>
      </c>
      <c r="B115" s="15"/>
      <c r="C115" s="35"/>
      <c r="D115" s="15"/>
      <c r="E115" s="16"/>
      <c r="F115" s="16"/>
      <c r="G115" s="16"/>
      <c r="H115" s="15"/>
      <c r="I115" s="15"/>
      <c r="J115" s="15"/>
      <c r="K115" s="15"/>
      <c r="L115" s="8"/>
    </row>
    <row r="116" spans="1:12" x14ac:dyDescent="0.2">
      <c r="A116" s="40" t="s">
        <v>11</v>
      </c>
      <c r="B116" s="15"/>
      <c r="C116" s="35"/>
      <c r="D116" s="15"/>
      <c r="E116" s="16"/>
      <c r="F116" s="16"/>
      <c r="G116" s="16"/>
      <c r="H116" s="15"/>
      <c r="I116" s="15"/>
      <c r="J116" s="15"/>
      <c r="K116" s="15"/>
      <c r="L116" s="8"/>
    </row>
    <row r="117" spans="1:12" x14ac:dyDescent="0.2">
      <c r="A117" s="40" t="s">
        <v>12</v>
      </c>
      <c r="B117" s="15"/>
      <c r="C117" s="35"/>
      <c r="D117" s="15"/>
      <c r="E117" s="16"/>
      <c r="F117" s="16"/>
      <c r="G117" s="16"/>
      <c r="H117" s="15"/>
      <c r="I117" s="15"/>
      <c r="J117" s="15"/>
      <c r="K117" s="15"/>
      <c r="L117" s="8"/>
    </row>
    <row r="118" spans="1:12" x14ac:dyDescent="0.2">
      <c r="A118" s="40" t="s">
        <v>17</v>
      </c>
      <c r="B118" s="15"/>
      <c r="C118" s="35"/>
      <c r="D118" s="15"/>
      <c r="E118" s="16"/>
      <c r="F118" s="16"/>
      <c r="G118" s="16"/>
      <c r="H118" s="15"/>
      <c r="I118" s="15"/>
      <c r="J118" s="15"/>
      <c r="K118" s="15"/>
      <c r="L118" s="8"/>
    </row>
    <row r="119" spans="1:12" x14ac:dyDescent="0.2">
      <c r="A119" s="40" t="s">
        <v>13</v>
      </c>
      <c r="B119" s="15"/>
      <c r="C119" s="35"/>
      <c r="D119" s="15"/>
      <c r="E119" s="16"/>
      <c r="F119" s="16"/>
      <c r="G119" s="16"/>
      <c r="H119" s="15"/>
      <c r="I119" s="15"/>
      <c r="J119" s="15"/>
      <c r="K119" s="15"/>
      <c r="L119" s="8"/>
    </row>
    <row r="120" spans="1:12" x14ac:dyDescent="0.2">
      <c r="A120" s="40" t="s">
        <v>14</v>
      </c>
      <c r="B120" s="15"/>
      <c r="C120" s="35"/>
      <c r="D120" s="15"/>
      <c r="E120" s="16"/>
      <c r="F120" s="16"/>
      <c r="G120" s="16"/>
      <c r="H120" s="15"/>
      <c r="I120" s="15"/>
      <c r="J120" s="15"/>
      <c r="K120" s="15"/>
      <c r="L120" s="8"/>
    </row>
    <row r="121" spans="1:12" x14ac:dyDescent="0.2">
      <c r="A121" s="40" t="s">
        <v>19</v>
      </c>
      <c r="B121" s="15"/>
      <c r="C121" s="35"/>
      <c r="D121" s="15"/>
      <c r="E121" s="16"/>
      <c r="F121" s="16"/>
      <c r="G121" s="16"/>
      <c r="H121" s="15"/>
      <c r="I121" s="15"/>
      <c r="J121" s="15"/>
      <c r="K121" s="15"/>
      <c r="L121" s="8"/>
    </row>
    <row r="122" spans="1:12" x14ac:dyDescent="0.2">
      <c r="A122" s="40" t="s">
        <v>15</v>
      </c>
      <c r="B122" s="15"/>
      <c r="C122" s="35"/>
      <c r="D122" s="15"/>
      <c r="E122" s="16"/>
      <c r="F122" s="16"/>
      <c r="G122" s="16"/>
      <c r="H122" s="15"/>
      <c r="I122" s="15"/>
      <c r="J122" s="15"/>
      <c r="K122" s="15"/>
      <c r="L122" s="8"/>
    </row>
    <row r="123" spans="1:12" x14ac:dyDescent="0.2">
      <c r="A123" s="40" t="s">
        <v>16</v>
      </c>
      <c r="B123" s="15"/>
      <c r="C123" s="35"/>
      <c r="D123" s="15"/>
      <c r="E123" s="16"/>
      <c r="F123" s="16"/>
      <c r="G123" s="16"/>
      <c r="H123" s="2"/>
      <c r="I123" s="2"/>
      <c r="J123" s="2"/>
      <c r="K123" s="2"/>
      <c r="L123" s="8"/>
    </row>
    <row r="124" spans="1:12" x14ac:dyDescent="0.2">
      <c r="A124" s="2"/>
      <c r="B124" s="2"/>
      <c r="C124" s="34"/>
      <c r="D124" s="2"/>
      <c r="E124" s="8"/>
      <c r="F124" s="8"/>
      <c r="G124" s="8"/>
      <c r="L124" s="8"/>
    </row>
    <row r="125" spans="1:12" x14ac:dyDescent="0.2">
      <c r="A125" s="17" t="s">
        <v>41</v>
      </c>
      <c r="L125" s="8"/>
    </row>
    <row r="126" spans="1:12" x14ac:dyDescent="0.2">
      <c r="L126" s="8"/>
    </row>
  </sheetData>
  <mergeCells count="1">
    <mergeCell ref="C6:D6"/>
  </mergeCells>
  <phoneticPr fontId="1" type="noConversion"/>
  <pageMargins left="0.75" right="0.75" top="1" bottom="1" header="0" footer="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4:O112"/>
  <sheetViews>
    <sheetView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10" style="1" customWidth="1"/>
    <col min="2" max="15" width="12" style="1" customWidth="1"/>
  </cols>
  <sheetData>
    <row r="4" spans="1:15" s="20" customFormat="1" ht="15.75" x14ac:dyDescent="0.25">
      <c r="A4" s="11" t="s">
        <v>24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ht="12.75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 s="36" customFormat="1" x14ac:dyDescent="0.2">
      <c r="A6" s="55" t="s">
        <v>20</v>
      </c>
      <c r="B6" s="55">
        <v>2023</v>
      </c>
      <c r="C6" s="55">
        <v>2022</v>
      </c>
      <c r="D6" s="55">
        <v>2021</v>
      </c>
      <c r="E6" s="55">
        <v>2020</v>
      </c>
      <c r="F6" s="55">
        <v>2019</v>
      </c>
      <c r="G6" s="55">
        <v>2018</v>
      </c>
      <c r="H6" s="55">
        <v>2017</v>
      </c>
      <c r="I6" s="55">
        <v>2016</v>
      </c>
      <c r="J6" s="55">
        <v>2015</v>
      </c>
      <c r="K6" s="55">
        <v>2014</v>
      </c>
      <c r="L6" s="55">
        <v>2013</v>
      </c>
      <c r="M6" s="55">
        <v>2012</v>
      </c>
      <c r="N6" s="55">
        <v>2011</v>
      </c>
      <c r="O6" s="55">
        <v>2010</v>
      </c>
    </row>
    <row r="7" spans="1:15" x14ac:dyDescent="0.2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</row>
    <row r="8" spans="1:15" x14ac:dyDescent="0.2">
      <c r="A8" s="56">
        <v>0</v>
      </c>
      <c r="B8" s="58">
        <f>'2023'!L9</f>
        <v>82.423569072541497</v>
      </c>
      <c r="C8" s="58">
        <f>'2022'!L9</f>
        <v>82.24516754425899</v>
      </c>
      <c r="D8" s="58">
        <f>'2021'!L9</f>
        <v>82.641063190296791</v>
      </c>
      <c r="E8" s="58">
        <f>'2020'!L9</f>
        <v>77.628860602079783</v>
      </c>
      <c r="F8" s="58">
        <f>'2019'!L9</f>
        <v>82.354958221303505</v>
      </c>
      <c r="G8" s="58">
        <f>'2018'!L9</f>
        <v>81.464506293169507</v>
      </c>
      <c r="H8" s="58">
        <f>'2017'!L9</f>
        <v>81.208014119005639</v>
      </c>
      <c r="I8" s="58">
        <f>'2016'!L9</f>
        <v>81.48959904745675</v>
      </c>
      <c r="J8" s="58">
        <f>'2015'!L9</f>
        <v>81.10272941475921</v>
      </c>
      <c r="K8" s="58">
        <f>'2014'!L9</f>
        <v>80.83123225948988</v>
      </c>
      <c r="L8" s="58">
        <f>'2013'!L9</f>
        <v>81.549959906236751</v>
      </c>
      <c r="M8" s="58">
        <f>'2012'!L9</f>
        <v>80.882034594998501</v>
      </c>
      <c r="N8" s="58">
        <f>'2011'!L9</f>
        <v>81.278353467220228</v>
      </c>
      <c r="O8" s="58">
        <f>'2010'!L9</f>
        <v>80.407619099430946</v>
      </c>
    </row>
    <row r="9" spans="1:15" x14ac:dyDescent="0.2">
      <c r="A9" s="56">
        <v>1</v>
      </c>
      <c r="B9" s="42">
        <f>'2023'!L10</f>
        <v>81.423569072541497</v>
      </c>
      <c r="C9" s="42">
        <f>'2022'!L10</f>
        <v>81.586930905510926</v>
      </c>
      <c r="D9" s="42">
        <f>'2021'!L10</f>
        <v>81.758725992495044</v>
      </c>
      <c r="E9" s="42">
        <f>'2020'!L10</f>
        <v>77.060652178695449</v>
      </c>
      <c r="F9" s="42">
        <f>'2019'!L10</f>
        <v>81.462032707641185</v>
      </c>
      <c r="G9" s="42">
        <f>'2018'!L10</f>
        <v>80.976090255330178</v>
      </c>
      <c r="H9" s="42">
        <f>'2017'!L10</f>
        <v>80.616023277587246</v>
      </c>
      <c r="I9" s="42">
        <f>'2016'!L10</f>
        <v>80.885153510962496</v>
      </c>
      <c r="J9" s="42">
        <f>'2015'!L10</f>
        <v>80.290996560912092</v>
      </c>
      <c r="K9" s="42">
        <f>'2014'!L10</f>
        <v>80.20220672735735</v>
      </c>
      <c r="L9" s="42">
        <f>'2013'!L10</f>
        <v>80.815025519277398</v>
      </c>
      <c r="M9" s="42">
        <f>'2012'!L10</f>
        <v>80.29277570176906</v>
      </c>
      <c r="N9" s="42">
        <f>'2011'!L10</f>
        <v>80.596848700210742</v>
      </c>
      <c r="O9" s="42">
        <f>'2010'!L10</f>
        <v>79.717618732777979</v>
      </c>
    </row>
    <row r="10" spans="1:15" x14ac:dyDescent="0.2">
      <c r="A10" s="56">
        <v>2</v>
      </c>
      <c r="B10" s="42">
        <f>'2023'!L11</f>
        <v>80.423569072541497</v>
      </c>
      <c r="C10" s="42">
        <f>'2022'!L11</f>
        <v>80.586930905510926</v>
      </c>
      <c r="D10" s="42">
        <f>'2021'!L11</f>
        <v>80.758725992495044</v>
      </c>
      <c r="E10" s="42">
        <f>'2020'!L11</f>
        <v>76.060652178695449</v>
      </c>
      <c r="F10" s="42">
        <f>'2019'!L11</f>
        <v>80.559869906299028</v>
      </c>
      <c r="G10" s="42">
        <f>'2018'!L11</f>
        <v>80.073307042498101</v>
      </c>
      <c r="H10" s="42">
        <f>'2017'!L11</f>
        <v>79.616023277587246</v>
      </c>
      <c r="I10" s="42">
        <f>'2016'!L11</f>
        <v>79.885153510962496</v>
      </c>
      <c r="J10" s="42">
        <f>'2015'!L11</f>
        <v>79.290996560912092</v>
      </c>
      <c r="K10" s="42">
        <f>'2014'!L11</f>
        <v>79.20220672735735</v>
      </c>
      <c r="L10" s="42">
        <f>'2013'!L11</f>
        <v>79.894935325484468</v>
      </c>
      <c r="M10" s="42">
        <f>'2012'!L11</f>
        <v>79.369389024574417</v>
      </c>
      <c r="N10" s="42">
        <f>'2011'!L11</f>
        <v>79.596848700210742</v>
      </c>
      <c r="O10" s="42">
        <f>'2010'!L11</f>
        <v>78.717618732777964</v>
      </c>
    </row>
    <row r="11" spans="1:15" x14ac:dyDescent="0.2">
      <c r="A11" s="56">
        <v>3</v>
      </c>
      <c r="B11" s="42">
        <f>'2023'!L12</f>
        <v>79.423569072541497</v>
      </c>
      <c r="C11" s="42">
        <f>'2022'!L12</f>
        <v>79.58693090551094</v>
      </c>
      <c r="D11" s="42">
        <f>'2021'!L12</f>
        <v>79.758725992495044</v>
      </c>
      <c r="E11" s="42">
        <f>'2020'!L12</f>
        <v>75.060652178695449</v>
      </c>
      <c r="F11" s="42">
        <f>'2019'!L12</f>
        <v>79.559869906299028</v>
      </c>
      <c r="G11" s="42">
        <f>'2018'!L12</f>
        <v>79.073307042498101</v>
      </c>
      <c r="H11" s="42">
        <f>'2017'!L12</f>
        <v>78.616023277587246</v>
      </c>
      <c r="I11" s="42">
        <f>'2016'!L12</f>
        <v>78.885153510962496</v>
      </c>
      <c r="J11" s="42">
        <f>'2015'!L12</f>
        <v>78.290996560912092</v>
      </c>
      <c r="K11" s="42">
        <f>'2014'!L12</f>
        <v>78.202206727357336</v>
      </c>
      <c r="L11" s="42">
        <f>'2013'!L12</f>
        <v>78.894935325484468</v>
      </c>
      <c r="M11" s="42">
        <f>'2012'!L12</f>
        <v>78.369389024574417</v>
      </c>
      <c r="N11" s="42">
        <f>'2011'!L12</f>
        <v>78.596848700210742</v>
      </c>
      <c r="O11" s="42">
        <f>'2010'!L12</f>
        <v>77.717618732777964</v>
      </c>
    </row>
    <row r="12" spans="1:15" x14ac:dyDescent="0.2">
      <c r="A12" s="56">
        <v>4</v>
      </c>
      <c r="B12" s="42">
        <f>'2023'!L13</f>
        <v>78.423569072541497</v>
      </c>
      <c r="C12" s="42">
        <f>'2022'!L13</f>
        <v>78.58693090551094</v>
      </c>
      <c r="D12" s="42">
        <f>'2021'!L13</f>
        <v>78.758725992495044</v>
      </c>
      <c r="E12" s="42">
        <f>'2020'!L13</f>
        <v>74.060652178695449</v>
      </c>
      <c r="F12" s="42">
        <f>'2019'!L13</f>
        <v>78.559869906299028</v>
      </c>
      <c r="G12" s="42">
        <f>'2018'!L13</f>
        <v>78.073307042498101</v>
      </c>
      <c r="H12" s="42">
        <f>'2017'!L13</f>
        <v>77.616023277587246</v>
      </c>
      <c r="I12" s="42">
        <f>'2016'!L13</f>
        <v>77.885153510962496</v>
      </c>
      <c r="J12" s="42">
        <f>'2015'!L13</f>
        <v>77.290996560912092</v>
      </c>
      <c r="K12" s="42">
        <f>'2014'!L13</f>
        <v>77.202206727357336</v>
      </c>
      <c r="L12" s="42">
        <f>'2013'!L13</f>
        <v>77.894935325484468</v>
      </c>
      <c r="M12" s="42">
        <f>'2012'!L13</f>
        <v>77.369389024574417</v>
      </c>
      <c r="N12" s="42">
        <f>'2011'!L13</f>
        <v>77.596848700210742</v>
      </c>
      <c r="O12" s="42">
        <f>'2010'!L13</f>
        <v>76.717618732777964</v>
      </c>
    </row>
    <row r="13" spans="1:15" x14ac:dyDescent="0.2">
      <c r="A13" s="56">
        <v>5</v>
      </c>
      <c r="B13" s="58">
        <f>'2023'!L14</f>
        <v>77.423569072541497</v>
      </c>
      <c r="C13" s="58">
        <f>'2022'!L14</f>
        <v>77.58693090551094</v>
      </c>
      <c r="D13" s="58">
        <f>'2021'!L14</f>
        <v>77.758725992495044</v>
      </c>
      <c r="E13" s="58">
        <f>'2020'!L14</f>
        <v>73.060652178695449</v>
      </c>
      <c r="F13" s="58">
        <f>'2019'!L14</f>
        <v>77.559869906299014</v>
      </c>
      <c r="G13" s="58">
        <f>'2018'!L14</f>
        <v>77.073307042498101</v>
      </c>
      <c r="H13" s="58">
        <f>'2017'!L14</f>
        <v>76.61602327758726</v>
      </c>
      <c r="I13" s="58">
        <f>'2016'!L14</f>
        <v>76.88515351096251</v>
      </c>
      <c r="J13" s="58">
        <f>'2015'!L14</f>
        <v>76.290996560912077</v>
      </c>
      <c r="K13" s="58">
        <f>'2014'!L14</f>
        <v>76.202206727357336</v>
      </c>
      <c r="L13" s="58">
        <f>'2013'!L14</f>
        <v>76.894935325484454</v>
      </c>
      <c r="M13" s="58">
        <f>'2012'!L14</f>
        <v>76.369389024574403</v>
      </c>
      <c r="N13" s="58">
        <f>'2011'!L14</f>
        <v>76.596848700210742</v>
      </c>
      <c r="O13" s="58">
        <f>'2010'!L14</f>
        <v>75.717618732777964</v>
      </c>
    </row>
    <row r="14" spans="1:15" x14ac:dyDescent="0.2">
      <c r="A14" s="56">
        <v>6</v>
      </c>
      <c r="B14" s="42">
        <f>'2023'!L15</f>
        <v>76.423569072541497</v>
      </c>
      <c r="C14" s="42">
        <f>'2022'!L15</f>
        <v>76.58693090551094</v>
      </c>
      <c r="D14" s="42">
        <f>'2021'!L15</f>
        <v>76.758725992495044</v>
      </c>
      <c r="E14" s="42">
        <f>'2020'!L15</f>
        <v>72.060652178695449</v>
      </c>
      <c r="F14" s="42">
        <f>'2019'!L15</f>
        <v>76.559869906299014</v>
      </c>
      <c r="G14" s="42">
        <f>'2018'!L15</f>
        <v>76.073307042498101</v>
      </c>
      <c r="H14" s="42">
        <f>'2017'!L15</f>
        <v>75.61602327758726</v>
      </c>
      <c r="I14" s="42">
        <f>'2016'!L15</f>
        <v>75.88515351096251</v>
      </c>
      <c r="J14" s="42">
        <f>'2015'!L15</f>
        <v>75.290996560912077</v>
      </c>
      <c r="K14" s="42">
        <f>'2014'!L15</f>
        <v>75.268319820087925</v>
      </c>
      <c r="L14" s="42">
        <f>'2013'!L15</f>
        <v>75.894935325484454</v>
      </c>
      <c r="M14" s="42">
        <f>'2012'!L15</f>
        <v>75.369389024574403</v>
      </c>
      <c r="N14" s="42">
        <f>'2011'!L15</f>
        <v>75.596848700210742</v>
      </c>
      <c r="O14" s="42">
        <f>'2010'!L15</f>
        <v>74.71761873277795</v>
      </c>
    </row>
    <row r="15" spans="1:15" x14ac:dyDescent="0.2">
      <c r="A15" s="56">
        <v>7</v>
      </c>
      <c r="B15" s="42">
        <f>'2023'!L16</f>
        <v>75.423569072541497</v>
      </c>
      <c r="C15" s="42">
        <f>'2022'!L16</f>
        <v>75.58693090551094</v>
      </c>
      <c r="D15" s="42">
        <f>'2021'!L16</f>
        <v>75.758725992495044</v>
      </c>
      <c r="E15" s="42">
        <f>'2020'!L16</f>
        <v>71.060652178695449</v>
      </c>
      <c r="F15" s="42">
        <f>'2019'!L16</f>
        <v>75.559869906299014</v>
      </c>
      <c r="G15" s="42">
        <f>'2018'!L16</f>
        <v>75.073307042498101</v>
      </c>
      <c r="H15" s="42">
        <f>'2017'!L16</f>
        <v>74.690536448109427</v>
      </c>
      <c r="I15" s="42">
        <f>'2016'!L16</f>
        <v>74.88515351096251</v>
      </c>
      <c r="J15" s="42">
        <f>'2015'!L16</f>
        <v>74.290996560912077</v>
      </c>
      <c r="K15" s="42">
        <f>'2014'!L16</f>
        <v>74.268319820087925</v>
      </c>
      <c r="L15" s="42">
        <f>'2013'!L16</f>
        <v>74.894935325484454</v>
      </c>
      <c r="M15" s="42">
        <f>'2012'!L16</f>
        <v>74.369389024574403</v>
      </c>
      <c r="N15" s="42">
        <f>'2011'!L16</f>
        <v>74.660815351573788</v>
      </c>
      <c r="O15" s="42">
        <f>'2010'!L16</f>
        <v>73.71761873277795</v>
      </c>
    </row>
    <row r="16" spans="1:15" x14ac:dyDescent="0.2">
      <c r="A16" s="56">
        <v>8</v>
      </c>
      <c r="B16" s="42">
        <f>'2023'!L17</f>
        <v>74.423569072541497</v>
      </c>
      <c r="C16" s="42">
        <f>'2022'!L17</f>
        <v>74.58693090551094</v>
      </c>
      <c r="D16" s="42">
        <f>'2021'!L17</f>
        <v>74.758725992495044</v>
      </c>
      <c r="E16" s="42">
        <f>'2020'!L17</f>
        <v>70.060652178695449</v>
      </c>
      <c r="F16" s="42">
        <f>'2019'!L17</f>
        <v>74.559869906299014</v>
      </c>
      <c r="G16" s="42">
        <f>'2018'!L17</f>
        <v>74.073307042498101</v>
      </c>
      <c r="H16" s="42">
        <f>'2017'!L17</f>
        <v>73.690536448109427</v>
      </c>
      <c r="I16" s="42">
        <f>'2016'!L17</f>
        <v>73.88515351096251</v>
      </c>
      <c r="J16" s="42">
        <f>'2015'!L17</f>
        <v>73.290996560912077</v>
      </c>
      <c r="K16" s="42">
        <f>'2014'!L17</f>
        <v>73.268319820087925</v>
      </c>
      <c r="L16" s="42">
        <f>'2013'!L17</f>
        <v>73.89493532548444</v>
      </c>
      <c r="M16" s="42">
        <f>'2012'!L17</f>
        <v>73.369389024574403</v>
      </c>
      <c r="N16" s="42">
        <f>'2011'!L17</f>
        <v>73.660815351573774</v>
      </c>
      <c r="O16" s="42">
        <f>'2010'!L17</f>
        <v>72.71761873277795</v>
      </c>
    </row>
    <row r="17" spans="1:15" x14ac:dyDescent="0.2">
      <c r="A17" s="56">
        <v>9</v>
      </c>
      <c r="B17" s="42">
        <f>'2023'!L18</f>
        <v>73.423569072541497</v>
      </c>
      <c r="C17" s="42">
        <f>'2022'!L18</f>
        <v>73.58693090551094</v>
      </c>
      <c r="D17" s="42">
        <f>'2021'!L18</f>
        <v>73.758725992495044</v>
      </c>
      <c r="E17" s="42">
        <f>'2020'!L18</f>
        <v>69.131330796284615</v>
      </c>
      <c r="F17" s="42">
        <f>'2019'!L18</f>
        <v>73.559869906299014</v>
      </c>
      <c r="G17" s="42">
        <f>'2018'!L18</f>
        <v>73.073307042498115</v>
      </c>
      <c r="H17" s="42">
        <f>'2017'!L18</f>
        <v>72.690536448109427</v>
      </c>
      <c r="I17" s="42">
        <f>'2016'!L18</f>
        <v>72.88515351096251</v>
      </c>
      <c r="J17" s="42">
        <f>'2015'!L18</f>
        <v>72.290996560912077</v>
      </c>
      <c r="K17" s="42">
        <f>'2014'!L18</f>
        <v>72.268319820087925</v>
      </c>
      <c r="L17" s="42">
        <f>'2013'!L18</f>
        <v>72.89493532548444</v>
      </c>
      <c r="M17" s="42">
        <f>'2012'!L18</f>
        <v>72.369389024574403</v>
      </c>
      <c r="N17" s="42">
        <f>'2011'!L18</f>
        <v>72.660815351573774</v>
      </c>
      <c r="O17" s="42">
        <f>'2010'!L18</f>
        <v>71.71761873277795</v>
      </c>
    </row>
    <row r="18" spans="1:15" x14ac:dyDescent="0.2">
      <c r="A18" s="56">
        <v>10</v>
      </c>
      <c r="B18" s="58">
        <f>'2023'!L19</f>
        <v>72.423569072541497</v>
      </c>
      <c r="C18" s="58">
        <f>'2022'!L19</f>
        <v>72.58693090551094</v>
      </c>
      <c r="D18" s="58">
        <f>'2021'!L19</f>
        <v>72.758725992495044</v>
      </c>
      <c r="E18" s="58">
        <f>'2020'!L19</f>
        <v>68.131330796284615</v>
      </c>
      <c r="F18" s="58">
        <f>'2019'!L19</f>
        <v>72.559869906299014</v>
      </c>
      <c r="G18" s="58">
        <f>'2018'!L19</f>
        <v>72.13839119487595</v>
      </c>
      <c r="H18" s="58">
        <f>'2017'!L19</f>
        <v>71.690536448109427</v>
      </c>
      <c r="I18" s="58">
        <f>'2016'!L19</f>
        <v>71.947997786310964</v>
      </c>
      <c r="J18" s="58">
        <f>'2015'!L19</f>
        <v>71.290996560912077</v>
      </c>
      <c r="K18" s="58">
        <f>'2014'!L19</f>
        <v>71.268319820087925</v>
      </c>
      <c r="L18" s="58">
        <f>'2013'!L19</f>
        <v>71.89493532548444</v>
      </c>
      <c r="M18" s="58">
        <f>'2012'!L19</f>
        <v>71.369389024574403</v>
      </c>
      <c r="N18" s="58">
        <f>'2011'!L19</f>
        <v>71.660815351573774</v>
      </c>
      <c r="O18" s="58">
        <f>'2010'!L19</f>
        <v>70.788017626057652</v>
      </c>
    </row>
    <row r="19" spans="1:15" x14ac:dyDescent="0.2">
      <c r="A19" s="56">
        <v>11</v>
      </c>
      <c r="B19" s="42">
        <f>'2023'!L20</f>
        <v>71.423569072541497</v>
      </c>
      <c r="C19" s="42">
        <f>'2022'!L20</f>
        <v>71.586930905510954</v>
      </c>
      <c r="D19" s="42">
        <f>'2021'!L20</f>
        <v>71.758725992495044</v>
      </c>
      <c r="E19" s="42">
        <f>'2020'!L20</f>
        <v>67.13133079628463</v>
      </c>
      <c r="F19" s="42">
        <f>'2019'!L20</f>
        <v>71.559869906299014</v>
      </c>
      <c r="G19" s="42">
        <f>'2018'!L20</f>
        <v>71.13839119487595</v>
      </c>
      <c r="H19" s="42">
        <f>'2017'!L20</f>
        <v>70.690536448109413</v>
      </c>
      <c r="I19" s="42">
        <f>'2016'!L20</f>
        <v>70.947997786310964</v>
      </c>
      <c r="J19" s="42">
        <f>'2015'!L20</f>
        <v>70.290996560912077</v>
      </c>
      <c r="K19" s="42">
        <f>'2014'!L20</f>
        <v>70.268319820087925</v>
      </c>
      <c r="L19" s="42">
        <f>'2013'!L20</f>
        <v>70.894935325484425</v>
      </c>
      <c r="M19" s="42">
        <f>'2012'!L20</f>
        <v>70.369389024574403</v>
      </c>
      <c r="N19" s="42">
        <f>'2011'!L20</f>
        <v>70.660815351573774</v>
      </c>
      <c r="O19" s="42">
        <f>'2010'!L20</f>
        <v>69.788017626057652</v>
      </c>
    </row>
    <row r="20" spans="1:15" x14ac:dyDescent="0.2">
      <c r="A20" s="56">
        <v>12</v>
      </c>
      <c r="B20" s="42">
        <f>'2023'!L21</f>
        <v>70.423569072541497</v>
      </c>
      <c r="C20" s="42">
        <f>'2022'!L21</f>
        <v>70.586930905510954</v>
      </c>
      <c r="D20" s="42">
        <f>'2021'!L21</f>
        <v>70.75872599249503</v>
      </c>
      <c r="E20" s="42">
        <f>'2020'!L21</f>
        <v>66.13133079628463</v>
      </c>
      <c r="F20" s="42">
        <f>'2019'!L21</f>
        <v>70.559869906299014</v>
      </c>
      <c r="G20" s="42">
        <f>'2018'!L21</f>
        <v>70.13839119487595</v>
      </c>
      <c r="H20" s="42">
        <f>'2017'!L21</f>
        <v>69.690536448109413</v>
      </c>
      <c r="I20" s="42">
        <f>'2016'!L21</f>
        <v>69.947997786310964</v>
      </c>
      <c r="J20" s="42">
        <f>'2015'!L21</f>
        <v>69.354496874805463</v>
      </c>
      <c r="K20" s="42">
        <f>'2014'!L21</f>
        <v>69.268319820087925</v>
      </c>
      <c r="L20" s="42">
        <f>'2013'!L21</f>
        <v>69.894935325484425</v>
      </c>
      <c r="M20" s="42">
        <f>'2012'!L21</f>
        <v>69.369389024574403</v>
      </c>
      <c r="N20" s="42">
        <f>'2011'!L21</f>
        <v>69.660815351573774</v>
      </c>
      <c r="O20" s="42">
        <f>'2010'!L21</f>
        <v>68.788017626057652</v>
      </c>
    </row>
    <row r="21" spans="1:15" x14ac:dyDescent="0.2">
      <c r="A21" s="56">
        <v>13</v>
      </c>
      <c r="B21" s="42">
        <f>'2023'!L22</f>
        <v>69.423569072541497</v>
      </c>
      <c r="C21" s="42">
        <f>'2022'!L22</f>
        <v>69.586930905510954</v>
      </c>
      <c r="D21" s="42">
        <f>'2021'!L22</f>
        <v>69.75872599249503</v>
      </c>
      <c r="E21" s="42">
        <f>'2020'!L22</f>
        <v>65.13133079628463</v>
      </c>
      <c r="F21" s="42">
        <f>'2019'!L22</f>
        <v>69.559869906299014</v>
      </c>
      <c r="G21" s="42">
        <f>'2018'!L22</f>
        <v>69.13839119487595</v>
      </c>
      <c r="H21" s="42">
        <f>'2017'!L22</f>
        <v>68.753454964963595</v>
      </c>
      <c r="I21" s="42">
        <f>'2016'!L22</f>
        <v>68.947997786310964</v>
      </c>
      <c r="J21" s="42">
        <f>'2015'!L22</f>
        <v>68.354496874805463</v>
      </c>
      <c r="K21" s="42">
        <f>'2014'!L22</f>
        <v>68.268319820087925</v>
      </c>
      <c r="L21" s="42">
        <f>'2013'!L22</f>
        <v>68.894935325484425</v>
      </c>
      <c r="M21" s="42">
        <f>'2012'!L22</f>
        <v>68.369389024574403</v>
      </c>
      <c r="N21" s="42">
        <f>'2011'!L22</f>
        <v>68.660815351573774</v>
      </c>
      <c r="O21" s="42">
        <f>'2010'!L22</f>
        <v>67.788017626057652</v>
      </c>
    </row>
    <row r="22" spans="1:15" x14ac:dyDescent="0.2">
      <c r="A22" s="56">
        <v>14</v>
      </c>
      <c r="B22" s="42">
        <f>'2023'!L23</f>
        <v>68.423569072541497</v>
      </c>
      <c r="C22" s="42">
        <f>'2022'!L23</f>
        <v>68.586930905510954</v>
      </c>
      <c r="D22" s="42">
        <f>'2021'!L23</f>
        <v>68.75872599249503</v>
      </c>
      <c r="E22" s="42">
        <f>'2020'!L23</f>
        <v>64.13133079628463</v>
      </c>
      <c r="F22" s="42">
        <f>'2019'!L23</f>
        <v>68.559869906299014</v>
      </c>
      <c r="G22" s="42">
        <f>'2018'!L23</f>
        <v>68.13839119487595</v>
      </c>
      <c r="H22" s="42">
        <f>'2017'!L23</f>
        <v>67.753454964963595</v>
      </c>
      <c r="I22" s="42">
        <f>'2016'!L23</f>
        <v>67.947997786310978</v>
      </c>
      <c r="J22" s="42">
        <f>'2015'!L23</f>
        <v>67.354496874805463</v>
      </c>
      <c r="K22" s="42">
        <f>'2014'!L23</f>
        <v>67.268319820087925</v>
      </c>
      <c r="L22" s="42">
        <f>'2013'!L23</f>
        <v>67.894935325484411</v>
      </c>
      <c r="M22" s="42">
        <f>'2012'!L23</f>
        <v>67.369389024574403</v>
      </c>
      <c r="N22" s="42">
        <f>'2011'!L23</f>
        <v>67.660815351573774</v>
      </c>
      <c r="O22" s="42">
        <f>'2010'!L23</f>
        <v>66.788017626057652</v>
      </c>
    </row>
    <row r="23" spans="1:15" x14ac:dyDescent="0.2">
      <c r="A23" s="56">
        <v>15</v>
      </c>
      <c r="B23" s="58">
        <f>'2023'!L24</f>
        <v>67.423569072541497</v>
      </c>
      <c r="C23" s="58">
        <f>'2022'!L24</f>
        <v>67.586930905510954</v>
      </c>
      <c r="D23" s="58">
        <f>'2021'!L24</f>
        <v>67.818231596988753</v>
      </c>
      <c r="E23" s="58">
        <f>'2020'!L24</f>
        <v>63.131330796284637</v>
      </c>
      <c r="F23" s="58">
        <f>'2019'!L24</f>
        <v>67.559869906299014</v>
      </c>
      <c r="G23" s="58">
        <f>'2018'!L24</f>
        <v>67.13839119487595</v>
      </c>
      <c r="H23" s="58">
        <f>'2017'!L24</f>
        <v>66.753454964963595</v>
      </c>
      <c r="I23" s="58">
        <f>'2016'!L24</f>
        <v>66.947997786310978</v>
      </c>
      <c r="J23" s="58">
        <f>'2015'!L24</f>
        <v>66.354496874805463</v>
      </c>
      <c r="K23" s="58">
        <f>'2014'!L24</f>
        <v>66.337690227247649</v>
      </c>
      <c r="L23" s="58">
        <f>'2013'!L24</f>
        <v>66.894935325484411</v>
      </c>
      <c r="M23" s="58">
        <f>'2012'!L24</f>
        <v>66.369389024574403</v>
      </c>
      <c r="N23" s="58">
        <f>'2011'!L24</f>
        <v>66.660815351573774</v>
      </c>
      <c r="O23" s="58">
        <f>'2010'!L24</f>
        <v>65.860758368119548</v>
      </c>
    </row>
    <row r="24" spans="1:15" x14ac:dyDescent="0.2">
      <c r="A24" s="56">
        <v>16</v>
      </c>
      <c r="B24" s="42">
        <f>'2023'!L25</f>
        <v>66.423569072541497</v>
      </c>
      <c r="C24" s="42">
        <f>'2022'!L25</f>
        <v>66.644248162179281</v>
      </c>
      <c r="D24" s="42">
        <f>'2021'!L25</f>
        <v>66.818231596988753</v>
      </c>
      <c r="E24" s="42">
        <f>'2020'!L25</f>
        <v>62.187220945842583</v>
      </c>
      <c r="F24" s="42">
        <f>'2019'!L25</f>
        <v>66.559869906299014</v>
      </c>
      <c r="G24" s="42">
        <f>'2018'!L25</f>
        <v>66.138391194875936</v>
      </c>
      <c r="H24" s="42">
        <f>'2017'!L25</f>
        <v>65.753454964963595</v>
      </c>
      <c r="I24" s="42">
        <f>'2016'!L25</f>
        <v>65.947997786310978</v>
      </c>
      <c r="J24" s="42">
        <f>'2015'!L25</f>
        <v>65.354496874805463</v>
      </c>
      <c r="K24" s="42">
        <f>'2014'!L25</f>
        <v>65.337690227247649</v>
      </c>
      <c r="L24" s="42">
        <f>'2013'!L25</f>
        <v>65.894935325484411</v>
      </c>
      <c r="M24" s="42">
        <f>'2012'!L25</f>
        <v>65.369389024574403</v>
      </c>
      <c r="N24" s="42">
        <f>'2011'!L25</f>
        <v>65.660815351573774</v>
      </c>
      <c r="O24" s="42">
        <f>'2010'!L25</f>
        <v>64.860758368119548</v>
      </c>
    </row>
    <row r="25" spans="1:15" x14ac:dyDescent="0.2">
      <c r="A25" s="56">
        <v>17</v>
      </c>
      <c r="B25" s="42">
        <f>'2023'!L26</f>
        <v>65.423569072541497</v>
      </c>
      <c r="C25" s="42">
        <f>'2022'!L26</f>
        <v>65.644248162179281</v>
      </c>
      <c r="D25" s="42">
        <f>'2021'!L26</f>
        <v>65.818231596988753</v>
      </c>
      <c r="E25" s="42">
        <f>'2020'!L26</f>
        <v>61.187220945842583</v>
      </c>
      <c r="F25" s="42">
        <f>'2019'!L26</f>
        <v>65.559869906298999</v>
      </c>
      <c r="G25" s="42">
        <f>'2018'!L26</f>
        <v>65.138391194875936</v>
      </c>
      <c r="H25" s="42">
        <f>'2017'!L26</f>
        <v>64.753454964963595</v>
      </c>
      <c r="I25" s="42">
        <f>'2016'!L26</f>
        <v>64.947997786310978</v>
      </c>
      <c r="J25" s="42">
        <f>'2015'!L26</f>
        <v>64.354496874805463</v>
      </c>
      <c r="K25" s="42">
        <f>'2014'!L26</f>
        <v>64.337690227247649</v>
      </c>
      <c r="L25" s="42">
        <f>'2013'!L26</f>
        <v>64.894935325484397</v>
      </c>
      <c r="M25" s="42">
        <f>'2012'!L26</f>
        <v>64.369389024574389</v>
      </c>
      <c r="N25" s="42">
        <f>'2011'!L26</f>
        <v>64.66081535157376</v>
      </c>
      <c r="O25" s="42">
        <f>'2010'!L26</f>
        <v>63.927503278146858</v>
      </c>
    </row>
    <row r="26" spans="1:15" x14ac:dyDescent="0.2">
      <c r="A26" s="56">
        <v>18</v>
      </c>
      <c r="B26" s="42">
        <f>'2023'!L27</f>
        <v>64.480146766529103</v>
      </c>
      <c r="C26" s="42">
        <f>'2022'!L27</f>
        <v>64.644248162179281</v>
      </c>
      <c r="D26" s="42">
        <f>'2021'!L27</f>
        <v>64.818231596988753</v>
      </c>
      <c r="E26" s="42">
        <f>'2020'!L27</f>
        <v>60.18722094584259</v>
      </c>
      <c r="F26" s="42">
        <f>'2019'!L27</f>
        <v>64.559869906298999</v>
      </c>
      <c r="G26" s="42">
        <f>'2018'!L27</f>
        <v>64.138391194875936</v>
      </c>
      <c r="H26" s="42">
        <f>'2017'!L27</f>
        <v>63.753454964963602</v>
      </c>
      <c r="I26" s="42">
        <f>'2016'!L27</f>
        <v>63.947997786310978</v>
      </c>
      <c r="J26" s="42">
        <f>'2015'!L27</f>
        <v>63.354496874805456</v>
      </c>
      <c r="K26" s="42">
        <f>'2014'!L27</f>
        <v>63.407886171928723</v>
      </c>
      <c r="L26" s="42">
        <f>'2013'!L27</f>
        <v>63.894935325484397</v>
      </c>
      <c r="M26" s="42">
        <f>'2012'!L27</f>
        <v>63.369389024574396</v>
      </c>
      <c r="N26" s="42">
        <f>'2011'!L27</f>
        <v>63.660815351573767</v>
      </c>
      <c r="O26" s="42">
        <f>'2010'!L27</f>
        <v>62.927503278146858</v>
      </c>
    </row>
    <row r="27" spans="1:15" x14ac:dyDescent="0.2">
      <c r="A27" s="56">
        <v>19</v>
      </c>
      <c r="B27" s="42">
        <f>'2023'!L28</f>
        <v>63.480146766529103</v>
      </c>
      <c r="C27" s="42">
        <f>'2022'!L28</f>
        <v>63.644248162179281</v>
      </c>
      <c r="D27" s="42">
        <f>'2021'!L28</f>
        <v>63.818231596988753</v>
      </c>
      <c r="E27" s="42">
        <f>'2020'!L28</f>
        <v>59.187220945842597</v>
      </c>
      <c r="F27" s="42">
        <f>'2019'!L28</f>
        <v>63.559869906299006</v>
      </c>
      <c r="G27" s="42">
        <f>'2018'!L28</f>
        <v>63.138391194875936</v>
      </c>
      <c r="H27" s="42">
        <f>'2017'!L28</f>
        <v>62.753454964963602</v>
      </c>
      <c r="I27" s="42">
        <f>'2016'!L28</f>
        <v>62.947997786310978</v>
      </c>
      <c r="J27" s="42">
        <f>'2015'!L28</f>
        <v>62.354496874805456</v>
      </c>
      <c r="K27" s="42">
        <f>'2014'!L28</f>
        <v>62.407886171928723</v>
      </c>
      <c r="L27" s="42">
        <f>'2013'!L28</f>
        <v>62.894935325484397</v>
      </c>
      <c r="M27" s="42">
        <f>'2012'!L28</f>
        <v>62.434269715002237</v>
      </c>
      <c r="N27" s="42">
        <f>'2011'!L28</f>
        <v>62.66081535157376</v>
      </c>
      <c r="O27" s="42">
        <f>'2010'!L28</f>
        <v>61.989075330508577</v>
      </c>
    </row>
    <row r="28" spans="1:15" x14ac:dyDescent="0.2">
      <c r="A28" s="56">
        <v>20</v>
      </c>
      <c r="B28" s="58">
        <f>'2023'!L29</f>
        <v>62.480146766529103</v>
      </c>
      <c r="C28" s="58">
        <f>'2022'!L29</f>
        <v>62.644248162179281</v>
      </c>
      <c r="D28" s="58">
        <f>'2021'!L29</f>
        <v>62.818231596988753</v>
      </c>
      <c r="E28" s="58">
        <f>'2020'!L29</f>
        <v>58.243744094866308</v>
      </c>
      <c r="F28" s="58">
        <f>'2019'!L29</f>
        <v>62.559869906298999</v>
      </c>
      <c r="G28" s="58">
        <f>'2018'!L29</f>
        <v>62.138391194875936</v>
      </c>
      <c r="H28" s="58">
        <f>'2017'!L29</f>
        <v>61.753454964963602</v>
      </c>
      <c r="I28" s="58">
        <f>'2016'!L29</f>
        <v>61.947997786310985</v>
      </c>
      <c r="J28" s="58">
        <f>'2015'!L29</f>
        <v>61.354496874805463</v>
      </c>
      <c r="K28" s="58">
        <f>'2014'!L29</f>
        <v>61.407886171928723</v>
      </c>
      <c r="L28" s="58">
        <f>'2013'!L29</f>
        <v>61.89493532548439</v>
      </c>
      <c r="M28" s="58">
        <f>'2012'!L29</f>
        <v>61.434269715002237</v>
      </c>
      <c r="N28" s="58">
        <f>'2011'!L29</f>
        <v>61.66081535157376</v>
      </c>
      <c r="O28" s="58">
        <f>'2010'!L29</f>
        <v>60.989075330508577</v>
      </c>
    </row>
    <row r="29" spans="1:15" x14ac:dyDescent="0.2">
      <c r="A29" s="56">
        <v>21</v>
      </c>
      <c r="B29" s="42">
        <f>'2023'!L30</f>
        <v>61.480146766529096</v>
      </c>
      <c r="C29" s="42">
        <f>'2022'!L30</f>
        <v>61.701430054420932</v>
      </c>
      <c r="D29" s="42">
        <f>'2021'!L30</f>
        <v>61.877278843432215</v>
      </c>
      <c r="E29" s="42">
        <f>'2020'!L30</f>
        <v>57.243744094866308</v>
      </c>
      <c r="F29" s="42">
        <f>'2019'!L30</f>
        <v>61.559869906298999</v>
      </c>
      <c r="G29" s="42">
        <f>'2018'!L30</f>
        <v>61.138391194875936</v>
      </c>
      <c r="H29" s="42">
        <f>'2017'!L30</f>
        <v>60.753454964963602</v>
      </c>
      <c r="I29" s="42">
        <f>'2016'!L30</f>
        <v>60.947997786310985</v>
      </c>
      <c r="J29" s="42">
        <f>'2015'!L30</f>
        <v>60.354496874805463</v>
      </c>
      <c r="K29" s="42">
        <f>'2014'!L30</f>
        <v>60.407886171928723</v>
      </c>
      <c r="L29" s="42">
        <f>'2013'!L30</f>
        <v>60.894935325484383</v>
      </c>
      <c r="M29" s="42">
        <f>'2012'!L30</f>
        <v>60.434269715002245</v>
      </c>
      <c r="N29" s="42">
        <f>'2011'!L30</f>
        <v>60.66081535157376</v>
      </c>
      <c r="O29" s="42">
        <f>'2010'!L30</f>
        <v>60.041564542840376</v>
      </c>
    </row>
    <row r="30" spans="1:15" x14ac:dyDescent="0.2">
      <c r="A30" s="56">
        <v>22</v>
      </c>
      <c r="B30" s="42">
        <f>'2023'!L31</f>
        <v>60.480146766529096</v>
      </c>
      <c r="C30" s="42">
        <f>'2022'!L31</f>
        <v>60.758304958915325</v>
      </c>
      <c r="D30" s="42">
        <f>'2021'!L31</f>
        <v>60.936804845205607</v>
      </c>
      <c r="E30" s="42">
        <f>'2020'!L31</f>
        <v>56.243744094866308</v>
      </c>
      <c r="F30" s="42">
        <f>'2019'!L31</f>
        <v>60.559869906298999</v>
      </c>
      <c r="G30" s="42">
        <f>'2018'!L31</f>
        <v>60.199240326880329</v>
      </c>
      <c r="H30" s="42">
        <f>'2017'!L31</f>
        <v>59.816509442959351</v>
      </c>
      <c r="I30" s="42">
        <f>'2016'!L31</f>
        <v>59.947997786310985</v>
      </c>
      <c r="J30" s="42">
        <f>'2015'!L31</f>
        <v>59.473492244192848</v>
      </c>
      <c r="K30" s="42">
        <f>'2014'!L31</f>
        <v>59.407886171928716</v>
      </c>
      <c r="L30" s="42">
        <f>'2013'!L31</f>
        <v>59.89493532548439</v>
      </c>
      <c r="M30" s="42">
        <f>'2012'!L31</f>
        <v>59.542600975219152</v>
      </c>
      <c r="N30" s="42">
        <f>'2011'!L31</f>
        <v>59.66081535157376</v>
      </c>
      <c r="O30" s="42">
        <f>'2010'!L31</f>
        <v>59.089848209168366</v>
      </c>
    </row>
    <row r="31" spans="1:15" x14ac:dyDescent="0.2">
      <c r="A31" s="56">
        <v>23</v>
      </c>
      <c r="B31" s="42">
        <f>'2023'!L32</f>
        <v>59.480146766529089</v>
      </c>
      <c r="C31" s="42">
        <f>'2022'!L32</f>
        <v>59.758304958915325</v>
      </c>
      <c r="D31" s="42">
        <f>'2021'!L32</f>
        <v>59.936804845205614</v>
      </c>
      <c r="E31" s="42">
        <f>'2020'!L32</f>
        <v>55.243744094866308</v>
      </c>
      <c r="F31" s="42">
        <f>'2019'!L32</f>
        <v>59.559869906298999</v>
      </c>
      <c r="G31" s="42">
        <f>'2018'!L32</f>
        <v>59.199240326880329</v>
      </c>
      <c r="H31" s="42">
        <f>'2017'!L32</f>
        <v>58.93668408601647</v>
      </c>
      <c r="I31" s="42">
        <f>'2016'!L32</f>
        <v>58.947997786310985</v>
      </c>
      <c r="J31" s="42">
        <f>'2015'!L32</f>
        <v>58.473492244192855</v>
      </c>
      <c r="K31" s="42">
        <f>'2014'!L32</f>
        <v>58.407886171928716</v>
      </c>
      <c r="L31" s="42">
        <f>'2013'!L32</f>
        <v>58.947649340558954</v>
      </c>
      <c r="M31" s="42">
        <f>'2012'!L32</f>
        <v>58.542600975219152</v>
      </c>
      <c r="N31" s="42">
        <f>'2011'!L32</f>
        <v>58.66081535157376</v>
      </c>
      <c r="O31" s="42">
        <f>'2010'!L32</f>
        <v>58.133745946238044</v>
      </c>
    </row>
    <row r="32" spans="1:15" x14ac:dyDescent="0.2">
      <c r="A32" s="56">
        <v>24</v>
      </c>
      <c r="B32" s="42">
        <f>'2023'!L33</f>
        <v>58.480146766529089</v>
      </c>
      <c r="C32" s="42">
        <f>'2022'!L33</f>
        <v>58.874476362257099</v>
      </c>
      <c r="D32" s="42">
        <f>'2021'!L33</f>
        <v>58.936804845205614</v>
      </c>
      <c r="E32" s="42">
        <f>'2020'!L33</f>
        <v>54.243744094866308</v>
      </c>
      <c r="F32" s="42">
        <f>'2019'!L33</f>
        <v>58.619608993466805</v>
      </c>
      <c r="G32" s="42">
        <f>'2018'!L33</f>
        <v>58.199240326880336</v>
      </c>
      <c r="H32" s="42">
        <f>'2017'!L33</f>
        <v>57.936684086016477</v>
      </c>
      <c r="I32" s="42">
        <f>'2016'!L33</f>
        <v>57.947997786310992</v>
      </c>
      <c r="J32" s="42">
        <f>'2015'!L33</f>
        <v>57.473492244192855</v>
      </c>
      <c r="K32" s="42">
        <f>'2014'!L33</f>
        <v>57.407886171928716</v>
      </c>
      <c r="L32" s="42">
        <f>'2013'!L33</f>
        <v>57.947649340558954</v>
      </c>
      <c r="M32" s="42">
        <f>'2012'!L33</f>
        <v>57.542600975219159</v>
      </c>
      <c r="N32" s="42">
        <f>'2011'!L33</f>
        <v>57.660815351573753</v>
      </c>
      <c r="O32" s="42">
        <f>'2010'!L33</f>
        <v>57.133745946238037</v>
      </c>
    </row>
    <row r="33" spans="1:15" x14ac:dyDescent="0.2">
      <c r="A33" s="56">
        <v>25</v>
      </c>
      <c r="B33" s="58">
        <f>'2023'!L34</f>
        <v>57.534518781053769</v>
      </c>
      <c r="C33" s="58">
        <f>'2022'!L34</f>
        <v>57.874476362257099</v>
      </c>
      <c r="D33" s="58">
        <f>'2021'!L34</f>
        <v>57.936804845205614</v>
      </c>
      <c r="E33" s="58">
        <f>'2020'!L34</f>
        <v>53.243744094866308</v>
      </c>
      <c r="F33" s="58">
        <f>'2019'!L34</f>
        <v>57.619608993466812</v>
      </c>
      <c r="G33" s="58">
        <f>'2018'!L34</f>
        <v>57.255766928142116</v>
      </c>
      <c r="H33" s="58">
        <f>'2017'!L34</f>
        <v>56.936684086016477</v>
      </c>
      <c r="I33" s="58">
        <f>'2016'!L34</f>
        <v>57.002075667519826</v>
      </c>
      <c r="J33" s="58">
        <f>'2015'!L34</f>
        <v>56.473492244192855</v>
      </c>
      <c r="K33" s="58">
        <f>'2014'!L34</f>
        <v>56.407886171928709</v>
      </c>
      <c r="L33" s="58">
        <f>'2013'!L34</f>
        <v>56.947649340558954</v>
      </c>
      <c r="M33" s="58">
        <f>'2012'!L34</f>
        <v>56.585782353701532</v>
      </c>
      <c r="N33" s="58">
        <f>'2011'!L34</f>
        <v>56.701268865622993</v>
      </c>
      <c r="O33" s="58">
        <f>'2010'!L34</f>
        <v>56.133745946238029</v>
      </c>
    </row>
    <row r="34" spans="1:15" x14ac:dyDescent="0.2">
      <c r="A34" s="56">
        <v>26</v>
      </c>
      <c r="B34" s="42">
        <f>'2023'!L35</f>
        <v>56.534518781053769</v>
      </c>
      <c r="C34" s="42">
        <f>'2022'!L35</f>
        <v>56.928783329632886</v>
      </c>
      <c r="D34" s="42">
        <f>'2021'!L35</f>
        <v>56.936804845205621</v>
      </c>
      <c r="E34" s="42">
        <f>'2020'!L35</f>
        <v>52.243744094866308</v>
      </c>
      <c r="F34" s="42">
        <f>'2019'!L35</f>
        <v>56.619608993466812</v>
      </c>
      <c r="G34" s="42">
        <f>'2018'!L35</f>
        <v>56.255766928142116</v>
      </c>
      <c r="H34" s="42">
        <f>'2017'!L35</f>
        <v>55.936684086016484</v>
      </c>
      <c r="I34" s="42">
        <f>'2016'!L35</f>
        <v>56.002075667519826</v>
      </c>
      <c r="J34" s="42">
        <f>'2015'!L35</f>
        <v>55.473492244192862</v>
      </c>
      <c r="K34" s="42">
        <f>'2014'!L35</f>
        <v>55.407886171928709</v>
      </c>
      <c r="L34" s="42">
        <f>'2013'!L35</f>
        <v>55.947649340558947</v>
      </c>
      <c r="M34" s="42">
        <f>'2012'!L35</f>
        <v>55.585782353701532</v>
      </c>
      <c r="N34" s="42">
        <f>'2011'!L35</f>
        <v>55.738736378200066</v>
      </c>
      <c r="O34" s="42">
        <f>'2010'!L35</f>
        <v>55.168097262214737</v>
      </c>
    </row>
    <row r="35" spans="1:15" x14ac:dyDescent="0.2">
      <c r="A35" s="56">
        <v>27</v>
      </c>
      <c r="B35" s="42">
        <f>'2023'!L36</f>
        <v>55.585460945203458</v>
      </c>
      <c r="C35" s="42">
        <f>'2022'!L36</f>
        <v>55.928783329632878</v>
      </c>
      <c r="D35" s="42">
        <f>'2021'!L36</f>
        <v>55.936804845205621</v>
      </c>
      <c r="E35" s="42">
        <f>'2020'!L36</f>
        <v>51.243744094866315</v>
      </c>
      <c r="F35" s="42">
        <f>'2019'!L36</f>
        <v>55.674366835820265</v>
      </c>
      <c r="G35" s="42">
        <f>'2018'!L36</f>
        <v>55.309537453238292</v>
      </c>
      <c r="H35" s="42">
        <f>'2017'!L36</f>
        <v>54.936684086016484</v>
      </c>
      <c r="I35" s="42">
        <f>'2016'!L36</f>
        <v>55.002075667519833</v>
      </c>
      <c r="J35" s="42">
        <f>'2015'!L36</f>
        <v>54.519384706087749</v>
      </c>
      <c r="K35" s="42">
        <f>'2014'!L36</f>
        <v>54.407886171928709</v>
      </c>
      <c r="L35" s="42">
        <f>'2013'!L36</f>
        <v>54.947649340558947</v>
      </c>
      <c r="M35" s="42">
        <f>'2012'!L36</f>
        <v>54.585782353701525</v>
      </c>
      <c r="N35" s="42">
        <f>'2011'!L36</f>
        <v>54.738736378200066</v>
      </c>
      <c r="O35" s="42">
        <f>'2010'!L36</f>
        <v>54.201656554742947</v>
      </c>
    </row>
    <row r="36" spans="1:15" x14ac:dyDescent="0.2">
      <c r="A36" s="56">
        <v>28</v>
      </c>
      <c r="B36" s="42">
        <f>'2023'!L37</f>
        <v>54.585460945203465</v>
      </c>
      <c r="C36" s="42">
        <f>'2022'!L37</f>
        <v>54.928783329632878</v>
      </c>
      <c r="D36" s="42">
        <f>'2021'!L37</f>
        <v>54.936804845205629</v>
      </c>
      <c r="E36" s="42">
        <f>'2020'!L37</f>
        <v>50.342370690908375</v>
      </c>
      <c r="F36" s="42">
        <f>'2019'!L37</f>
        <v>54.674366835820265</v>
      </c>
      <c r="G36" s="42">
        <f>'2018'!L37</f>
        <v>54.309537453238292</v>
      </c>
      <c r="H36" s="42">
        <f>'2017'!L37</f>
        <v>53.936684086016484</v>
      </c>
      <c r="I36" s="42">
        <f>'2016'!L37</f>
        <v>54.050266346433716</v>
      </c>
      <c r="J36" s="42">
        <f>'2015'!L37</f>
        <v>53.519384706087749</v>
      </c>
      <c r="K36" s="42">
        <f>'2014'!L37</f>
        <v>53.407886171928702</v>
      </c>
      <c r="L36" s="42">
        <f>'2013'!L37</f>
        <v>53.947649340558947</v>
      </c>
      <c r="M36" s="42">
        <f>'2012'!L37</f>
        <v>53.585782353701525</v>
      </c>
      <c r="N36" s="42">
        <f>'2011'!L37</f>
        <v>53.738736378200066</v>
      </c>
      <c r="O36" s="42">
        <f>'2010'!L37</f>
        <v>53.201656554742947</v>
      </c>
    </row>
    <row r="37" spans="1:15" x14ac:dyDescent="0.2">
      <c r="A37" s="56">
        <v>29</v>
      </c>
      <c r="B37" s="42">
        <f>'2023'!L38</f>
        <v>53.636355282029179</v>
      </c>
      <c r="C37" s="42">
        <f>'2022'!L38</f>
        <v>53.928783329632871</v>
      </c>
      <c r="D37" s="42">
        <f>'2021'!L38</f>
        <v>53.936804845205629</v>
      </c>
      <c r="E37" s="42">
        <f>'2020'!L38</f>
        <v>49.342370690908382</v>
      </c>
      <c r="F37" s="42">
        <f>'2019'!L38</f>
        <v>53.674366835820273</v>
      </c>
      <c r="G37" s="42">
        <f>'2018'!L38</f>
        <v>53.358742426992833</v>
      </c>
      <c r="H37" s="42">
        <f>'2017'!L38</f>
        <v>52.984559476764382</v>
      </c>
      <c r="I37" s="42">
        <f>'2016'!L38</f>
        <v>53.188829851898745</v>
      </c>
      <c r="J37" s="42">
        <f>'2015'!L38</f>
        <v>52.561450050110928</v>
      </c>
      <c r="K37" s="42">
        <f>'2014'!L38</f>
        <v>52.44631026362314</v>
      </c>
      <c r="L37" s="42">
        <f>'2013'!L38</f>
        <v>52.947649340558947</v>
      </c>
      <c r="M37" s="42">
        <f>'2012'!L38</f>
        <v>52.619253843205748</v>
      </c>
      <c r="N37" s="42">
        <f>'2011'!L38</f>
        <v>52.80338572413595</v>
      </c>
      <c r="O37" s="42">
        <f>'2010'!L38</f>
        <v>52.201656554742954</v>
      </c>
    </row>
    <row r="38" spans="1:15" x14ac:dyDescent="0.2">
      <c r="A38" s="56">
        <v>30</v>
      </c>
      <c r="B38" s="58">
        <f>'2023'!L39</f>
        <v>52.685064968345401</v>
      </c>
      <c r="C38" s="58">
        <f>'2022'!L39</f>
        <v>52.928783329632871</v>
      </c>
      <c r="D38" s="58">
        <f>'2021'!L39</f>
        <v>52.936804845205636</v>
      </c>
      <c r="E38" s="58">
        <f>'2020'!L39</f>
        <v>48.342370690908382</v>
      </c>
      <c r="F38" s="58">
        <f>'2019'!L39</f>
        <v>52.723139545348502</v>
      </c>
      <c r="G38" s="58">
        <f>'2018'!L39</f>
        <v>52.405935059765305</v>
      </c>
      <c r="H38" s="58">
        <f>'2017'!L39</f>
        <v>52.030402002953778</v>
      </c>
      <c r="I38" s="58">
        <f>'2016'!L39</f>
        <v>52.188829851898745</v>
      </c>
      <c r="J38" s="58">
        <f>'2015'!L39</f>
        <v>51.601345244811348</v>
      </c>
      <c r="K38" s="58">
        <f>'2014'!L39</f>
        <v>51.44631026362314</v>
      </c>
      <c r="L38" s="58">
        <f>'2013'!L39</f>
        <v>51.981687680689468</v>
      </c>
      <c r="M38" s="58">
        <f>'2012'!L39</f>
        <v>51.651092116781314</v>
      </c>
      <c r="N38" s="58">
        <f>'2011'!L39</f>
        <v>51.80338572413595</v>
      </c>
      <c r="O38" s="58">
        <f>'2010'!L39</f>
        <v>51.201656554742954</v>
      </c>
    </row>
    <row r="39" spans="1:15" x14ac:dyDescent="0.2">
      <c r="A39" s="56">
        <v>31</v>
      </c>
      <c r="B39" s="42">
        <f>'2023'!L40</f>
        <v>51.732223388280147</v>
      </c>
      <c r="C39" s="42">
        <f>'2022'!L40</f>
        <v>52.022427632924511</v>
      </c>
      <c r="D39" s="42">
        <f>'2021'!L40</f>
        <v>51.984782602342278</v>
      </c>
      <c r="E39" s="42">
        <f>'2020'!L40</f>
        <v>47.342370690908389</v>
      </c>
      <c r="F39" s="42">
        <f>'2019'!L40</f>
        <v>51.816889855061262</v>
      </c>
      <c r="G39" s="42">
        <f>'2018'!L40</f>
        <v>51.405935059765298</v>
      </c>
      <c r="H39" s="42">
        <f>'2017'!L40</f>
        <v>51.030402002953778</v>
      </c>
      <c r="I39" s="42">
        <f>'2016'!L40</f>
        <v>51.188829851898745</v>
      </c>
      <c r="J39" s="42">
        <f>'2015'!L40</f>
        <v>50.601345244811348</v>
      </c>
      <c r="K39" s="42">
        <f>'2014'!L40</f>
        <v>50.44631026362314</v>
      </c>
      <c r="L39" s="42">
        <f>'2013'!L40</f>
        <v>50.981687680689468</v>
      </c>
      <c r="M39" s="42">
        <f>'2012'!L40</f>
        <v>50.651092116781314</v>
      </c>
      <c r="N39" s="42">
        <f>'2011'!L40</f>
        <v>50.80338572413595</v>
      </c>
      <c r="O39" s="42">
        <f>'2010'!L40</f>
        <v>50.227534321696723</v>
      </c>
    </row>
    <row r="40" spans="1:15" x14ac:dyDescent="0.2">
      <c r="A40" s="56">
        <v>32</v>
      </c>
      <c r="B40" s="42">
        <f>'2023'!L41</f>
        <v>50.73222338828014</v>
      </c>
      <c r="C40" s="42">
        <f>'2022'!L41</f>
        <v>51.022427632924511</v>
      </c>
      <c r="D40" s="42">
        <f>'2021'!L41</f>
        <v>51.031891603341229</v>
      </c>
      <c r="E40" s="42">
        <f>'2020'!L41</f>
        <v>46.342370690908389</v>
      </c>
      <c r="F40" s="42">
        <f>'2019'!L41</f>
        <v>50.816889855061262</v>
      </c>
      <c r="G40" s="42">
        <f>'2018'!L41</f>
        <v>50.405935059765298</v>
      </c>
      <c r="H40" s="42">
        <f>'2017'!L41</f>
        <v>50.071693768470226</v>
      </c>
      <c r="I40" s="42">
        <f>'2016'!L41</f>
        <v>50.188829851898745</v>
      </c>
      <c r="J40" s="42">
        <f>'2015'!L41</f>
        <v>49.601345244811348</v>
      </c>
      <c r="K40" s="42">
        <f>'2014'!L41</f>
        <v>49.479743847743734</v>
      </c>
      <c r="L40" s="42">
        <f>'2013'!L41</f>
        <v>50.010986566002842</v>
      </c>
      <c r="M40" s="42">
        <f>'2012'!L41</f>
        <v>49.651092116781307</v>
      </c>
      <c r="N40" s="42">
        <f>'2011'!L41</f>
        <v>49.829667534859119</v>
      </c>
      <c r="O40" s="42">
        <f>'2010'!L41</f>
        <v>49.276847899299142</v>
      </c>
    </row>
    <row r="41" spans="1:15" x14ac:dyDescent="0.2">
      <c r="A41" s="56">
        <v>33</v>
      </c>
      <c r="B41" s="42">
        <f>'2023'!L42</f>
        <v>49.73222338828014</v>
      </c>
      <c r="C41" s="42">
        <f>'2022'!L42</f>
        <v>50.066940808585009</v>
      </c>
      <c r="D41" s="42">
        <f>'2021'!L42</f>
        <v>50.031891603341222</v>
      </c>
      <c r="E41" s="42">
        <f>'2020'!L42</f>
        <v>45.342370690908396</v>
      </c>
      <c r="F41" s="42">
        <f>'2019'!L42</f>
        <v>49.859766007723039</v>
      </c>
      <c r="G41" s="42">
        <f>'2018'!L42</f>
        <v>49.447159321668003</v>
      </c>
      <c r="H41" s="42">
        <f>'2017'!L42</f>
        <v>49.071693768470219</v>
      </c>
      <c r="I41" s="42">
        <f>'2016'!L42</f>
        <v>49.188829851898738</v>
      </c>
      <c r="J41" s="42">
        <f>'2015'!L42</f>
        <v>48.635631063394023</v>
      </c>
      <c r="K41" s="42">
        <f>'2014'!L42</f>
        <v>48.509565883522995</v>
      </c>
      <c r="L41" s="42">
        <f>'2013'!L42</f>
        <v>49.010986566002842</v>
      </c>
      <c r="M41" s="42">
        <f>'2012'!L42</f>
        <v>48.677146233991373</v>
      </c>
      <c r="N41" s="42">
        <f>'2011'!L42</f>
        <v>48.829667534859119</v>
      </c>
      <c r="O41" s="42">
        <f>'2010'!L42</f>
        <v>48.32397473618358</v>
      </c>
    </row>
    <row r="42" spans="1:15" x14ac:dyDescent="0.2">
      <c r="A42" s="56">
        <v>34</v>
      </c>
      <c r="B42" s="42">
        <f>'2023'!L43</f>
        <v>48.73222338828014</v>
      </c>
      <c r="C42" s="42">
        <f>'2022'!L43</f>
        <v>49.066940808585009</v>
      </c>
      <c r="D42" s="42">
        <f>'2021'!L43</f>
        <v>49.074757150345057</v>
      </c>
      <c r="E42" s="42">
        <f>'2020'!L43</f>
        <v>44.342370690908396</v>
      </c>
      <c r="F42" s="42">
        <f>'2019'!L43</f>
        <v>48.899609369942539</v>
      </c>
      <c r="G42" s="42">
        <f>'2018'!L43</f>
        <v>48.447159321668003</v>
      </c>
      <c r="H42" s="42">
        <f>'2017'!L43</f>
        <v>48.071693768470219</v>
      </c>
      <c r="I42" s="42">
        <f>'2016'!L43</f>
        <v>48.224775109789597</v>
      </c>
      <c r="J42" s="42">
        <f>'2015'!L43</f>
        <v>47.63563106339403</v>
      </c>
      <c r="K42" s="42">
        <f>'2014'!L43</f>
        <v>47.509565883522995</v>
      </c>
      <c r="L42" s="42">
        <f>'2013'!L43</f>
        <v>48.010986566002842</v>
      </c>
      <c r="M42" s="42">
        <f>'2012'!L43</f>
        <v>47.726787806617843</v>
      </c>
      <c r="N42" s="42">
        <f>'2011'!L43</f>
        <v>47.853335344621549</v>
      </c>
      <c r="O42" s="42">
        <f>'2010'!L43</f>
        <v>47.368635566963427</v>
      </c>
    </row>
    <row r="43" spans="1:15" x14ac:dyDescent="0.2">
      <c r="A43" s="56">
        <v>35</v>
      </c>
      <c r="B43" s="58">
        <f>'2023'!L44</f>
        <v>47.732223388280133</v>
      </c>
      <c r="C43" s="58">
        <f>'2022'!L44</f>
        <v>48.066940808585016</v>
      </c>
      <c r="D43" s="58">
        <f>'2021'!L44</f>
        <v>48.115748723483293</v>
      </c>
      <c r="E43" s="58">
        <f>'2020'!L44</f>
        <v>43.342370690908403</v>
      </c>
      <c r="F43" s="58">
        <f>'2019'!L44</f>
        <v>47.936155377787202</v>
      </c>
      <c r="G43" s="58">
        <f>'2018'!L44</f>
        <v>47.48353840291302</v>
      </c>
      <c r="H43" s="58">
        <f>'2017'!L44</f>
        <v>47.071693768470212</v>
      </c>
      <c r="I43" s="58">
        <f>'2016'!L44</f>
        <v>47.256905513096257</v>
      </c>
      <c r="J43" s="58">
        <f>'2015'!L44</f>
        <v>46.664781790136544</v>
      </c>
      <c r="K43" s="58">
        <f>'2014'!L44</f>
        <v>46.509565883522995</v>
      </c>
      <c r="L43" s="58">
        <f>'2013'!L44</f>
        <v>47.036015278136645</v>
      </c>
      <c r="M43" s="58">
        <f>'2012'!L44</f>
        <v>46.726787806617843</v>
      </c>
      <c r="N43" s="58">
        <f>'2011'!L44</f>
        <v>46.898008302493835</v>
      </c>
      <c r="O43" s="58">
        <f>'2010'!L44</f>
        <v>46.368635566963427</v>
      </c>
    </row>
    <row r="44" spans="1:15" x14ac:dyDescent="0.2">
      <c r="A44" s="56">
        <v>36</v>
      </c>
      <c r="B44" s="42">
        <f>'2023'!L45</f>
        <v>46.732223388280133</v>
      </c>
      <c r="C44" s="42">
        <f>'2022'!L45</f>
        <v>47.106701113392027</v>
      </c>
      <c r="D44" s="42">
        <f>'2021'!L45</f>
        <v>47.154661581326785</v>
      </c>
      <c r="E44" s="42">
        <f>'2020'!L45</f>
        <v>42.342370690908403</v>
      </c>
      <c r="F44" s="42">
        <f>'2019'!L45</f>
        <v>46.972369203920458</v>
      </c>
      <c r="G44" s="42">
        <f>'2018'!L45</f>
        <v>46.48353840291302</v>
      </c>
      <c r="H44" s="42">
        <f>'2017'!L45</f>
        <v>46.071693768470212</v>
      </c>
      <c r="I44" s="42">
        <f>'2016'!L45</f>
        <v>46.256905513096257</v>
      </c>
      <c r="J44" s="42">
        <f>'2015'!L45</f>
        <v>45.69239021852097</v>
      </c>
      <c r="K44" s="42">
        <f>'2014'!L45</f>
        <v>45.509565883522995</v>
      </c>
      <c r="L44" s="42">
        <f>'2013'!L45</f>
        <v>46.05972501145002</v>
      </c>
      <c r="M44" s="42">
        <f>'2012'!L45</f>
        <v>45.726787806617835</v>
      </c>
      <c r="N44" s="42">
        <f>'2011'!L45</f>
        <v>45.983930540091038</v>
      </c>
      <c r="O44" s="42">
        <f>'2010'!L45</f>
        <v>45.38938861963863</v>
      </c>
    </row>
    <row r="45" spans="1:15" x14ac:dyDescent="0.2">
      <c r="A45" s="56">
        <v>37</v>
      </c>
      <c r="B45" s="42">
        <f>'2023'!L46</f>
        <v>45.770240714760575</v>
      </c>
      <c r="C45" s="42">
        <f>'2022'!L46</f>
        <v>46.144224339722683</v>
      </c>
      <c r="D45" s="42">
        <f>'2021'!L46</f>
        <v>46.154661581326785</v>
      </c>
      <c r="E45" s="42">
        <f>'2020'!L46</f>
        <v>41.374023478524421</v>
      </c>
      <c r="F45" s="42">
        <f>'2019'!L46</f>
        <v>46.006746098700631</v>
      </c>
      <c r="G45" s="42">
        <f>'2018'!L46</f>
        <v>45.483538402913013</v>
      </c>
      <c r="H45" s="42">
        <f>'2017'!L46</f>
        <v>45.101808296868249</v>
      </c>
      <c r="I45" s="42">
        <f>'2016'!L46</f>
        <v>45.286141987845227</v>
      </c>
      <c r="J45" s="42">
        <f>'2015'!L46</f>
        <v>44.692390218520977</v>
      </c>
      <c r="K45" s="42">
        <f>'2014'!L46</f>
        <v>44.509565883522995</v>
      </c>
      <c r="L45" s="42">
        <f>'2013'!L46</f>
        <v>45.126930566431867</v>
      </c>
      <c r="M45" s="42">
        <f>'2012'!L46</f>
        <v>44.726787806617835</v>
      </c>
      <c r="N45" s="42">
        <f>'2011'!L46</f>
        <v>45.025658916733327</v>
      </c>
      <c r="O45" s="42">
        <f>'2010'!L46</f>
        <v>44.389388619638638</v>
      </c>
    </row>
    <row r="46" spans="1:15" x14ac:dyDescent="0.2">
      <c r="A46" s="56">
        <v>38</v>
      </c>
      <c r="B46" s="42">
        <f>'2023'!L47</f>
        <v>44.806103743026235</v>
      </c>
      <c r="C46" s="42">
        <f>'2022'!L47</f>
        <v>45.179178877574159</v>
      </c>
      <c r="D46" s="42">
        <f>'2021'!L47</f>
        <v>45.154661581326778</v>
      </c>
      <c r="E46" s="42">
        <f>'2020'!L47</f>
        <v>40.404580624539307</v>
      </c>
      <c r="F46" s="42">
        <f>'2019'!L47</f>
        <v>45.03727355281049</v>
      </c>
      <c r="G46" s="42">
        <f>'2018'!L47</f>
        <v>44.483538402913005</v>
      </c>
      <c r="H46" s="42">
        <f>'2017'!L47</f>
        <v>44.130969557034717</v>
      </c>
      <c r="I46" s="42">
        <f>'2016'!L47</f>
        <v>44.313658565418891</v>
      </c>
      <c r="J46" s="42">
        <f>'2015'!L47</f>
        <v>43.692390218520977</v>
      </c>
      <c r="K46" s="42">
        <f>'2014'!L47</f>
        <v>43.532199136744971</v>
      </c>
      <c r="L46" s="42">
        <f>'2013'!L47</f>
        <v>44.126930566431867</v>
      </c>
      <c r="M46" s="42">
        <f>'2012'!L47</f>
        <v>43.767957727778288</v>
      </c>
      <c r="N46" s="42">
        <f>'2011'!L47</f>
        <v>44.046631907273479</v>
      </c>
      <c r="O46" s="42">
        <f>'2010'!L47</f>
        <v>43.389388619638638</v>
      </c>
    </row>
    <row r="47" spans="1:15" x14ac:dyDescent="0.2">
      <c r="A47" s="56">
        <v>39</v>
      </c>
      <c r="B47" s="42">
        <f>'2023'!L48</f>
        <v>43.839971888321656</v>
      </c>
      <c r="C47" s="42">
        <f>'2022'!L48</f>
        <v>44.179178877574159</v>
      </c>
      <c r="D47" s="42">
        <f>'2021'!L48</f>
        <v>44.188170106155788</v>
      </c>
      <c r="E47" s="42">
        <f>'2020'!L48</f>
        <v>39.486897655876597</v>
      </c>
      <c r="F47" s="42">
        <f>'2019'!L48</f>
        <v>44.066854684864879</v>
      </c>
      <c r="G47" s="42">
        <f>'2018'!L48</f>
        <v>43.483538402913005</v>
      </c>
      <c r="H47" s="42">
        <f>'2017'!L48</f>
        <v>43.130969557034717</v>
      </c>
      <c r="I47" s="42">
        <f>'2016'!L48</f>
        <v>43.365077889173357</v>
      </c>
      <c r="J47" s="42">
        <f>'2015'!L48</f>
        <v>42.692390218520984</v>
      </c>
      <c r="K47" s="42">
        <f>'2014'!L48</f>
        <v>42.553630139842426</v>
      </c>
      <c r="L47" s="42">
        <f>'2013'!L48</f>
        <v>43.189200835283764</v>
      </c>
      <c r="M47" s="42">
        <f>'2012'!L48</f>
        <v>42.850431795403317</v>
      </c>
      <c r="N47" s="42">
        <f>'2011'!L48</f>
        <v>43.109394288115098</v>
      </c>
      <c r="O47" s="42">
        <f>'2010'!L48</f>
        <v>42.389388619638645</v>
      </c>
    </row>
    <row r="48" spans="1:15" x14ac:dyDescent="0.2">
      <c r="A48" s="56">
        <v>40</v>
      </c>
      <c r="B48" s="58">
        <f>'2023'!L49</f>
        <v>42.903570420344145</v>
      </c>
      <c r="C48" s="58">
        <f>'2022'!L49</f>
        <v>43.21170675471312</v>
      </c>
      <c r="D48" s="58">
        <f>'2021'!L49</f>
        <v>43.218581785513088</v>
      </c>
      <c r="E48" s="58">
        <f>'2020'!L49</f>
        <v>38.562637836284757</v>
      </c>
      <c r="F48" s="58">
        <f>'2019'!L49</f>
        <v>43.09476369878395</v>
      </c>
      <c r="G48" s="58">
        <f>'2018'!L49</f>
        <v>42.510694650603348</v>
      </c>
      <c r="H48" s="58">
        <f>'2017'!L49</f>
        <v>42.156353917841663</v>
      </c>
      <c r="I48" s="58">
        <f>'2016'!L49</f>
        <v>42.365077889173349</v>
      </c>
      <c r="J48" s="58">
        <f>'2015'!L49</f>
        <v>41.758357901828319</v>
      </c>
      <c r="K48" s="58">
        <f>'2014'!L49</f>
        <v>41.553630139842426</v>
      </c>
      <c r="L48" s="58">
        <f>'2013'!L49</f>
        <v>42.273421574388934</v>
      </c>
      <c r="M48" s="58">
        <f>'2012'!L49</f>
        <v>41.912468560728612</v>
      </c>
      <c r="N48" s="58">
        <f>'2011'!L49</f>
        <v>42.151168204083838</v>
      </c>
      <c r="O48" s="58">
        <f>'2010'!L49</f>
        <v>41.410557588167066</v>
      </c>
    </row>
    <row r="49" spans="1:15" x14ac:dyDescent="0.2">
      <c r="A49" s="56">
        <v>41</v>
      </c>
      <c r="B49" s="42">
        <f>'2023'!L50</f>
        <v>41.935563506262923</v>
      </c>
      <c r="C49" s="42">
        <f>'2022'!L50</f>
        <v>42.211706754713127</v>
      </c>
      <c r="D49" s="42">
        <f>'2021'!L50</f>
        <v>42.218581785513095</v>
      </c>
      <c r="E49" s="42">
        <f>'2020'!L50</f>
        <v>37.661622754686789</v>
      </c>
      <c r="F49" s="42">
        <f>'2019'!L50</f>
        <v>42.09476369878395</v>
      </c>
      <c r="G49" s="42">
        <f>'2018'!L50</f>
        <v>41.586173882812773</v>
      </c>
      <c r="H49" s="42">
        <f>'2017'!L50</f>
        <v>41.204174595200378</v>
      </c>
      <c r="I49" s="42">
        <f>'2016'!L50</f>
        <v>41.455698877587196</v>
      </c>
      <c r="J49" s="42">
        <f>'2015'!L50</f>
        <v>40.800938753978798</v>
      </c>
      <c r="K49" s="42">
        <f>'2014'!L50</f>
        <v>40.637751648709902</v>
      </c>
      <c r="L49" s="42">
        <f>'2013'!L50</f>
        <v>41.273421574388934</v>
      </c>
      <c r="M49" s="42">
        <f>'2012'!L50</f>
        <v>40.932919162486996</v>
      </c>
      <c r="N49" s="42">
        <f>'2011'!L50</f>
        <v>41.235846563838017</v>
      </c>
      <c r="O49" s="42">
        <f>'2010'!L50</f>
        <v>40.431537576965383</v>
      </c>
    </row>
    <row r="50" spans="1:15" x14ac:dyDescent="0.2">
      <c r="A50" s="56">
        <v>42</v>
      </c>
      <c r="B50" s="42">
        <f>'2023'!L51</f>
        <v>40.935563506262923</v>
      </c>
      <c r="C50" s="42">
        <f>'2022'!L51</f>
        <v>41.266305055627548</v>
      </c>
      <c r="D50" s="42">
        <f>'2021'!L51</f>
        <v>41.273131501213477</v>
      </c>
      <c r="E50" s="42">
        <f>'2020'!L51</f>
        <v>36.661622754686789</v>
      </c>
      <c r="F50" s="42">
        <f>'2019'!L51</f>
        <v>41.143942072190853</v>
      </c>
      <c r="G50" s="42">
        <f>'2018'!L51</f>
        <v>40.609869774768583</v>
      </c>
      <c r="H50" s="42">
        <f>'2017'!L51</f>
        <v>40.226532826804593</v>
      </c>
      <c r="I50" s="42">
        <f>'2016'!L51</f>
        <v>40.499536660367646</v>
      </c>
      <c r="J50" s="42">
        <f>'2015'!L51</f>
        <v>39.822259239199269</v>
      </c>
      <c r="K50" s="42">
        <f>'2014'!L51</f>
        <v>39.637751648709902</v>
      </c>
      <c r="L50" s="42">
        <f>'2013'!L51</f>
        <v>40.314719278915192</v>
      </c>
      <c r="M50" s="42">
        <f>'2012'!L51</f>
        <v>39.932919162486996</v>
      </c>
      <c r="N50" s="42">
        <f>'2011'!L51</f>
        <v>40.320470498533084</v>
      </c>
      <c r="O50" s="42">
        <f>'2010'!L51</f>
        <v>39.514795326169924</v>
      </c>
    </row>
    <row r="51" spans="1:15" x14ac:dyDescent="0.2">
      <c r="A51" s="56">
        <v>43</v>
      </c>
      <c r="B51" s="42">
        <f>'2023'!L52</f>
        <v>39.989213322023033</v>
      </c>
      <c r="C51" s="42">
        <f>'2022'!L52</f>
        <v>40.266305055627548</v>
      </c>
      <c r="D51" s="42">
        <f>'2021'!L52</f>
        <v>40.29855183051486</v>
      </c>
      <c r="E51" s="42">
        <f>'2020'!L52</f>
        <v>35.769756547071907</v>
      </c>
      <c r="F51" s="42">
        <f>'2019'!L52</f>
        <v>40.190869864688359</v>
      </c>
      <c r="G51" s="42">
        <f>'2018'!L52</f>
        <v>39.654230930401944</v>
      </c>
      <c r="H51" s="42">
        <f>'2017'!L52</f>
        <v>39.247995903926977</v>
      </c>
      <c r="I51" s="42">
        <f>'2016'!L52</f>
        <v>39.543190826475438</v>
      </c>
      <c r="J51" s="42">
        <f>'2015'!L52</f>
        <v>38.8648917992249</v>
      </c>
      <c r="K51" s="42">
        <f>'2014'!L52</f>
        <v>38.658188422326646</v>
      </c>
      <c r="L51" s="42">
        <f>'2013'!L52</f>
        <v>39.314719278915192</v>
      </c>
      <c r="M51" s="42">
        <f>'2012'!L52</f>
        <v>38.97422098931338</v>
      </c>
      <c r="N51" s="42">
        <f>'2011'!L52</f>
        <v>39.404126949160258</v>
      </c>
      <c r="O51" s="42">
        <f>'2010'!L52</f>
        <v>38.535483348858648</v>
      </c>
    </row>
    <row r="52" spans="1:15" x14ac:dyDescent="0.2">
      <c r="A52" s="56">
        <v>44</v>
      </c>
      <c r="B52" s="42">
        <f>'2023'!L53</f>
        <v>39.092804514417729</v>
      </c>
      <c r="C52" s="42">
        <f>'2022'!L53</f>
        <v>39.316185165131714</v>
      </c>
      <c r="D52" s="42">
        <f>'2021'!L53</f>
        <v>39.346023300125573</v>
      </c>
      <c r="E52" s="42">
        <f>'2020'!L53</f>
        <v>34.810225681900427</v>
      </c>
      <c r="F52" s="42">
        <f>'2019'!L53</f>
        <v>39.212793879687332</v>
      </c>
      <c r="G52" s="42">
        <f>'2018'!L53</f>
        <v>38.697705290076179</v>
      </c>
      <c r="H52" s="42">
        <f>'2017'!L53</f>
        <v>38.269761817090874</v>
      </c>
      <c r="I52" s="42">
        <f>'2016'!L53</f>
        <v>38.564977708473499</v>
      </c>
      <c r="J52" s="42">
        <f>'2015'!L53</f>
        <v>37.926729221453677</v>
      </c>
      <c r="K52" s="42">
        <f>'2014'!L53</f>
        <v>37.678530683541439</v>
      </c>
      <c r="L52" s="42">
        <f>'2013'!L53</f>
        <v>38.376776327537272</v>
      </c>
      <c r="M52" s="42">
        <f>'2012'!L53</f>
        <v>38.055734169375484</v>
      </c>
      <c r="N52" s="42">
        <f>'2011'!L53</f>
        <v>38.508764192164989</v>
      </c>
      <c r="O52" s="42">
        <f>'2010'!L53</f>
        <v>37.557147324010486</v>
      </c>
    </row>
    <row r="53" spans="1:15" x14ac:dyDescent="0.2">
      <c r="A53" s="56">
        <v>45</v>
      </c>
      <c r="B53" s="58">
        <f>'2023'!L54</f>
        <v>38.116883319996496</v>
      </c>
      <c r="C53" s="58">
        <f>'2022'!L54</f>
        <v>38.362748878302099</v>
      </c>
      <c r="D53" s="58">
        <f>'2021'!L54</f>
        <v>38.412456152179722</v>
      </c>
      <c r="E53" s="58">
        <f>'2020'!L54</f>
        <v>33.848290873936847</v>
      </c>
      <c r="F53" s="58">
        <f>'2019'!L54</f>
        <v>38.212793879687332</v>
      </c>
      <c r="G53" s="58">
        <f>'2018'!L54</f>
        <v>37.739995583007953</v>
      </c>
      <c r="H53" s="58">
        <f>'2017'!L54</f>
        <v>37.290909692913367</v>
      </c>
      <c r="I53" s="58">
        <f>'2016'!L54</f>
        <v>37.628042659357618</v>
      </c>
      <c r="J53" s="58">
        <f>'2015'!L54</f>
        <v>36.968711020129646</v>
      </c>
      <c r="K53" s="58">
        <f>'2014'!L54</f>
        <v>36.699070400760704</v>
      </c>
      <c r="L53" s="58">
        <f>'2013'!L54</f>
        <v>37.459093861832905</v>
      </c>
      <c r="M53" s="58">
        <f>'2012'!L54</f>
        <v>37.076023598964561</v>
      </c>
      <c r="N53" s="58">
        <f>'2011'!L54</f>
        <v>37.53058949460091</v>
      </c>
      <c r="O53" s="58">
        <f>'2010'!L54</f>
        <v>36.580359405840298</v>
      </c>
    </row>
    <row r="54" spans="1:15" x14ac:dyDescent="0.2">
      <c r="A54" s="56">
        <v>46</v>
      </c>
      <c r="B54" s="42">
        <f>'2023'!L55</f>
        <v>37.208908653206159</v>
      </c>
      <c r="C54" s="42">
        <f>'2022'!L55</f>
        <v>37.428487329742815</v>
      </c>
      <c r="D54" s="42">
        <f>'2021'!L55</f>
        <v>37.476123213171427</v>
      </c>
      <c r="E54" s="42">
        <f>'2020'!L55</f>
        <v>32.885409303264609</v>
      </c>
      <c r="F54" s="42">
        <f>'2019'!L55</f>
        <v>37.276003835796118</v>
      </c>
      <c r="G54" s="42">
        <f>'2018'!L55</f>
        <v>36.739995583007953</v>
      </c>
      <c r="H54" s="42">
        <f>'2017'!L55</f>
        <v>36.311670056049664</v>
      </c>
      <c r="I54" s="42">
        <f>'2016'!L55</f>
        <v>36.628042659357618</v>
      </c>
      <c r="J54" s="42">
        <f>'2015'!L55</f>
        <v>35.989665327730606</v>
      </c>
      <c r="K54" s="42">
        <f>'2014'!L55</f>
        <v>35.800393651717428</v>
      </c>
      <c r="L54" s="42">
        <f>'2013'!L55</f>
        <v>36.479737167875932</v>
      </c>
      <c r="M54" s="42">
        <f>'2012'!L55</f>
        <v>36.118529146435755</v>
      </c>
      <c r="N54" s="42">
        <f>'2011'!L55</f>
        <v>36.624071576000979</v>
      </c>
      <c r="O54" s="42">
        <f>'2010'!L55</f>
        <v>35.603842819718075</v>
      </c>
    </row>
    <row r="55" spans="1:15" x14ac:dyDescent="0.2">
      <c r="A55" s="56">
        <v>47</v>
      </c>
      <c r="B55" s="42">
        <f>'2023'!L56</f>
        <v>36.273131982735563</v>
      </c>
      <c r="C55" s="42">
        <f>'2022'!L56</f>
        <v>36.469488051989259</v>
      </c>
      <c r="D55" s="42">
        <f>'2021'!L56</f>
        <v>36.537290809052863</v>
      </c>
      <c r="E55" s="42">
        <f>'2020'!L56</f>
        <v>31.977267170379072</v>
      </c>
      <c r="F55" s="42">
        <f>'2019'!L56</f>
        <v>36.296968355223548</v>
      </c>
      <c r="G55" s="42">
        <f>'2018'!L56</f>
        <v>35.781297205571704</v>
      </c>
      <c r="H55" s="42">
        <f>'2017'!L56</f>
        <v>35.353383786221713</v>
      </c>
      <c r="I55" s="42">
        <f>'2016'!L56</f>
        <v>35.733553680470386</v>
      </c>
      <c r="J55" s="42">
        <f>'2015'!L56</f>
        <v>35.073087972128079</v>
      </c>
      <c r="K55" s="42">
        <f>'2014'!L56</f>
        <v>34.882895642150878</v>
      </c>
      <c r="L55" s="42">
        <f>'2013'!L56</f>
        <v>35.522646102613741</v>
      </c>
      <c r="M55" s="42">
        <f>'2012'!L56</f>
        <v>35.186137869902574</v>
      </c>
      <c r="N55" s="42">
        <f>'2011'!L56</f>
        <v>35.671308021343904</v>
      </c>
      <c r="O55" s="42">
        <f>'2010'!L56</f>
        <v>34.742086745438115</v>
      </c>
    </row>
    <row r="56" spans="1:15" x14ac:dyDescent="0.2">
      <c r="A56" s="56">
        <v>48</v>
      </c>
      <c r="B56" s="42">
        <f>'2023'!L57</f>
        <v>35.31321051277353</v>
      </c>
      <c r="C56" s="42">
        <f>'2022'!L57</f>
        <v>35.509961216167277</v>
      </c>
      <c r="D56" s="42">
        <f>'2021'!L57</f>
        <v>35.558073774816002</v>
      </c>
      <c r="E56" s="42">
        <f>'2020'!L57</f>
        <v>30.995120315337974</v>
      </c>
      <c r="F56" s="42">
        <f>'2019'!L57</f>
        <v>35.337820303622287</v>
      </c>
      <c r="G56" s="42">
        <f>'2018'!L57</f>
        <v>34.863798514663763</v>
      </c>
      <c r="H56" s="42">
        <f>'2017'!L57</f>
        <v>34.45840842226243</v>
      </c>
      <c r="I56" s="42">
        <f>'2016'!L57</f>
        <v>34.754997893772341</v>
      </c>
      <c r="J56" s="42">
        <f>'2015'!L57</f>
        <v>34.176688783562213</v>
      </c>
      <c r="K56" s="42">
        <f>'2014'!L57</f>
        <v>33.946446017707089</v>
      </c>
      <c r="L56" s="42">
        <f>'2013'!L57</f>
        <v>34.567995243697361</v>
      </c>
      <c r="M56" s="42">
        <f>'2012'!L57</f>
        <v>34.254261217601233</v>
      </c>
      <c r="N56" s="42">
        <f>'2011'!L57</f>
        <v>34.717708163852265</v>
      </c>
      <c r="O56" s="42">
        <f>'2010'!L57</f>
        <v>33.835997054298069</v>
      </c>
    </row>
    <row r="57" spans="1:15" x14ac:dyDescent="0.2">
      <c r="A57" s="56">
        <v>49</v>
      </c>
      <c r="B57" s="42">
        <f>'2023'!L58</f>
        <v>34.31321051277353</v>
      </c>
      <c r="C57" s="42">
        <f>'2022'!L58</f>
        <v>34.59097301999514</v>
      </c>
      <c r="D57" s="42">
        <f>'2021'!L58</f>
        <v>34.658385259210917</v>
      </c>
      <c r="E57" s="42">
        <f>'2020'!L58</f>
        <v>30.029477886278663</v>
      </c>
      <c r="F57" s="42">
        <f>'2019'!L58</f>
        <v>34.460697921305957</v>
      </c>
      <c r="G57" s="42">
        <f>'2018'!L58</f>
        <v>34.011327257339225</v>
      </c>
      <c r="H57" s="42">
        <f>'2017'!L58</f>
        <v>33.542540978242684</v>
      </c>
      <c r="I57" s="42">
        <f>'2016'!L58</f>
        <v>33.796963042621833</v>
      </c>
      <c r="J57" s="42">
        <f>'2015'!L58</f>
        <v>33.304119559588266</v>
      </c>
      <c r="K57" s="42">
        <f>'2014'!L58</f>
        <v>33.013257178086192</v>
      </c>
      <c r="L57" s="42">
        <f>'2013'!L58</f>
        <v>33.613673261738853</v>
      </c>
      <c r="M57" s="42">
        <f>'2012'!L58</f>
        <v>33.254261217601233</v>
      </c>
      <c r="N57" s="42">
        <f>'2011'!L58</f>
        <v>33.788846850263603</v>
      </c>
      <c r="O57" s="42">
        <f>'2010'!L58</f>
        <v>32.934205896400805</v>
      </c>
    </row>
    <row r="58" spans="1:15" x14ac:dyDescent="0.2">
      <c r="A58" s="56">
        <v>50</v>
      </c>
      <c r="B58" s="58">
        <f>'2023'!L59</f>
        <v>33.352270538498139</v>
      </c>
      <c r="C58" s="58">
        <f>'2022'!L59</f>
        <v>33.630648476278729</v>
      </c>
      <c r="D58" s="58">
        <f>'2021'!L59</f>
        <v>33.71693341213193</v>
      </c>
      <c r="E58" s="58">
        <f>'2020'!L59</f>
        <v>29.134795591161609</v>
      </c>
      <c r="F58" s="58">
        <f>'2019'!L59</f>
        <v>33.564952888037077</v>
      </c>
      <c r="G58" s="58">
        <f>'2018'!L59</f>
        <v>33.073478056468325</v>
      </c>
      <c r="H58" s="58">
        <f>'2017'!L59</f>
        <v>32.603325335112196</v>
      </c>
      <c r="I58" s="58">
        <f>'2016'!L59</f>
        <v>32.796963042621833</v>
      </c>
      <c r="J58" s="58">
        <f>'2015'!L59</f>
        <v>32.37078873849098</v>
      </c>
      <c r="K58" s="58">
        <f>'2014'!L59</f>
        <v>32.123738467067888</v>
      </c>
      <c r="L58" s="58">
        <f>'2013'!L59</f>
        <v>32.724971162267053</v>
      </c>
      <c r="M58" s="58">
        <f>'2012'!L59</f>
        <v>32.254261217601226</v>
      </c>
      <c r="N58" s="58">
        <f>'2011'!L59</f>
        <v>32.862794677402285</v>
      </c>
      <c r="O58" s="58">
        <f>'2010'!L59</f>
        <v>31.982988977753227</v>
      </c>
    </row>
    <row r="59" spans="1:15" x14ac:dyDescent="0.2">
      <c r="A59" s="56">
        <v>51</v>
      </c>
      <c r="B59" s="42">
        <f>'2023'!L60</f>
        <v>32.371526383714574</v>
      </c>
      <c r="C59" s="42">
        <f>'2022'!L60</f>
        <v>32.746340490123146</v>
      </c>
      <c r="D59" s="42">
        <f>'2021'!L60</f>
        <v>32.757103668768991</v>
      </c>
      <c r="E59" s="42">
        <f>'2020'!L60</f>
        <v>28.260421219142589</v>
      </c>
      <c r="F59" s="42">
        <f>'2019'!L60</f>
        <v>32.687555980304808</v>
      </c>
      <c r="G59" s="42">
        <f>'2018'!L60</f>
        <v>32.175370174374464</v>
      </c>
      <c r="H59" s="42">
        <f>'2017'!L60</f>
        <v>31.687875477975048</v>
      </c>
      <c r="I59" s="42">
        <f>'2016'!L60</f>
        <v>31.886117568381898</v>
      </c>
      <c r="J59" s="42">
        <f>'2015'!L60</f>
        <v>31.482362578562167</v>
      </c>
      <c r="K59" s="42">
        <f>'2014'!L60</f>
        <v>31.278061844100922</v>
      </c>
      <c r="L59" s="42">
        <f>'2013'!L60</f>
        <v>31.793587512687413</v>
      </c>
      <c r="M59" s="42">
        <f>'2012'!L60</f>
        <v>31.395182495194135</v>
      </c>
      <c r="N59" s="42">
        <f>'2011'!L60</f>
        <v>31.960678366407659</v>
      </c>
      <c r="O59" s="42">
        <f>'2010'!L60</f>
        <v>31.126701953447171</v>
      </c>
    </row>
    <row r="60" spans="1:15" x14ac:dyDescent="0.2">
      <c r="A60" s="56">
        <v>52</v>
      </c>
      <c r="B60" s="42">
        <f>'2023'!L61</f>
        <v>31.39011041240699</v>
      </c>
      <c r="C60" s="42">
        <f>'2022'!L61</f>
        <v>31.881591560443972</v>
      </c>
      <c r="D60" s="42">
        <f>'2021'!L61</f>
        <v>31.816696693560431</v>
      </c>
      <c r="E60" s="42">
        <f>'2020'!L61</f>
        <v>27.329875193901</v>
      </c>
      <c r="F60" s="42">
        <f>'2019'!L61</f>
        <v>31.728009491367985</v>
      </c>
      <c r="G60" s="42">
        <f>'2018'!L61</f>
        <v>31.36386824026339</v>
      </c>
      <c r="H60" s="42">
        <f>'2017'!L61</f>
        <v>30.755003695259514</v>
      </c>
      <c r="I60" s="42">
        <f>'2016'!L61</f>
        <v>30.931590013810514</v>
      </c>
      <c r="J60" s="42">
        <f>'2015'!L61</f>
        <v>30.593430015840937</v>
      </c>
      <c r="K60" s="42">
        <f>'2014'!L61</f>
        <v>30.322590211545808</v>
      </c>
      <c r="L60" s="42">
        <f>'2013'!L61</f>
        <v>30.817320423438783</v>
      </c>
      <c r="M60" s="42">
        <f>'2012'!L61</f>
        <v>30.488981910739319</v>
      </c>
      <c r="N60" s="42">
        <f>'2011'!L61</f>
        <v>31.081867420207377</v>
      </c>
      <c r="O60" s="42">
        <f>'2010'!L61</f>
        <v>30.198593223479673</v>
      </c>
    </row>
    <row r="61" spans="1:15" x14ac:dyDescent="0.2">
      <c r="A61" s="56">
        <v>53</v>
      </c>
      <c r="B61" s="42">
        <f>'2023'!L62</f>
        <v>30.427993128095302</v>
      </c>
      <c r="C61" s="42">
        <f>'2022'!L62</f>
        <v>30.921043874733304</v>
      </c>
      <c r="D61" s="42">
        <f>'2021'!L62</f>
        <v>30.83630820998486</v>
      </c>
      <c r="E61" s="42">
        <f>'2020'!L62</f>
        <v>26.432111571170758</v>
      </c>
      <c r="F61" s="42">
        <f>'2019'!L62</f>
        <v>30.74870903039017</v>
      </c>
      <c r="G61" s="42">
        <f>'2018'!L62</f>
        <v>30.407151765749873</v>
      </c>
      <c r="H61" s="42">
        <f>'2017'!L62</f>
        <v>29.755003695259514</v>
      </c>
      <c r="I61" s="42">
        <f>'2016'!L62</f>
        <v>30.086904967762003</v>
      </c>
      <c r="J61" s="42">
        <f>'2015'!L62</f>
        <v>29.660635848019037</v>
      </c>
      <c r="K61" s="42">
        <f>'2014'!L62</f>
        <v>29.458669068793782</v>
      </c>
      <c r="L61" s="42">
        <f>'2013'!L62</f>
        <v>29.958191133207297</v>
      </c>
      <c r="M61" s="42">
        <f>'2012'!L62</f>
        <v>29.535693720569132</v>
      </c>
      <c r="N61" s="42">
        <f>'2011'!L62</f>
        <v>30.081867420207377</v>
      </c>
      <c r="O61" s="42">
        <f>'2010'!L62</f>
        <v>29.354003895900568</v>
      </c>
    </row>
    <row r="62" spans="1:15" x14ac:dyDescent="0.2">
      <c r="A62" s="56">
        <v>54</v>
      </c>
      <c r="B62" s="42">
        <f>'2023'!L63</f>
        <v>29.52275159167278</v>
      </c>
      <c r="C62" s="42">
        <f>'2022'!L63</f>
        <v>30.077686287283893</v>
      </c>
      <c r="D62" s="42">
        <f>'2021'!L63</f>
        <v>29.952952059644513</v>
      </c>
      <c r="E62" s="42">
        <f>'2020'!L63</f>
        <v>25.605144896630804</v>
      </c>
      <c r="F62" s="42">
        <f>'2019'!L63</f>
        <v>29.834112875872833</v>
      </c>
      <c r="G62" s="42">
        <f>'2018'!L63</f>
        <v>29.515213811724962</v>
      </c>
      <c r="H62" s="42">
        <f>'2017'!L63</f>
        <v>28.820325916526741</v>
      </c>
      <c r="I62" s="42">
        <f>'2016'!L63</f>
        <v>29.244074104015642</v>
      </c>
      <c r="J62" s="42">
        <f>'2015'!L63</f>
        <v>28.70581632087044</v>
      </c>
      <c r="K62" s="42">
        <f>'2014'!L63</f>
        <v>28.550222740417958</v>
      </c>
      <c r="L62" s="42">
        <f>'2013'!L63</f>
        <v>29.098099473171494</v>
      </c>
      <c r="M62" s="42">
        <f>'2012'!L63</f>
        <v>28.673412425963132</v>
      </c>
      <c r="N62" s="42">
        <f>'2011'!L63</f>
        <v>29.104084369077228</v>
      </c>
      <c r="O62" s="42">
        <f>'2010'!L63</f>
        <v>28.441449180951889</v>
      </c>
    </row>
    <row r="63" spans="1:15" x14ac:dyDescent="0.2">
      <c r="A63" s="56">
        <v>55</v>
      </c>
      <c r="B63" s="58">
        <f>'2023'!L64</f>
        <v>28.672470584024026</v>
      </c>
      <c r="C63" s="58">
        <f>'2022'!L64</f>
        <v>29.154606249534716</v>
      </c>
      <c r="D63" s="58">
        <f>'2021'!L64</f>
        <v>29.051642373659575</v>
      </c>
      <c r="E63" s="58">
        <f>'2020'!L64</f>
        <v>24.676358190188626</v>
      </c>
      <c r="F63" s="58">
        <f>'2019'!L64</f>
        <v>29.025692816027249</v>
      </c>
      <c r="G63" s="58">
        <f>'2018'!L64</f>
        <v>28.666222561829645</v>
      </c>
      <c r="H63" s="58">
        <f>'2017'!L64</f>
        <v>27.908702057375596</v>
      </c>
      <c r="I63" s="58">
        <f>'2016'!L64</f>
        <v>28.383547875246752</v>
      </c>
      <c r="J63" s="58">
        <f>'2015'!L64</f>
        <v>27.795799046371499</v>
      </c>
      <c r="K63" s="58">
        <f>'2014'!L64</f>
        <v>27.710283161381852</v>
      </c>
      <c r="L63" s="58">
        <f>'2013'!L64</f>
        <v>28.190823700560394</v>
      </c>
      <c r="M63" s="58">
        <f>'2012'!L64</f>
        <v>27.737273579932072</v>
      </c>
      <c r="N63" s="58">
        <f>'2011'!L64</f>
        <v>28.235045457375179</v>
      </c>
      <c r="O63" s="58">
        <f>'2010'!L64</f>
        <v>27.530213674521011</v>
      </c>
    </row>
    <row r="64" spans="1:15" x14ac:dyDescent="0.2">
      <c r="A64" s="56">
        <v>56</v>
      </c>
      <c r="B64" s="42">
        <f>'2023'!L65</f>
        <v>27.783987872080946</v>
      </c>
      <c r="C64" s="42">
        <f>'2022'!L65</f>
        <v>28.271110743034022</v>
      </c>
      <c r="D64" s="42">
        <f>'2021'!L65</f>
        <v>28.174304306919844</v>
      </c>
      <c r="E64" s="42">
        <f>'2020'!L65</f>
        <v>23.782509057599832</v>
      </c>
      <c r="F64" s="42">
        <f>'2019'!L65</f>
        <v>28.215308089777601</v>
      </c>
      <c r="G64" s="42">
        <f>'2018'!L65</f>
        <v>27.753518823471151</v>
      </c>
      <c r="H64" s="42">
        <f>'2017'!L65</f>
        <v>27.064854979276596</v>
      </c>
      <c r="I64" s="42">
        <f>'2016'!L65</f>
        <v>27.52166991511573</v>
      </c>
      <c r="J64" s="42">
        <f>'2015'!L65</f>
        <v>27.071738204182367</v>
      </c>
      <c r="K64" s="42">
        <f>'2014'!L65</f>
        <v>26.823410497917518</v>
      </c>
      <c r="L64" s="42">
        <f>'2013'!L65</f>
        <v>27.339604667637371</v>
      </c>
      <c r="M64" s="42">
        <f>'2012'!L65</f>
        <v>26.863372068728058</v>
      </c>
      <c r="N64" s="42">
        <f>'2011'!L65</f>
        <v>27.235045457375179</v>
      </c>
      <c r="O64" s="42">
        <f>'2010'!L65</f>
        <v>26.664052240731301</v>
      </c>
    </row>
    <row r="65" spans="1:15" x14ac:dyDescent="0.2">
      <c r="A65" s="56">
        <v>57</v>
      </c>
      <c r="B65" s="42">
        <f>'2023'!L66</f>
        <v>26.955465468023984</v>
      </c>
      <c r="C65" s="42">
        <f>'2022'!L66</f>
        <v>27.454130439369457</v>
      </c>
      <c r="D65" s="42">
        <f>'2021'!L66</f>
        <v>27.318324143437387</v>
      </c>
      <c r="E65" s="42">
        <f>'2020'!L66</f>
        <v>22.939015827959157</v>
      </c>
      <c r="F65" s="42">
        <f>'2019'!L66</f>
        <v>27.323536267881163</v>
      </c>
      <c r="G65" s="42">
        <f>'2018'!L66</f>
        <v>26.978674634122317</v>
      </c>
      <c r="H65" s="42">
        <f>'2017'!L66</f>
        <v>26.268319378626792</v>
      </c>
      <c r="I65" s="42">
        <f>'2016'!L66</f>
        <v>26.637867062712676</v>
      </c>
      <c r="J65" s="42">
        <f>'2015'!L66</f>
        <v>26.163234254086746</v>
      </c>
      <c r="K65" s="42">
        <f>'2014'!L66</f>
        <v>25.949568180162153</v>
      </c>
      <c r="L65" s="42">
        <f>'2013'!L66</f>
        <v>26.424105451768156</v>
      </c>
      <c r="M65" s="42">
        <f>'2012'!L66</f>
        <v>26.035050519318066</v>
      </c>
      <c r="N65" s="42">
        <f>'2011'!L66</f>
        <v>26.301633366359923</v>
      </c>
      <c r="O65" s="42">
        <f>'2010'!L66</f>
        <v>25.818560875628595</v>
      </c>
    </row>
    <row r="66" spans="1:15" x14ac:dyDescent="0.2">
      <c r="A66" s="56">
        <v>58</v>
      </c>
      <c r="B66" s="42">
        <f>'2023'!L67</f>
        <v>26.190773245894647</v>
      </c>
      <c r="C66" s="42">
        <f>'2022'!L67</f>
        <v>26.595701244174311</v>
      </c>
      <c r="D66" s="42">
        <f>'2021'!L67</f>
        <v>26.441792116411211</v>
      </c>
      <c r="E66" s="42">
        <f>'2020'!L67</f>
        <v>22.097965738190986</v>
      </c>
      <c r="F66" s="42">
        <f>'2019'!L67</f>
        <v>26.3683962974388</v>
      </c>
      <c r="G66" s="42">
        <f>'2018'!L67</f>
        <v>26.117169743082332</v>
      </c>
      <c r="H66" s="42">
        <f>'2017'!L67</f>
        <v>25.403962975194379</v>
      </c>
      <c r="I66" s="42">
        <f>'2016'!L67</f>
        <v>25.773840550690977</v>
      </c>
      <c r="J66" s="42">
        <f>'2015'!L67</f>
        <v>25.288069696693697</v>
      </c>
      <c r="K66" s="42">
        <f>'2014'!L67</f>
        <v>25.155067831597243</v>
      </c>
      <c r="L66" s="42">
        <f>'2013'!L67</f>
        <v>25.616892736113023</v>
      </c>
      <c r="M66" s="42">
        <f>'2012'!L67</f>
        <v>25.206426697300063</v>
      </c>
      <c r="N66" s="42">
        <f>'2011'!L67</f>
        <v>25.454370308063531</v>
      </c>
      <c r="O66" s="42">
        <f>'2010'!L67</f>
        <v>25.013363767936916</v>
      </c>
    </row>
    <row r="67" spans="1:15" x14ac:dyDescent="0.2">
      <c r="A67" s="56">
        <v>59</v>
      </c>
      <c r="B67" s="42">
        <f>'2023'!L68</f>
        <v>25.288579181637438</v>
      </c>
      <c r="C67" s="42">
        <f>'2022'!L68</f>
        <v>25.774093186539016</v>
      </c>
      <c r="D67" s="42">
        <f>'2021'!L68</f>
        <v>25.462250706647129</v>
      </c>
      <c r="E67" s="42">
        <f>'2020'!L68</f>
        <v>21.317284183414802</v>
      </c>
      <c r="F67" s="42">
        <f>'2019'!L68</f>
        <v>25.435992898588363</v>
      </c>
      <c r="G67" s="42">
        <f>'2018'!L68</f>
        <v>25.412601305665408</v>
      </c>
      <c r="H67" s="42">
        <f>'2017'!L68</f>
        <v>24.49237693910079</v>
      </c>
      <c r="I67" s="42">
        <f>'2016'!L68</f>
        <v>24.878254941079678</v>
      </c>
      <c r="J67" s="42">
        <f>'2015'!L68</f>
        <v>24.369720600022923</v>
      </c>
      <c r="K67" s="42">
        <f>'2014'!L68</f>
        <v>24.259420749633723</v>
      </c>
      <c r="L67" s="42">
        <f>'2013'!L68</f>
        <v>24.65905491166416</v>
      </c>
      <c r="M67" s="42">
        <f>'2012'!L68</f>
        <v>24.396151816989232</v>
      </c>
      <c r="N67" s="42">
        <f>'2011'!L68</f>
        <v>24.58417197416529</v>
      </c>
      <c r="O67" s="42">
        <f>'2010'!L68</f>
        <v>24.194616471370718</v>
      </c>
    </row>
    <row r="68" spans="1:15" x14ac:dyDescent="0.2">
      <c r="A68" s="56">
        <v>60</v>
      </c>
      <c r="B68" s="58">
        <f>'2023'!L69</f>
        <v>24.403327559483632</v>
      </c>
      <c r="C68" s="58">
        <f>'2022'!L69</f>
        <v>24.915776935932406</v>
      </c>
      <c r="D68" s="58">
        <f>'2021'!L69</f>
        <v>24.567474783398712</v>
      </c>
      <c r="E68" s="58">
        <f>'2020'!L69</f>
        <v>20.446344233126581</v>
      </c>
      <c r="F68" s="58">
        <f>'2019'!L69</f>
        <v>24.635939589668876</v>
      </c>
      <c r="G68" s="58">
        <f>'2018'!L69</f>
        <v>24.522318303733417</v>
      </c>
      <c r="H68" s="58">
        <f>'2017'!L69</f>
        <v>23.653631691989066</v>
      </c>
      <c r="I68" s="58">
        <f>'2016'!L69</f>
        <v>23.981017740431238</v>
      </c>
      <c r="J68" s="58">
        <f>'2015'!L69</f>
        <v>23.514815886887355</v>
      </c>
      <c r="K68" s="58">
        <f>'2014'!L69</f>
        <v>23.403989191500155</v>
      </c>
      <c r="L68" s="58">
        <f>'2013'!L69</f>
        <v>23.722099655750963</v>
      </c>
      <c r="M68" s="58">
        <f>'2012'!L69</f>
        <v>23.500547412519985</v>
      </c>
      <c r="N68" s="58">
        <f>'2011'!L69</f>
        <v>23.742100970717193</v>
      </c>
      <c r="O68" s="58">
        <f>'2010'!L69</f>
        <v>23.421571216003784</v>
      </c>
    </row>
    <row r="69" spans="1:15" x14ac:dyDescent="0.2">
      <c r="A69" s="56">
        <v>61</v>
      </c>
      <c r="B69" s="42">
        <f>'2023'!L70</f>
        <v>23.540084810320206</v>
      </c>
      <c r="C69" s="42">
        <f>'2022'!L70</f>
        <v>24.062737994460051</v>
      </c>
      <c r="D69" s="42">
        <f>'2021'!L70</f>
        <v>23.718211867534684</v>
      </c>
      <c r="E69" s="42">
        <f>'2020'!L70</f>
        <v>19.697369395652114</v>
      </c>
      <c r="F69" s="42">
        <f>'2019'!L70</f>
        <v>23.830127775298571</v>
      </c>
      <c r="G69" s="42">
        <f>'2018'!L70</f>
        <v>23.604526461629142</v>
      </c>
      <c r="H69" s="42">
        <f>'2017'!L70</f>
        <v>22.850989388916542</v>
      </c>
      <c r="I69" s="42">
        <f>'2016'!L70</f>
        <v>23.168193381924386</v>
      </c>
      <c r="J69" s="42">
        <f>'2015'!L70</f>
        <v>22.616236687240622</v>
      </c>
      <c r="K69" s="42">
        <f>'2014'!L70</f>
        <v>22.525122215496729</v>
      </c>
      <c r="L69" s="42">
        <f>'2013'!L70</f>
        <v>22.784190478784673</v>
      </c>
      <c r="M69" s="42">
        <f>'2012'!L70</f>
        <v>22.63067780806465</v>
      </c>
      <c r="N69" s="42">
        <f>'2011'!L70</f>
        <v>22.898538188789328</v>
      </c>
      <c r="O69" s="42">
        <f>'2010'!L70</f>
        <v>22.591722444698892</v>
      </c>
    </row>
    <row r="70" spans="1:15" x14ac:dyDescent="0.2">
      <c r="A70" s="56">
        <v>62</v>
      </c>
      <c r="B70" s="42">
        <f>'2023'!L71</f>
        <v>22.64051716588996</v>
      </c>
      <c r="C70" s="42">
        <f>'2022'!L71</f>
        <v>23.297481915160468</v>
      </c>
      <c r="D70" s="42">
        <f>'2021'!L71</f>
        <v>22.970617677849798</v>
      </c>
      <c r="E70" s="42">
        <f>'2020'!L71</f>
        <v>19.031899176910692</v>
      </c>
      <c r="F70" s="42">
        <f>'2019'!L71</f>
        <v>22.890485516283551</v>
      </c>
      <c r="G70" s="42">
        <f>'2018'!L71</f>
        <v>22.763464527995325</v>
      </c>
      <c r="H70" s="42">
        <f>'2017'!L71</f>
        <v>21.912288569795514</v>
      </c>
      <c r="I70" s="42">
        <f>'2016'!L71</f>
        <v>22.356127774451366</v>
      </c>
      <c r="J70" s="42">
        <f>'2015'!L71</f>
        <v>21.795243363500663</v>
      </c>
      <c r="K70" s="42">
        <f>'2014'!L71</f>
        <v>21.724492683092755</v>
      </c>
      <c r="L70" s="42">
        <f>'2013'!L71</f>
        <v>21.890932019185694</v>
      </c>
      <c r="M70" s="42">
        <f>'2012'!L71</f>
        <v>21.780788994747262</v>
      </c>
      <c r="N70" s="42">
        <f>'2011'!L71</f>
        <v>22.003449374685296</v>
      </c>
      <c r="O70" s="42">
        <f>'2010'!L71</f>
        <v>21.887880778005851</v>
      </c>
    </row>
    <row r="71" spans="1:15" x14ac:dyDescent="0.2">
      <c r="A71" s="56">
        <v>63</v>
      </c>
      <c r="B71" s="42">
        <f>'2023'!L72</f>
        <v>21.805001933450534</v>
      </c>
      <c r="C71" s="42">
        <f>'2022'!L72</f>
        <v>22.617186509543057</v>
      </c>
      <c r="D71" s="42">
        <f>'2021'!L72</f>
        <v>22.0742950281468</v>
      </c>
      <c r="E71" s="42">
        <f>'2020'!L72</f>
        <v>18.244927774995464</v>
      </c>
      <c r="F71" s="42">
        <f>'2019'!L72</f>
        <v>22.085243996220203</v>
      </c>
      <c r="G71" s="42">
        <f>'2018'!L72</f>
        <v>21.905276272452145</v>
      </c>
      <c r="H71" s="42">
        <f>'2017'!L72</f>
        <v>21.090301862134123</v>
      </c>
      <c r="I71" s="42">
        <f>'2016'!L72</f>
        <v>21.477188439173503</v>
      </c>
      <c r="J71" s="42">
        <f>'2015'!L72</f>
        <v>20.97549429660679</v>
      </c>
      <c r="K71" s="42">
        <f>'2014'!L72</f>
        <v>20.890709318151895</v>
      </c>
      <c r="L71" s="42">
        <f>'2013'!L72</f>
        <v>21.123900630324147</v>
      </c>
      <c r="M71" s="42">
        <f>'2012'!L72</f>
        <v>21.023998011830091</v>
      </c>
      <c r="N71" s="42">
        <f>'2011'!L72</f>
        <v>21.238781241986917</v>
      </c>
      <c r="O71" s="42">
        <f>'2010'!L72</f>
        <v>21.13499371022057</v>
      </c>
    </row>
    <row r="72" spans="1:15" x14ac:dyDescent="0.2">
      <c r="A72" s="56">
        <v>64</v>
      </c>
      <c r="B72" s="42">
        <f>'2023'!L73</f>
        <v>20.884691108999654</v>
      </c>
      <c r="C72" s="42">
        <f>'2022'!L73</f>
        <v>21.741576588174798</v>
      </c>
      <c r="D72" s="42">
        <f>'2021'!L73</f>
        <v>21.285746112696796</v>
      </c>
      <c r="E72" s="42">
        <f>'2020'!L73</f>
        <v>17.46726065887362</v>
      </c>
      <c r="F72" s="42">
        <f>'2019'!L73</f>
        <v>21.28686989405929</v>
      </c>
      <c r="G72" s="42">
        <f>'2018'!L73</f>
        <v>21.106698250346838</v>
      </c>
      <c r="H72" s="42">
        <f>'2017'!L73</f>
        <v>20.362335391813268</v>
      </c>
      <c r="I72" s="42">
        <f>'2016'!L73</f>
        <v>20.677881413667272</v>
      </c>
      <c r="J72" s="42">
        <f>'2015'!L73</f>
        <v>20.09844606936117</v>
      </c>
      <c r="K72" s="42">
        <f>'2014'!L73</f>
        <v>20.036499602305337</v>
      </c>
      <c r="L72" s="42">
        <f>'2013'!L73</f>
        <v>20.284329401070718</v>
      </c>
      <c r="M72" s="42">
        <f>'2012'!L73</f>
        <v>20.291038878155017</v>
      </c>
      <c r="N72" s="42">
        <f>'2011'!L73</f>
        <v>20.421770488239741</v>
      </c>
      <c r="O72" s="42">
        <f>'2010'!L73</f>
        <v>20.268310785615299</v>
      </c>
    </row>
    <row r="73" spans="1:15" x14ac:dyDescent="0.2">
      <c r="A73" s="56">
        <v>65</v>
      </c>
      <c r="B73" s="58">
        <f>'2023'!L74</f>
        <v>20.020857736450079</v>
      </c>
      <c r="C73" s="58">
        <f>'2022'!L74</f>
        <v>20.93465730147804</v>
      </c>
      <c r="D73" s="58">
        <f>'2021'!L74</f>
        <v>20.379319265332985</v>
      </c>
      <c r="E73" s="58">
        <f>'2020'!L74</f>
        <v>16.740012401125153</v>
      </c>
      <c r="F73" s="58">
        <f>'2019'!L74</f>
        <v>20.443731182950984</v>
      </c>
      <c r="G73" s="58">
        <f>'2018'!L74</f>
        <v>20.283021122608019</v>
      </c>
      <c r="H73" s="58">
        <f>'2017'!L74</f>
        <v>19.55524444403137</v>
      </c>
      <c r="I73" s="58">
        <f>'2016'!L74</f>
        <v>19.969279633420424</v>
      </c>
      <c r="J73" s="58">
        <f>'2015'!L74</f>
        <v>19.220679955796005</v>
      </c>
      <c r="K73" s="58">
        <f>'2014'!L74</f>
        <v>19.289574358889691</v>
      </c>
      <c r="L73" s="58">
        <f>'2013'!L74</f>
        <v>19.528190143362568</v>
      </c>
      <c r="M73" s="58">
        <f>'2012'!L74</f>
        <v>19.487866713840297</v>
      </c>
      <c r="N73" s="58">
        <f>'2011'!L74</f>
        <v>19.660614603085126</v>
      </c>
      <c r="O73" s="58">
        <f>'2010'!L74</f>
        <v>19.393082901814754</v>
      </c>
    </row>
    <row r="74" spans="1:15" x14ac:dyDescent="0.2">
      <c r="A74" s="56">
        <v>66</v>
      </c>
      <c r="B74" s="42">
        <f>'2023'!L75</f>
        <v>19.33170731493486</v>
      </c>
      <c r="C74" s="42">
        <f>'2022'!L75</f>
        <v>20.1052196592671</v>
      </c>
      <c r="D74" s="42">
        <f>'2021'!L75</f>
        <v>19.591102897608028</v>
      </c>
      <c r="E74" s="42">
        <f>'2020'!L75</f>
        <v>15.960376154735403</v>
      </c>
      <c r="F74" s="42">
        <f>'2019'!L75</f>
        <v>19.577612638859271</v>
      </c>
      <c r="G74" s="42">
        <f>'2018'!L75</f>
        <v>19.458239537065808</v>
      </c>
      <c r="H74" s="42">
        <f>'2017'!L75</f>
        <v>18.794818422476116</v>
      </c>
      <c r="I74" s="42">
        <f>'2016'!L75</f>
        <v>19.133396366627835</v>
      </c>
      <c r="J74" s="42">
        <f>'2015'!L75</f>
        <v>18.393562328542174</v>
      </c>
      <c r="K74" s="42">
        <f>'2014'!L75</f>
        <v>18.454166530821052</v>
      </c>
      <c r="L74" s="42">
        <f>'2013'!L75</f>
        <v>18.740336630263794</v>
      </c>
      <c r="M74" s="42">
        <f>'2012'!L75</f>
        <v>18.63352706123414</v>
      </c>
      <c r="N74" s="42">
        <f>'2011'!L75</f>
        <v>18.846139650344689</v>
      </c>
      <c r="O74" s="42">
        <f>'2010'!L75</f>
        <v>18.561961103083224</v>
      </c>
    </row>
    <row r="75" spans="1:15" x14ac:dyDescent="0.2">
      <c r="A75" s="56">
        <v>67</v>
      </c>
      <c r="B75" s="42">
        <f>'2023'!L76</f>
        <v>18.545948051072266</v>
      </c>
      <c r="C75" s="42">
        <f>'2022'!L76</f>
        <v>19.25793236276925</v>
      </c>
      <c r="D75" s="42">
        <f>'2021'!L76</f>
        <v>18.814181620487862</v>
      </c>
      <c r="E75" s="42">
        <f>'2020'!L76</f>
        <v>15.215818951542937</v>
      </c>
      <c r="F75" s="42">
        <f>'2019'!L76</f>
        <v>18.805071996270541</v>
      </c>
      <c r="G75" s="42">
        <f>'2018'!L76</f>
        <v>18.637561120063882</v>
      </c>
      <c r="H75" s="42">
        <f>'2017'!L76</f>
        <v>18.051614119352223</v>
      </c>
      <c r="I75" s="42">
        <f>'2016'!L76</f>
        <v>18.366317581405472</v>
      </c>
      <c r="J75" s="42">
        <f>'2015'!L76</f>
        <v>17.535795483078605</v>
      </c>
      <c r="K75" s="42">
        <f>'2014'!L76</f>
        <v>17.62096943283035</v>
      </c>
      <c r="L75" s="42">
        <f>'2013'!L76</f>
        <v>18.00513551085329</v>
      </c>
      <c r="M75" s="42">
        <f>'2012'!L76</f>
        <v>17.830845092368353</v>
      </c>
      <c r="N75" s="42">
        <f>'2011'!L76</f>
        <v>18.096456507427277</v>
      </c>
      <c r="O75" s="42">
        <f>'2010'!L76</f>
        <v>17.757089483852781</v>
      </c>
    </row>
    <row r="76" spans="1:15" x14ac:dyDescent="0.2">
      <c r="A76" s="56">
        <v>68</v>
      </c>
      <c r="B76" s="42">
        <f>'2023'!L77</f>
        <v>17.891393917648614</v>
      </c>
      <c r="C76" s="42">
        <f>'2022'!L77</f>
        <v>18.445328172520345</v>
      </c>
      <c r="D76" s="42">
        <f>'2021'!L77</f>
        <v>18.162160877989479</v>
      </c>
      <c r="E76" s="42">
        <f>'2020'!L77</f>
        <v>14.581984034931789</v>
      </c>
      <c r="F76" s="42">
        <f>'2019'!L77</f>
        <v>18.061754866666067</v>
      </c>
      <c r="G76" s="42">
        <f>'2018'!L77</f>
        <v>17.876669945396213</v>
      </c>
      <c r="H76" s="42">
        <f>'2017'!L77</f>
        <v>17.236021961869429</v>
      </c>
      <c r="I76" s="42">
        <f>'2016'!L77</f>
        <v>17.56393200209434</v>
      </c>
      <c r="J76" s="42">
        <f>'2015'!L77</f>
        <v>16.768131502180307</v>
      </c>
      <c r="K76" s="42">
        <f>'2014'!L77</f>
        <v>16.794775343806929</v>
      </c>
      <c r="L76" s="42">
        <f>'2013'!L77</f>
        <v>17.158984678221184</v>
      </c>
      <c r="M76" s="42">
        <f>'2012'!L77</f>
        <v>17.009718493551055</v>
      </c>
      <c r="N76" s="42">
        <f>'2011'!L77</f>
        <v>17.289353107386894</v>
      </c>
      <c r="O76" s="42">
        <f>'2010'!L77</f>
        <v>16.931186202690988</v>
      </c>
    </row>
    <row r="77" spans="1:15" x14ac:dyDescent="0.2">
      <c r="A77" s="56">
        <v>69</v>
      </c>
      <c r="B77" s="42">
        <f>'2023'!L78</f>
        <v>17.048586321185532</v>
      </c>
      <c r="C77" s="42">
        <f>'2022'!L78</f>
        <v>17.684119999092591</v>
      </c>
      <c r="D77" s="42">
        <f>'2021'!L78</f>
        <v>17.254824244108452</v>
      </c>
      <c r="E77" s="42">
        <f>'2020'!L78</f>
        <v>13.816817409645836</v>
      </c>
      <c r="F77" s="42">
        <f>'2019'!L78</f>
        <v>17.359106231763324</v>
      </c>
      <c r="G77" s="42">
        <f>'2018'!L78</f>
        <v>17.007147137997123</v>
      </c>
      <c r="H77" s="42">
        <f>'2017'!L78</f>
        <v>16.495636760645617</v>
      </c>
      <c r="I77" s="42">
        <f>'2016'!L78</f>
        <v>16.782403444362448</v>
      </c>
      <c r="J77" s="42">
        <f>'2015'!L78</f>
        <v>15.842122605771856</v>
      </c>
      <c r="K77" s="42">
        <f>'2014'!L78</f>
        <v>15.977036151039934</v>
      </c>
      <c r="L77" s="42">
        <f>'2013'!L78</f>
        <v>16.411933768629321</v>
      </c>
      <c r="M77" s="42">
        <f>'2012'!L78</f>
        <v>16.254156028310604</v>
      </c>
      <c r="N77" s="42">
        <f>'2011'!L78</f>
        <v>16.502822314092384</v>
      </c>
      <c r="O77" s="42">
        <f>'2010'!L78</f>
        <v>16.119342697865253</v>
      </c>
    </row>
    <row r="78" spans="1:15" x14ac:dyDescent="0.2">
      <c r="A78" s="56">
        <v>70</v>
      </c>
      <c r="B78" s="58">
        <f>'2023'!L79</f>
        <v>16.221197929136888</v>
      </c>
      <c r="C78" s="58">
        <f>'2022'!L79</f>
        <v>16.867529378975718</v>
      </c>
      <c r="D78" s="58">
        <f>'2021'!L79</f>
        <v>16.5395935343461</v>
      </c>
      <c r="E78" s="58">
        <f>'2020'!L79</f>
        <v>13.048627207239839</v>
      </c>
      <c r="F78" s="58">
        <f>'2019'!L79</f>
        <v>16.581607974469293</v>
      </c>
      <c r="G78" s="58">
        <f>'2018'!L79</f>
        <v>16.2136813185428</v>
      </c>
      <c r="H78" s="58">
        <f>'2017'!L79</f>
        <v>15.759910149003034</v>
      </c>
      <c r="I78" s="58">
        <f>'2016'!L79</f>
        <v>15.974373354186127</v>
      </c>
      <c r="J78" s="58">
        <f>'2015'!L79</f>
        <v>15.30476667922308</v>
      </c>
      <c r="K78" s="58">
        <f>'2014'!L79</f>
        <v>15.292638311018752</v>
      </c>
      <c r="L78" s="58">
        <f>'2013'!L79</f>
        <v>15.668331917288164</v>
      </c>
      <c r="M78" s="58">
        <f>'2012'!L79</f>
        <v>15.496372392615188</v>
      </c>
      <c r="N78" s="58">
        <f>'2011'!L79</f>
        <v>15.710651175314364</v>
      </c>
      <c r="O78" s="58">
        <f>'2010'!L79</f>
        <v>15.294597213501504</v>
      </c>
    </row>
    <row r="79" spans="1:15" x14ac:dyDescent="0.2">
      <c r="A79" s="56">
        <v>71</v>
      </c>
      <c r="B79" s="42">
        <f>'2023'!L80</f>
        <v>15.547532320937888</v>
      </c>
      <c r="C79" s="42">
        <f>'2022'!L80</f>
        <v>15.981321987022937</v>
      </c>
      <c r="D79" s="42">
        <f>'2021'!L80</f>
        <v>15.709978157509896</v>
      </c>
      <c r="E79" s="42">
        <f>'2020'!L80</f>
        <v>12.275249359937922</v>
      </c>
      <c r="F79" s="42">
        <f>'2019'!L80</f>
        <v>15.786485354069386</v>
      </c>
      <c r="G79" s="42">
        <f>'2018'!L80</f>
        <v>15.458031027201816</v>
      </c>
      <c r="H79" s="42">
        <f>'2017'!L80</f>
        <v>15.070455873993325</v>
      </c>
      <c r="I79" s="42">
        <f>'2016'!L80</f>
        <v>15.173608338182161</v>
      </c>
      <c r="J79" s="42">
        <f>'2015'!L80</f>
        <v>14.521828983441834</v>
      </c>
      <c r="K79" s="42">
        <f>'2014'!L80</f>
        <v>14.462291472512986</v>
      </c>
      <c r="L79" s="42">
        <f>'2013'!L80</f>
        <v>14.923361569746424</v>
      </c>
      <c r="M79" s="42">
        <f>'2012'!L80</f>
        <v>14.650407032011087</v>
      </c>
      <c r="N79" s="42">
        <f>'2011'!L80</f>
        <v>14.997228661226085</v>
      </c>
      <c r="O79" s="42">
        <f>'2010'!L80</f>
        <v>14.705446617719957</v>
      </c>
    </row>
    <row r="80" spans="1:15" x14ac:dyDescent="0.2">
      <c r="A80" s="56">
        <v>72</v>
      </c>
      <c r="B80" s="42">
        <f>'2023'!L81</f>
        <v>14.867417714976366</v>
      </c>
      <c r="C80" s="42">
        <f>'2022'!L81</f>
        <v>15.184862374039332</v>
      </c>
      <c r="D80" s="42">
        <f>'2021'!L81</f>
        <v>14.936748090022181</v>
      </c>
      <c r="E80" s="42">
        <f>'2020'!L81</f>
        <v>11.557465747170996</v>
      </c>
      <c r="F80" s="42">
        <f>'2019'!L81</f>
        <v>15.059766439432833</v>
      </c>
      <c r="G80" s="42">
        <f>'2018'!L81</f>
        <v>14.602969520801576</v>
      </c>
      <c r="H80" s="42">
        <f>'2017'!L81</f>
        <v>14.316547874366535</v>
      </c>
      <c r="I80" s="42">
        <f>'2016'!L81</f>
        <v>14.52094493129283</v>
      </c>
      <c r="J80" s="42">
        <f>'2015'!L81</f>
        <v>13.759468966205731</v>
      </c>
      <c r="K80" s="42">
        <f>'2014'!L81</f>
        <v>13.683271468485618</v>
      </c>
      <c r="L80" s="42">
        <f>'2013'!L81</f>
        <v>14.096760364590514</v>
      </c>
      <c r="M80" s="42">
        <f>'2012'!L81</f>
        <v>13.902156304633968</v>
      </c>
      <c r="N80" s="42">
        <f>'2011'!L81</f>
        <v>14.333257140128678</v>
      </c>
      <c r="O80" s="42">
        <f>'2010'!L81</f>
        <v>13.972633091628458</v>
      </c>
    </row>
    <row r="81" spans="1:15" x14ac:dyDescent="0.2">
      <c r="A81" s="56">
        <v>73</v>
      </c>
      <c r="B81" s="42">
        <f>'2023'!L82</f>
        <v>14.259746347024047</v>
      </c>
      <c r="C81" s="42">
        <f>'2022'!L82</f>
        <v>14.322467430550594</v>
      </c>
      <c r="D81" s="42">
        <f>'2021'!L82</f>
        <v>14.273289650350074</v>
      </c>
      <c r="E81" s="42">
        <f>'2020'!L82</f>
        <v>10.992018671503592</v>
      </c>
      <c r="F81" s="42">
        <f>'2019'!L82</f>
        <v>14.365230850867933</v>
      </c>
      <c r="G81" s="42">
        <f>'2018'!L82</f>
        <v>13.859180234563119</v>
      </c>
      <c r="H81" s="42">
        <f>'2017'!L82</f>
        <v>13.504266856075803</v>
      </c>
      <c r="I81" s="42">
        <f>'2016'!L82</f>
        <v>13.86894098219684</v>
      </c>
      <c r="J81" s="42">
        <f>'2015'!L82</f>
        <v>13.066691932063041</v>
      </c>
      <c r="K81" s="42">
        <f>'2014'!L82</f>
        <v>12.805322155943154</v>
      </c>
      <c r="L81" s="42">
        <f>'2013'!L82</f>
        <v>13.401829433259183</v>
      </c>
      <c r="M81" s="42">
        <f>'2012'!L82</f>
        <v>13.081749688950671</v>
      </c>
      <c r="N81" s="42">
        <f>'2011'!L82</f>
        <v>13.56896759193066</v>
      </c>
      <c r="O81" s="42">
        <f>'2010'!L82</f>
        <v>13.234066994630549</v>
      </c>
    </row>
    <row r="82" spans="1:15" x14ac:dyDescent="0.2">
      <c r="A82" s="56">
        <v>74</v>
      </c>
      <c r="B82" s="42">
        <f>'2023'!L83</f>
        <v>13.522622875221566</v>
      </c>
      <c r="C82" s="42">
        <f>'2022'!L83</f>
        <v>13.60687915315933</v>
      </c>
      <c r="D82" s="42">
        <f>'2021'!L83</f>
        <v>13.501870957422311</v>
      </c>
      <c r="E82" s="42">
        <f>'2020'!L83</f>
        <v>10.304296823085123</v>
      </c>
      <c r="F82" s="42">
        <f>'2019'!L83</f>
        <v>13.67730160288432</v>
      </c>
      <c r="G82" s="42">
        <f>'2018'!L83</f>
        <v>13.132322034086965</v>
      </c>
      <c r="H82" s="42">
        <f>'2017'!L83</f>
        <v>12.89311155154126</v>
      </c>
      <c r="I82" s="42">
        <f>'2016'!L83</f>
        <v>13.226462390740128</v>
      </c>
      <c r="J82" s="42">
        <f>'2015'!L83</f>
        <v>12.346242461224323</v>
      </c>
      <c r="K82" s="42">
        <f>'2014'!L83</f>
        <v>12.106596903322853</v>
      </c>
      <c r="L82" s="42">
        <f>'2013'!L83</f>
        <v>12.57631281774686</v>
      </c>
      <c r="M82" s="42">
        <f>'2012'!L83</f>
        <v>12.298676407725683</v>
      </c>
      <c r="N82" s="42">
        <f>'2011'!L83</f>
        <v>12.773770218248867</v>
      </c>
      <c r="O82" s="42">
        <f>'2010'!L83</f>
        <v>12.394930708563411</v>
      </c>
    </row>
    <row r="83" spans="1:15" x14ac:dyDescent="0.2">
      <c r="A83" s="56">
        <v>75</v>
      </c>
      <c r="B83" s="58">
        <f>'2023'!L84</f>
        <v>12.841761695678501</v>
      </c>
      <c r="C83" s="58">
        <f>'2022'!L84</f>
        <v>12.941463413535605</v>
      </c>
      <c r="D83" s="58">
        <f>'2021'!L84</f>
        <v>12.743701631279688</v>
      </c>
      <c r="E83" s="58">
        <f>'2020'!L84</f>
        <v>9.7067038850759779</v>
      </c>
      <c r="F83" s="58">
        <f>'2019'!L84</f>
        <v>13.054313873196067</v>
      </c>
      <c r="G83" s="58">
        <f>'2018'!L84</f>
        <v>12.516029325030779</v>
      </c>
      <c r="H83" s="58">
        <f>'2017'!L84</f>
        <v>12.193131119912898</v>
      </c>
      <c r="I83" s="58">
        <f>'2016'!L84</f>
        <v>12.497495639973909</v>
      </c>
      <c r="J83" s="58">
        <f>'2015'!L84</f>
        <v>11.721497821213342</v>
      </c>
      <c r="K83" s="58">
        <f>'2014'!L84</f>
        <v>11.331394274813082</v>
      </c>
      <c r="L83" s="58">
        <f>'2013'!L84</f>
        <v>11.89738471969441</v>
      </c>
      <c r="M83" s="58">
        <f>'2012'!L84</f>
        <v>11.729023267581937</v>
      </c>
      <c r="N83" s="58">
        <f>'2011'!L84</f>
        <v>12.207633723638128</v>
      </c>
      <c r="O83" s="58">
        <f>'2010'!L84</f>
        <v>11.739623934575095</v>
      </c>
    </row>
    <row r="84" spans="1:15" x14ac:dyDescent="0.2">
      <c r="A84" s="56">
        <v>76</v>
      </c>
      <c r="B84" s="42">
        <f>'2023'!L85</f>
        <v>12.21042619501182</v>
      </c>
      <c r="C84" s="42">
        <f>'2022'!L85</f>
        <v>12.246828794352902</v>
      </c>
      <c r="D84" s="42">
        <f>'2021'!L85</f>
        <v>12.002237844111113</v>
      </c>
      <c r="E84" s="42">
        <f>'2020'!L85</f>
        <v>9.1559253006314343</v>
      </c>
      <c r="F84" s="42">
        <f>'2019'!L85</f>
        <v>12.373531989591147</v>
      </c>
      <c r="G84" s="42">
        <f>'2018'!L85</f>
        <v>11.83929740911063</v>
      </c>
      <c r="H84" s="42">
        <f>'2017'!L85</f>
        <v>11.530194006831051</v>
      </c>
      <c r="I84" s="42">
        <f>'2016'!L85</f>
        <v>11.870567168350197</v>
      </c>
      <c r="J84" s="42">
        <f>'2015'!L85</f>
        <v>11.026241385306436</v>
      </c>
      <c r="K84" s="42">
        <f>'2014'!L85</f>
        <v>10.884591211358853</v>
      </c>
      <c r="L84" s="42">
        <f>'2013'!L85</f>
        <v>11.24959755875869</v>
      </c>
      <c r="M84" s="42">
        <f>'2012'!L85</f>
        <v>11.112921498952259</v>
      </c>
      <c r="N84" s="42">
        <f>'2011'!L85</f>
        <v>11.369917755450933</v>
      </c>
      <c r="O84" s="42">
        <f>'2010'!L85</f>
        <v>11.10835911829523</v>
      </c>
    </row>
    <row r="85" spans="1:15" x14ac:dyDescent="0.2">
      <c r="A85" s="56">
        <v>77</v>
      </c>
      <c r="B85" s="42">
        <f>'2023'!L86</f>
        <v>11.48972458620519</v>
      </c>
      <c r="C85" s="42">
        <f>'2022'!L86</f>
        <v>11.550278035373632</v>
      </c>
      <c r="D85" s="42">
        <f>'2021'!L86</f>
        <v>11.413840576091513</v>
      </c>
      <c r="E85" s="42">
        <f>'2020'!L86</f>
        <v>8.6363915262371407</v>
      </c>
      <c r="F85" s="42">
        <f>'2019'!L86</f>
        <v>11.698607947975557</v>
      </c>
      <c r="G85" s="42">
        <f>'2018'!L86</f>
        <v>11.19032551527809</v>
      </c>
      <c r="H85" s="42">
        <f>'2017'!L86</f>
        <v>11.017482430141774</v>
      </c>
      <c r="I85" s="42">
        <f>'2016'!L86</f>
        <v>11.29697558834976</v>
      </c>
      <c r="J85" s="42">
        <f>'2015'!L86</f>
        <v>10.2962304808164</v>
      </c>
      <c r="K85" s="42">
        <f>'2014'!L86</f>
        <v>10.150519480543839</v>
      </c>
      <c r="L85" s="42">
        <f>'2013'!L86</f>
        <v>10.699187294962236</v>
      </c>
      <c r="M85" s="42">
        <f>'2012'!L86</f>
        <v>10.481500999426599</v>
      </c>
      <c r="N85" s="42">
        <f>'2011'!L86</f>
        <v>10.561880982920265</v>
      </c>
      <c r="O85" s="42">
        <f>'2010'!L86</f>
        <v>10.344719010029989</v>
      </c>
    </row>
    <row r="86" spans="1:15" x14ac:dyDescent="0.2">
      <c r="A86" s="56">
        <v>78</v>
      </c>
      <c r="B86" s="42">
        <f>'2023'!L87</f>
        <v>10.737543147710186</v>
      </c>
      <c r="C86" s="42">
        <f>'2022'!L87</f>
        <v>10.876793227011285</v>
      </c>
      <c r="D86" s="42">
        <f>'2021'!L87</f>
        <v>10.752089191860623</v>
      </c>
      <c r="E86" s="42">
        <f>'2020'!L87</f>
        <v>8.0564261355397147</v>
      </c>
      <c r="F86" s="42">
        <f>'2019'!L87</f>
        <v>10.980002687558363</v>
      </c>
      <c r="G86" s="42">
        <f>'2018'!L87</f>
        <v>10.467772306908392</v>
      </c>
      <c r="H86" s="42">
        <f>'2017'!L87</f>
        <v>10.46357914872441</v>
      </c>
      <c r="I86" s="42">
        <f>'2016'!L87</f>
        <v>10.667358093222258</v>
      </c>
      <c r="J86" s="42">
        <f>'2015'!L87</f>
        <v>9.7299913876280915</v>
      </c>
      <c r="K86" s="42">
        <f>'2014'!L87</f>
        <v>9.383464144677351</v>
      </c>
      <c r="L86" s="42">
        <f>'2013'!L87</f>
        <v>9.977130800450654</v>
      </c>
      <c r="M86" s="42">
        <f>'2012'!L87</f>
        <v>10.04252213288383</v>
      </c>
      <c r="N86" s="42">
        <f>'2011'!L87</f>
        <v>10.124783415531189</v>
      </c>
      <c r="O86" s="42">
        <f>'2010'!L87</f>
        <v>9.5799119699547379</v>
      </c>
    </row>
    <row r="87" spans="1:15" x14ac:dyDescent="0.2">
      <c r="A87" s="56">
        <v>79</v>
      </c>
      <c r="B87" s="42">
        <f>'2023'!L88</f>
        <v>10.171041069288867</v>
      </c>
      <c r="C87" s="42">
        <f>'2022'!L88</f>
        <v>10.269114476978348</v>
      </c>
      <c r="D87" s="42">
        <f>'2021'!L88</f>
        <v>10.092823146008541</v>
      </c>
      <c r="E87" s="42">
        <f>'2020'!L88</f>
        <v>7.519912102123218</v>
      </c>
      <c r="F87" s="42">
        <f>'2019'!L88</f>
        <v>10.351908275728892</v>
      </c>
      <c r="G87" s="42">
        <f>'2018'!L88</f>
        <v>9.8830010684266139</v>
      </c>
      <c r="H87" s="42">
        <f>'2017'!L88</f>
        <v>9.9221374804392823</v>
      </c>
      <c r="I87" s="42">
        <f>'2016'!L88</f>
        <v>10.060922686324016</v>
      </c>
      <c r="J87" s="42">
        <f>'2015'!L88</f>
        <v>9.1601402850816491</v>
      </c>
      <c r="K87" s="42">
        <f>'2014'!L88</f>
        <v>8.8132694014924979</v>
      </c>
      <c r="L87" s="42">
        <f>'2013'!L88</f>
        <v>9.4565400805807087</v>
      </c>
      <c r="M87" s="42">
        <f>'2012'!L88</f>
        <v>9.4534441386061001</v>
      </c>
      <c r="N87" s="42">
        <f>'2011'!L88</f>
        <v>9.480817327326422</v>
      </c>
      <c r="O87" s="42">
        <f>'2010'!L88</f>
        <v>8.9144736571096583</v>
      </c>
    </row>
    <row r="88" spans="1:15" x14ac:dyDescent="0.2">
      <c r="A88" s="56">
        <v>80</v>
      </c>
      <c r="B88" s="58">
        <f>'2023'!L89</f>
        <v>9.460007142773085</v>
      </c>
      <c r="C88" s="58">
        <f>'2022'!L89</f>
        <v>9.5387609157334445</v>
      </c>
      <c r="D88" s="58">
        <f>'2021'!L89</f>
        <v>9.2610202190461095</v>
      </c>
      <c r="E88" s="58">
        <f>'2020'!L89</f>
        <v>7.0355070496799366</v>
      </c>
      <c r="F88" s="58">
        <f>'2019'!L89</f>
        <v>9.8411965107741928</v>
      </c>
      <c r="G88" s="58">
        <f>'2018'!L89</f>
        <v>9.4105151216040603</v>
      </c>
      <c r="H88" s="58">
        <f>'2017'!L89</f>
        <v>9.2529226868332568</v>
      </c>
      <c r="I88" s="58">
        <f>'2016'!L89</f>
        <v>9.4134406924492513</v>
      </c>
      <c r="J88" s="58">
        <f>'2015'!L89</f>
        <v>8.5924071466578731</v>
      </c>
      <c r="K88" s="58">
        <f>'2014'!L89</f>
        <v>8.2264691848026583</v>
      </c>
      <c r="L88" s="58">
        <f>'2013'!L89</f>
        <v>8.9053023742668866</v>
      </c>
      <c r="M88" s="58">
        <f>'2012'!L89</f>
        <v>8.8240912439558983</v>
      </c>
      <c r="N88" s="58">
        <f>'2011'!L89</f>
        <v>8.8533549349784817</v>
      </c>
      <c r="O88" s="58">
        <f>'2010'!L89</f>
        <v>8.4857656760840072</v>
      </c>
    </row>
    <row r="89" spans="1:15" x14ac:dyDescent="0.2">
      <c r="A89" s="56">
        <v>81</v>
      </c>
      <c r="B89" s="42">
        <f>'2023'!L90</f>
        <v>8.9154008323343437</v>
      </c>
      <c r="C89" s="42">
        <f>'2022'!L90</f>
        <v>8.8301429705391126</v>
      </c>
      <c r="D89" s="42">
        <f>'2021'!L90</f>
        <v>8.6396514389408079</v>
      </c>
      <c r="E89" s="42">
        <f>'2020'!L90</f>
        <v>6.5252332594325466</v>
      </c>
      <c r="F89" s="42">
        <f>'2019'!L90</f>
        <v>9.2040551335367269</v>
      </c>
      <c r="G89" s="42">
        <f>'2018'!L90</f>
        <v>8.8623430515588488</v>
      </c>
      <c r="H89" s="42">
        <f>'2017'!L90</f>
        <v>8.5486316780532832</v>
      </c>
      <c r="I89" s="42">
        <f>'2016'!L90</f>
        <v>8.815302372431491</v>
      </c>
      <c r="J89" s="42">
        <f>'2015'!L90</f>
        <v>7.9291116362834666</v>
      </c>
      <c r="K89" s="42">
        <f>'2014'!L90</f>
        <v>7.6908725412924541</v>
      </c>
      <c r="L89" s="42">
        <f>'2013'!L90</f>
        <v>8.4052056712948602</v>
      </c>
      <c r="M89" s="42">
        <f>'2012'!L90</f>
        <v>8.391936228039711</v>
      </c>
      <c r="N89" s="42">
        <f>'2011'!L90</f>
        <v>8.4452190527547337</v>
      </c>
      <c r="O89" s="42">
        <f>'2010'!L90</f>
        <v>7.8337362041950733</v>
      </c>
    </row>
    <row r="90" spans="1:15" x14ac:dyDescent="0.2">
      <c r="A90" s="56">
        <v>82</v>
      </c>
      <c r="B90" s="42">
        <f>'2023'!L91</f>
        <v>8.2766169464160022</v>
      </c>
      <c r="C90" s="42">
        <f>'2022'!L91</f>
        <v>8.2676878904202145</v>
      </c>
      <c r="D90" s="42">
        <f>'2021'!L91</f>
        <v>8.1381252465665899</v>
      </c>
      <c r="E90" s="42">
        <f>'2020'!L91</f>
        <v>6.116313387279865</v>
      </c>
      <c r="F90" s="42">
        <f>'2019'!L91</f>
        <v>8.7857422988388016</v>
      </c>
      <c r="G90" s="42">
        <f>'2018'!L91</f>
        <v>8.2749303242932832</v>
      </c>
      <c r="H90" s="42">
        <f>'2017'!L91</f>
        <v>8.0287482574546303</v>
      </c>
      <c r="I90" s="42">
        <f>'2016'!L91</f>
        <v>8.201820532953235</v>
      </c>
      <c r="J90" s="42">
        <f>'2015'!L91</f>
        <v>7.3839132960460958</v>
      </c>
      <c r="K90" s="42">
        <f>'2014'!L91</f>
        <v>7.0445333221464299</v>
      </c>
      <c r="L90" s="42">
        <f>'2013'!L91</f>
        <v>7.9207086613498863</v>
      </c>
      <c r="M90" s="42">
        <f>'2012'!L91</f>
        <v>7.8607641227747429</v>
      </c>
      <c r="N90" s="42">
        <f>'2011'!L91</f>
        <v>7.8858551180721541</v>
      </c>
      <c r="O90" s="42">
        <f>'2010'!L91</f>
        <v>7.3199596469184165</v>
      </c>
    </row>
    <row r="91" spans="1:15" x14ac:dyDescent="0.2">
      <c r="A91" s="56">
        <v>83</v>
      </c>
      <c r="B91" s="42">
        <f>'2023'!L92</f>
        <v>7.6621733587980234</v>
      </c>
      <c r="C91" s="42">
        <f>'2022'!L92</f>
        <v>7.7180203357146011</v>
      </c>
      <c r="D91" s="42">
        <f>'2021'!L92</f>
        <v>7.4830245238191182</v>
      </c>
      <c r="E91" s="42">
        <f>'2020'!L92</f>
        <v>5.6163089420964463</v>
      </c>
      <c r="F91" s="42">
        <f>'2019'!L92</f>
        <v>8.1330827191624948</v>
      </c>
      <c r="G91" s="42">
        <f>'2018'!L92</f>
        <v>7.6374309816559158</v>
      </c>
      <c r="H91" s="42">
        <f>'2017'!L92</f>
        <v>7.4370652659754182</v>
      </c>
      <c r="I91" s="42">
        <f>'2016'!L92</f>
        <v>7.5125232484176641</v>
      </c>
      <c r="J91" s="42">
        <f>'2015'!L92</f>
        <v>6.9172751106940318</v>
      </c>
      <c r="K91" s="42">
        <f>'2014'!L92</f>
        <v>6.6747248566225146</v>
      </c>
      <c r="L91" s="42">
        <f>'2013'!L92</f>
        <v>7.1261802529815759</v>
      </c>
      <c r="M91" s="42">
        <f>'2012'!L92</f>
        <v>7.6251511662936586</v>
      </c>
      <c r="N91" s="42">
        <f>'2011'!L92</f>
        <v>7.1566196641521937</v>
      </c>
      <c r="O91" s="42">
        <f>'2010'!L92</f>
        <v>6.9007741734823487</v>
      </c>
    </row>
    <row r="92" spans="1:15" x14ac:dyDescent="0.2">
      <c r="A92" s="56">
        <v>84</v>
      </c>
      <c r="B92" s="42">
        <f>'2023'!L93</f>
        <v>7.1476718302665914</v>
      </c>
      <c r="C92" s="42">
        <f>'2022'!L93</f>
        <v>7.2817202509870995</v>
      </c>
      <c r="D92" s="42">
        <f>'2021'!L93</f>
        <v>7.1489496513018365</v>
      </c>
      <c r="E92" s="42">
        <f>'2020'!L93</f>
        <v>5.1641081246748675</v>
      </c>
      <c r="F92" s="42">
        <f>'2019'!L93</f>
        <v>7.5685046376888279</v>
      </c>
      <c r="G92" s="42">
        <f>'2018'!L93</f>
        <v>7.0759724819709575</v>
      </c>
      <c r="H92" s="42">
        <f>'2017'!L93</f>
        <v>6.9353873935298598</v>
      </c>
      <c r="I92" s="42">
        <f>'2016'!L93</f>
        <v>6.7829524957819469</v>
      </c>
      <c r="J92" s="42">
        <f>'2015'!L93</f>
        <v>6.4029294478801297</v>
      </c>
      <c r="K92" s="42">
        <f>'2014'!L93</f>
        <v>6.0609959804993325</v>
      </c>
      <c r="L92" s="42">
        <f>'2013'!L93</f>
        <v>6.7577953893519167</v>
      </c>
      <c r="M92" s="42">
        <f>'2012'!L93</f>
        <v>7.2474351109481265</v>
      </c>
      <c r="N92" s="42">
        <f>'2011'!L93</f>
        <v>6.6247775306420182</v>
      </c>
      <c r="O92" s="42">
        <f>'2010'!L93</f>
        <v>6.5631502488953313</v>
      </c>
    </row>
    <row r="93" spans="1:15" x14ac:dyDescent="0.2">
      <c r="A93" s="56">
        <v>85</v>
      </c>
      <c r="B93" s="58">
        <f>'2023'!L94</f>
        <v>6.6980564417231845</v>
      </c>
      <c r="C93" s="58">
        <f>'2022'!L94</f>
        <v>6.7128299981541968</v>
      </c>
      <c r="D93" s="58">
        <f>'2021'!L94</f>
        <v>6.7459776232721174</v>
      </c>
      <c r="E93" s="58">
        <f>'2020'!L94</f>
        <v>4.7596968787804528</v>
      </c>
      <c r="F93" s="58">
        <f>'2019'!L94</f>
        <v>6.8836190648730193</v>
      </c>
      <c r="G93" s="58">
        <f>'2018'!L94</f>
        <v>6.6360151426914031</v>
      </c>
      <c r="H93" s="58">
        <f>'2017'!L94</f>
        <v>6.5591804938960516</v>
      </c>
      <c r="I93" s="58">
        <f>'2016'!L94</f>
        <v>6.2064987471788386</v>
      </c>
      <c r="J93" s="58">
        <f>'2015'!L94</f>
        <v>5.8920704076546659</v>
      </c>
      <c r="K93" s="58">
        <f>'2014'!L94</f>
        <v>5.6723458819109744</v>
      </c>
      <c r="L93" s="58">
        <f>'2013'!L94</f>
        <v>6.3215739258396058</v>
      </c>
      <c r="M93" s="58">
        <f>'2012'!L94</f>
        <v>6.7590889582238143</v>
      </c>
      <c r="N93" s="58">
        <f>'2011'!L94</f>
        <v>6.1614848400281739</v>
      </c>
      <c r="O93" s="58">
        <f>'2010'!L94</f>
        <v>5.9892627326951953</v>
      </c>
    </row>
    <row r="94" spans="1:15" x14ac:dyDescent="0.2">
      <c r="A94" s="56">
        <v>86</v>
      </c>
      <c r="B94" s="42">
        <f>'2023'!L95</f>
        <v>6.343077404028338</v>
      </c>
      <c r="C94" s="42">
        <f>'2022'!L95</f>
        <v>6.2422944604063746</v>
      </c>
      <c r="D94" s="42">
        <f>'2021'!L95</f>
        <v>6.2525676683742528</v>
      </c>
      <c r="E94" s="42">
        <f>'2020'!L95</f>
        <v>4.4778560751936043</v>
      </c>
      <c r="F94" s="42">
        <f>'2019'!L95</f>
        <v>6.3299776542563571</v>
      </c>
      <c r="G94" s="42">
        <f>'2018'!L95</f>
        <v>6.2179557322272903</v>
      </c>
      <c r="H94" s="42">
        <f>'2017'!L95</f>
        <v>6.1961529392484076</v>
      </c>
      <c r="I94" s="42">
        <f>'2016'!L95</f>
        <v>5.7518436151526338</v>
      </c>
      <c r="J94" s="42">
        <f>'2015'!L95</f>
        <v>5.4890725736725825</v>
      </c>
      <c r="K94" s="42">
        <f>'2014'!L95</f>
        <v>5.6281885241051839</v>
      </c>
      <c r="L94" s="42">
        <f>'2013'!L95</f>
        <v>5.9667626294962677</v>
      </c>
      <c r="M94" s="42">
        <f>'2012'!L95</f>
        <v>6.7031973485704226</v>
      </c>
      <c r="N94" s="42">
        <f>'2011'!L95</f>
        <v>5.50988390710683</v>
      </c>
      <c r="O94" s="42">
        <f>'2010'!L95</f>
        <v>5.4475930618489583</v>
      </c>
    </row>
    <row r="95" spans="1:15" x14ac:dyDescent="0.2">
      <c r="A95" s="56">
        <v>87</v>
      </c>
      <c r="B95" s="42">
        <f>'2023'!L96</f>
        <v>5.8903569575234442</v>
      </c>
      <c r="C95" s="42">
        <f>'2022'!L96</f>
        <v>5.7668713721221634</v>
      </c>
      <c r="D95" s="42">
        <f>'2021'!L96</f>
        <v>5.7707731997157694</v>
      </c>
      <c r="E95" s="42">
        <f>'2020'!L96</f>
        <v>4.198295277175097</v>
      </c>
      <c r="F95" s="42">
        <f>'2019'!L96</f>
        <v>5.9813745727720793</v>
      </c>
      <c r="G95" s="42">
        <f>'2018'!L96</f>
        <v>5.67153886150105</v>
      </c>
      <c r="H95" s="42">
        <f>'2017'!L96</f>
        <v>5.7929935404560817</v>
      </c>
      <c r="I95" s="42">
        <f>'2016'!L96</f>
        <v>5.5202455732959228</v>
      </c>
      <c r="J95" s="42">
        <f>'2015'!L96</f>
        <v>5.0279482133891058</v>
      </c>
      <c r="K95" s="42">
        <f>'2014'!L96</f>
        <v>5.0947092900987219</v>
      </c>
      <c r="L95" s="42">
        <f>'2013'!L96</f>
        <v>5.5363044127841432</v>
      </c>
      <c r="M95" s="42">
        <f>'2012'!L96</f>
        <v>6.4979130231203701</v>
      </c>
      <c r="N95" s="42">
        <f>'2011'!L96</f>
        <v>5.0514929781454061</v>
      </c>
      <c r="O95" s="42">
        <f>'2010'!L96</f>
        <v>5.016743098351033</v>
      </c>
    </row>
    <row r="96" spans="1:15" x14ac:dyDescent="0.2">
      <c r="A96" s="56">
        <v>88</v>
      </c>
      <c r="B96" s="42">
        <f>'2023'!L97</f>
        <v>5.4693143206767054</v>
      </c>
      <c r="C96" s="42">
        <f>'2022'!L97</f>
        <v>5.3716405979964552</v>
      </c>
      <c r="D96" s="42">
        <f>'2021'!L97</f>
        <v>5.4265395199816693</v>
      </c>
      <c r="E96" s="42">
        <f>'2020'!L97</f>
        <v>3.6456987115231305</v>
      </c>
      <c r="F96" s="42">
        <f>'2019'!L97</f>
        <v>5.4250222586232191</v>
      </c>
      <c r="G96" s="42">
        <f>'2018'!L97</f>
        <v>5.2162489126148035</v>
      </c>
      <c r="H96" s="42">
        <f>'2017'!L97</f>
        <v>5.3817646263285415</v>
      </c>
      <c r="I96" s="42">
        <f>'2016'!L97</f>
        <v>5.0509507392277921</v>
      </c>
      <c r="J96" s="42">
        <f>'2015'!L97</f>
        <v>4.6589815191687194</v>
      </c>
      <c r="K96" s="42">
        <f>'2014'!L97</f>
        <v>4.7698582430853884</v>
      </c>
      <c r="L96" s="42">
        <f>'2013'!L97</f>
        <v>5.1229705090566924</v>
      </c>
      <c r="M96" s="42">
        <f>'2012'!L97</f>
        <v>6.2701765024920908</v>
      </c>
      <c r="N96" s="42">
        <f>'2011'!L97</f>
        <v>4.5633074495834434</v>
      </c>
      <c r="O96" s="42">
        <f>'2010'!L97</f>
        <v>4.8119521047428844</v>
      </c>
    </row>
    <row r="97" spans="1:15" x14ac:dyDescent="0.2">
      <c r="A97" s="56">
        <v>89</v>
      </c>
      <c r="B97" s="42">
        <f>'2023'!L98</f>
        <v>4.9588592825396383</v>
      </c>
      <c r="C97" s="42">
        <f>'2022'!L98</f>
        <v>5.041703019247727</v>
      </c>
      <c r="D97" s="42">
        <f>'2021'!L98</f>
        <v>4.9944528879348891</v>
      </c>
      <c r="E97" s="42">
        <f>'2020'!L98</f>
        <v>3.3335700036749847</v>
      </c>
      <c r="F97" s="42">
        <f>'2019'!L98</f>
        <v>4.9798932809048306</v>
      </c>
      <c r="G97" s="42">
        <f>'2018'!L98</f>
        <v>4.7442486316389143</v>
      </c>
      <c r="H97" s="42">
        <f>'2017'!L98</f>
        <v>5.1496747184406475</v>
      </c>
      <c r="I97" s="42">
        <f>'2016'!L98</f>
        <v>4.5552570363541358</v>
      </c>
      <c r="J97" s="42">
        <f>'2015'!L98</f>
        <v>4.3927068132736</v>
      </c>
      <c r="K97" s="42">
        <f>'2014'!L98</f>
        <v>4.4237720908483649</v>
      </c>
      <c r="L97" s="42">
        <f>'2013'!L98</f>
        <v>4.6005746497388404</v>
      </c>
      <c r="M97" s="42">
        <f>'2012'!L98</f>
        <v>5.9490207969029241</v>
      </c>
      <c r="N97" s="42">
        <f>'2011'!L98</f>
        <v>4.3717141673016151</v>
      </c>
      <c r="O97" s="42">
        <f>'2010'!L98</f>
        <v>4.5389524703533919</v>
      </c>
    </row>
    <row r="98" spans="1:15" x14ac:dyDescent="0.2">
      <c r="A98" s="57">
        <v>90</v>
      </c>
      <c r="B98" s="58">
        <f>'2023'!L99</f>
        <v>4.7083104750781395</v>
      </c>
      <c r="C98" s="58">
        <f>'2022'!L99</f>
        <v>4.7882837043686717</v>
      </c>
      <c r="D98" s="58">
        <f>'2021'!L99</f>
        <v>4.5249052226975248</v>
      </c>
      <c r="E98" s="58">
        <f>'2020'!L99</f>
        <v>2.9927268905985924</v>
      </c>
      <c r="F98" s="58">
        <f>'2019'!L99</f>
        <v>4.6950123675906097</v>
      </c>
      <c r="G98" s="58">
        <f>'2018'!L99</f>
        <v>4.3907227288214914</v>
      </c>
      <c r="H98" s="58">
        <f>'2017'!L99</f>
        <v>4.8706018865968339</v>
      </c>
      <c r="I98" s="58">
        <f>'2016'!L99</f>
        <v>4.0527539497778857</v>
      </c>
      <c r="J98" s="58">
        <f>'2015'!L99</f>
        <v>3.9658525121974724</v>
      </c>
      <c r="K98" s="58">
        <f>'2014'!L99</f>
        <v>4.1954173633537355</v>
      </c>
      <c r="L98" s="58">
        <f>'2013'!L99</f>
        <v>4.1669643408402086</v>
      </c>
      <c r="M98" s="58">
        <f>'2012'!L99</f>
        <v>5.6755569031566466</v>
      </c>
      <c r="N98" s="58">
        <f>'2011'!L99</f>
        <v>3.6482651792517307</v>
      </c>
      <c r="O98" s="58">
        <f>'2010'!L99</f>
        <v>4.213575412174098</v>
      </c>
    </row>
    <row r="99" spans="1:15" x14ac:dyDescent="0.2">
      <c r="A99" s="56">
        <v>91</v>
      </c>
      <c r="B99" s="42">
        <f>'2023'!L100</f>
        <v>4.0801996223099781</v>
      </c>
      <c r="C99" s="42">
        <f>'2022'!L100</f>
        <v>4.4321758466659702</v>
      </c>
      <c r="D99" s="42">
        <f>'2021'!L100</f>
        <v>4.0665369587935549</v>
      </c>
      <c r="E99" s="42">
        <f>'2020'!L100</f>
        <v>2.6313150165274868</v>
      </c>
      <c r="F99" s="42">
        <f>'2019'!L100</f>
        <v>4.0223658022911781</v>
      </c>
      <c r="G99" s="42">
        <f>'2018'!L100</f>
        <v>3.8752089115098891</v>
      </c>
      <c r="H99" s="42">
        <f>'2017'!L100</f>
        <v>4.6515025849397684</v>
      </c>
      <c r="I99" s="42">
        <f>'2016'!L100</f>
        <v>3.4621816002237642</v>
      </c>
      <c r="J99" s="42">
        <f>'2015'!L100</f>
        <v>3.5592616698766442</v>
      </c>
      <c r="K99" s="42">
        <f>'2014'!L100</f>
        <v>3.751522074620921</v>
      </c>
      <c r="L99" s="42">
        <f>'2013'!L100</f>
        <v>3.7764742064503274</v>
      </c>
      <c r="M99" s="42">
        <f>'2012'!L100</f>
        <v>5.1752658455303919</v>
      </c>
      <c r="N99" s="42">
        <f>'2011'!L100</f>
        <v>3.2637155150453019</v>
      </c>
      <c r="O99" s="42">
        <f>'2010'!L100</f>
        <v>4.0067662769103132</v>
      </c>
    </row>
    <row r="100" spans="1:15" x14ac:dyDescent="0.2">
      <c r="A100" s="56">
        <v>92</v>
      </c>
      <c r="B100" s="42">
        <f>'2023'!L101</f>
        <v>3.7999922506997326</v>
      </c>
      <c r="C100" s="42">
        <f>'2022'!L101</f>
        <v>4.052732934410944</v>
      </c>
      <c r="D100" s="42">
        <f>'2021'!L101</f>
        <v>3.7485439692572662</v>
      </c>
      <c r="E100" s="42">
        <f>'2020'!L101</f>
        <v>2.7062933663795992</v>
      </c>
      <c r="F100" s="42">
        <f>'2019'!L101</f>
        <v>4.0409179580070953</v>
      </c>
      <c r="G100" s="42">
        <f>'2018'!L101</f>
        <v>3.5399070252345672</v>
      </c>
      <c r="H100" s="42">
        <f>'2017'!L101</f>
        <v>4.0497380089099284</v>
      </c>
      <c r="I100" s="42">
        <f>'2016'!L101</f>
        <v>3.2469012614408057</v>
      </c>
      <c r="J100" s="42">
        <f>'2015'!L101</f>
        <v>3.4872425445817163</v>
      </c>
      <c r="K100" s="42">
        <f>'2014'!L101</f>
        <v>3.4742874927207348</v>
      </c>
      <c r="L100" s="42">
        <f>'2013'!L101</f>
        <v>3.5523152526688668</v>
      </c>
      <c r="M100" s="42">
        <f>'2012'!L101</f>
        <v>4.4869502352324169</v>
      </c>
      <c r="N100" s="42">
        <f>'2011'!L101</f>
        <v>3.3692017210634235</v>
      </c>
      <c r="O100" s="42">
        <f>'2010'!L101</f>
        <v>4.0086994988846882</v>
      </c>
    </row>
    <row r="101" spans="1:15" x14ac:dyDescent="0.2">
      <c r="A101" s="56">
        <v>93</v>
      </c>
      <c r="B101" s="42">
        <f>'2023'!L102</f>
        <v>3.4167543196884331</v>
      </c>
      <c r="C101" s="42">
        <f>'2022'!L102</f>
        <v>3.6366001764305365</v>
      </c>
      <c r="D101" s="42">
        <f>'2021'!L102</f>
        <v>3.4570866639780777</v>
      </c>
      <c r="E101" s="42">
        <f>'2020'!L102</f>
        <v>2.7785312898149175</v>
      </c>
      <c r="F101" s="42">
        <f>'2019'!L102</f>
        <v>3.5744054730314891</v>
      </c>
      <c r="G101" s="42">
        <f>'2018'!L102</f>
        <v>3.1769725684475305</v>
      </c>
      <c r="H101" s="42">
        <f>'2017'!L102</f>
        <v>3.4162760527863356</v>
      </c>
      <c r="I101" s="42">
        <f>'2016'!L102</f>
        <v>3.6116454183788758</v>
      </c>
      <c r="J101" s="42">
        <f>'2015'!L102</f>
        <v>3.2162640380396246</v>
      </c>
      <c r="K101" s="42">
        <f>'2014'!L102</f>
        <v>3.4429120479197084</v>
      </c>
      <c r="L101" s="42">
        <f>'2013'!L102</f>
        <v>3.3184736117301394</v>
      </c>
      <c r="M101" s="42">
        <f>'2012'!L102</f>
        <v>4.1803328848380543</v>
      </c>
      <c r="N101" s="42">
        <f>'2011'!L102</f>
        <v>2.9105605363584086</v>
      </c>
      <c r="O101" s="42">
        <f>'2010'!L102</f>
        <v>3.6770232129579625</v>
      </c>
    </row>
    <row r="102" spans="1:15" x14ac:dyDescent="0.2">
      <c r="A102" s="56">
        <v>94</v>
      </c>
      <c r="B102" s="42">
        <f>'2023'!L103</f>
        <v>3.1627035906641514</v>
      </c>
      <c r="C102" s="42">
        <f>'2022'!L103</f>
        <v>3.5979562349106859</v>
      </c>
      <c r="D102" s="42">
        <f>'2021'!L103</f>
        <v>3.2604413584755747</v>
      </c>
      <c r="E102" s="42">
        <f>'2020'!L103</f>
        <v>2.6230456526634534</v>
      </c>
      <c r="F102" s="42">
        <f>'2019'!L103</f>
        <v>3.1743216800410354</v>
      </c>
      <c r="G102" s="42">
        <f>'2018'!L103</f>
        <v>2.8572304797536296</v>
      </c>
      <c r="H102" s="42">
        <f>'2017'!L103</f>
        <v>2.6571795921290247</v>
      </c>
      <c r="I102" s="42">
        <f>'2016'!L103</f>
        <v>3.03073099455123</v>
      </c>
      <c r="J102" s="42">
        <f>'2015'!L103</f>
        <v>2.8389269826106158</v>
      </c>
      <c r="K102" s="42">
        <f>'2014'!L103</f>
        <v>3.8097036678539435</v>
      </c>
      <c r="L102" s="42">
        <f>'2013'!L103</f>
        <v>2.9010832332890724</v>
      </c>
      <c r="M102" s="42">
        <f>'2012'!L103</f>
        <v>3.3439032352753006</v>
      </c>
      <c r="N102" s="42">
        <f>'2011'!L103</f>
        <v>3.7854409535260607</v>
      </c>
      <c r="O102" s="42">
        <f>'2010'!L103</f>
        <v>3.3253952972350982</v>
      </c>
    </row>
    <row r="103" spans="1:15" x14ac:dyDescent="0.2">
      <c r="A103" s="56">
        <v>95</v>
      </c>
      <c r="B103" s="58">
        <f>'2023'!L104</f>
        <v>2.6776322344036618</v>
      </c>
      <c r="C103" s="58">
        <f>'2022'!L104</f>
        <v>2.8708294195865456</v>
      </c>
      <c r="D103" s="58">
        <f>'2021'!L104</f>
        <v>2.8390653351745438</v>
      </c>
      <c r="E103" s="58">
        <f>'2020'!L104</f>
        <v>2.3087879685276604</v>
      </c>
      <c r="F103" s="58">
        <f>'2019'!L104</f>
        <v>2.9077628575971568</v>
      </c>
      <c r="G103" s="58">
        <f>'2018'!L104</f>
        <v>2.347443103906512</v>
      </c>
      <c r="H103" s="58">
        <f>'2017'!L104</f>
        <v>2.7562825153505366</v>
      </c>
      <c r="I103" s="58">
        <f>'2016'!L104</f>
        <v>3.3594650875317775</v>
      </c>
      <c r="J103" s="58">
        <f>'2015'!L104</f>
        <v>2.9103265020704208</v>
      </c>
      <c r="K103" s="58">
        <f>'2014'!L104</f>
        <v>2.8097036678539435</v>
      </c>
      <c r="L103" s="58">
        <f>'2013'!L104</f>
        <v>2.7722578570609802</v>
      </c>
      <c r="M103" s="58">
        <f>'2012'!L104</f>
        <v>3.2662502304997227</v>
      </c>
      <c r="N103" s="58">
        <f>'2011'!L104</f>
        <v>3.4593775593775598</v>
      </c>
      <c r="O103" s="58">
        <f>'2010'!L104</f>
        <v>3.2941022562871312</v>
      </c>
    </row>
    <row r="104" spans="1:15" x14ac:dyDescent="0.2">
      <c r="A104" s="56">
        <v>96</v>
      </c>
      <c r="B104" s="42">
        <f>'2023'!L105</f>
        <v>2.5064892483300816</v>
      </c>
      <c r="C104" s="42">
        <f>'2022'!L105</f>
        <v>2.2984399044810964</v>
      </c>
      <c r="D104" s="42">
        <f>'2021'!L105</f>
        <v>2.5369384637717785</v>
      </c>
      <c r="E104" s="42">
        <f>'2020'!L105</f>
        <v>2.0374443810906748</v>
      </c>
      <c r="F104" s="42">
        <f>'2019'!L105</f>
        <v>2.618520977950022</v>
      </c>
      <c r="G104" s="42">
        <f>'2018'!L105</f>
        <v>2.0636798341697502</v>
      </c>
      <c r="H104" s="42">
        <f>'2017'!L105</f>
        <v>2.9801246392310761</v>
      </c>
      <c r="I104" s="42">
        <f>'2016'!L105</f>
        <v>2.7300418455896009</v>
      </c>
      <c r="J104" s="42">
        <f>'2015'!L105</f>
        <v>2.4606930204524824</v>
      </c>
      <c r="K104" s="42">
        <f>'2014'!L105</f>
        <v>2.4362070919649534</v>
      </c>
      <c r="L104" s="42">
        <f>'2013'!L105</f>
        <v>2.3267432811706636</v>
      </c>
      <c r="M104" s="42">
        <f>'2012'!L105</f>
        <v>2.4118423478944453</v>
      </c>
      <c r="N104" s="42">
        <f>'2011'!L105</f>
        <v>3.2757575757575763</v>
      </c>
      <c r="O104" s="42">
        <f>'2010'!L105</f>
        <v>2.9926278203589134</v>
      </c>
    </row>
    <row r="105" spans="1:15" x14ac:dyDescent="0.2">
      <c r="A105" s="56">
        <v>97</v>
      </c>
      <c r="B105" s="42">
        <f>'2023'!L106</f>
        <v>2.5340087340464952</v>
      </c>
      <c r="C105" s="42">
        <f>'2022'!L106</f>
        <v>2.2032026641111742</v>
      </c>
      <c r="D105" s="42">
        <f>'2021'!L106</f>
        <v>2.2535975874270777</v>
      </c>
      <c r="E105" s="42">
        <f>'2020'!L106</f>
        <v>1.8344360806304609</v>
      </c>
      <c r="F105" s="42">
        <f>'2019'!L106</f>
        <v>2.1625385089340727</v>
      </c>
      <c r="G105" s="42">
        <f>'2018'!L106</f>
        <v>1.5631660219900054</v>
      </c>
      <c r="H105" s="42">
        <f>'2017'!L106</f>
        <v>2.6249283321372197</v>
      </c>
      <c r="I105" s="42">
        <f>'2016'!L106</f>
        <v>2.5588242142829851</v>
      </c>
      <c r="J105" s="42">
        <f>'2015'!L106</f>
        <v>1.9685585111741586</v>
      </c>
      <c r="K105" s="42">
        <f>'2014'!L106</f>
        <v>2.2854185257228545</v>
      </c>
      <c r="L105" s="42">
        <f>'2013'!L106</f>
        <v>2.0431768117814326</v>
      </c>
      <c r="M105" s="42">
        <f>'2012'!L106</f>
        <v>2.1401632423304249</v>
      </c>
      <c r="N105" s="42">
        <f>'2011'!L106</f>
        <v>2.5533333333333332</v>
      </c>
      <c r="O105" s="42">
        <f>'2010'!L106</f>
        <v>2.2550096961861668</v>
      </c>
    </row>
    <row r="106" spans="1:15" x14ac:dyDescent="0.2">
      <c r="A106" s="56">
        <v>98</v>
      </c>
      <c r="B106" s="42">
        <f>'2023'!L107</f>
        <v>1.7441322763330234</v>
      </c>
      <c r="C106" s="42">
        <f>'2022'!L107</f>
        <v>1.426670400136737</v>
      </c>
      <c r="D106" s="42">
        <f>'2021'!L107</f>
        <v>1.6875284066984904</v>
      </c>
      <c r="E106" s="42">
        <f>'2020'!L107</f>
        <v>1.3415660293237011</v>
      </c>
      <c r="F106" s="42">
        <f>'2019'!L107</f>
        <v>1.6294117647058826</v>
      </c>
      <c r="G106" s="42">
        <f>'2018'!L107</f>
        <v>1.2341239188604254</v>
      </c>
      <c r="H106" s="42">
        <f>'2017'!L107</f>
        <v>1.823546327741455</v>
      </c>
      <c r="I106" s="42">
        <f>'2016'!L107</f>
        <v>2.0665136665798718</v>
      </c>
      <c r="J106" s="42">
        <f>'2015'!L107</f>
        <v>1.6899522260754214</v>
      </c>
      <c r="K106" s="42">
        <f>'2014'!L107</f>
        <v>1.678266009235839</v>
      </c>
      <c r="L106" s="42">
        <f>'2013'!L107</f>
        <v>1.6707198650699744</v>
      </c>
      <c r="M106" s="42">
        <f>'2012'!L107</f>
        <v>1.5775401069518715</v>
      </c>
      <c r="N106" s="42">
        <f>'2011'!L107</f>
        <v>2.0666666666666664</v>
      </c>
      <c r="O106" s="42">
        <f>'2010'!L107</f>
        <v>1.4890109890109888</v>
      </c>
    </row>
    <row r="107" spans="1:15" x14ac:dyDescent="0.2">
      <c r="A107" s="56">
        <v>99</v>
      </c>
      <c r="B107" s="42">
        <f>'2023'!L108</f>
        <v>0.96887337469323054</v>
      </c>
      <c r="C107" s="42">
        <f>'2022'!L108</f>
        <v>1.0453911556975122</v>
      </c>
      <c r="D107" s="42">
        <f>'2021'!L108</f>
        <v>0.98347976943309634</v>
      </c>
      <c r="E107" s="42">
        <f>'2020'!L108</f>
        <v>0.83705331018826667</v>
      </c>
      <c r="F107" s="42">
        <f>'2019'!L108</f>
        <v>0.91176470588235303</v>
      </c>
      <c r="G107" s="42">
        <f>'2018'!L108</f>
        <v>0.9634272114240382</v>
      </c>
      <c r="H107" s="42">
        <f>'2017'!L108</f>
        <v>1.136592214594766</v>
      </c>
      <c r="I107" s="42">
        <f>'2016'!L108</f>
        <v>1.2264684444841447</v>
      </c>
      <c r="J107" s="42">
        <f>'2015'!L108</f>
        <v>0.96942715583835004</v>
      </c>
      <c r="K107" s="42">
        <f>'2014'!L108</f>
        <v>1.0726804840728892</v>
      </c>
      <c r="L107" s="42">
        <f>'2013'!L108</f>
        <v>0.87902786293344237</v>
      </c>
      <c r="M107" s="42">
        <f>'2012'!L108</f>
        <v>0.90909090909090895</v>
      </c>
      <c r="N107" s="42">
        <f>'2011'!L108</f>
        <v>1.3076923076923077</v>
      </c>
      <c r="O107" s="42">
        <f>'2010'!L108</f>
        <v>0.92857142857142849</v>
      </c>
    </row>
    <row r="108" spans="1:15" x14ac:dyDescent="0.2">
      <c r="A108" s="57" t="s">
        <v>22</v>
      </c>
      <c r="B108" s="58">
        <f>'2023'!L109</f>
        <v>0.23529411764705882</v>
      </c>
      <c r="C108" s="58">
        <f>'2022'!L109</f>
        <v>0.5714285714285714</v>
      </c>
      <c r="D108" s="58">
        <f>'2021'!L109</f>
        <v>0.2</v>
      </c>
      <c r="E108" s="58">
        <f>'2020'!L109</f>
        <v>0.12903225806451613</v>
      </c>
      <c r="F108" s="58">
        <f>'2019'!L109</f>
        <v>0.11764705882352941</v>
      </c>
      <c r="G108" s="58">
        <f>'2018'!L109</f>
        <v>0.13333333333333333</v>
      </c>
      <c r="H108" s="58">
        <f>'2017'!L109</f>
        <v>0.37037037037037035</v>
      </c>
      <c r="I108" s="58">
        <f>'2016'!L109</f>
        <v>0.41379310344827591</v>
      </c>
      <c r="J108" s="58">
        <f>'2015'!L109</f>
        <v>6.8965517241379309E-2</v>
      </c>
      <c r="K108" s="58">
        <f>'2014'!L109</f>
        <v>0.2857142857142857</v>
      </c>
      <c r="L108" s="58">
        <f>'2013'!L109</f>
        <v>8.3333333333333329E-2</v>
      </c>
      <c r="M108" s="58">
        <f>'2012'!L109</f>
        <v>0</v>
      </c>
      <c r="N108" s="58">
        <f>'2011'!L109</f>
        <v>0.30769230769230771</v>
      </c>
      <c r="O108" s="58">
        <f>'2010'!L109</f>
        <v>0.14285714285714285</v>
      </c>
    </row>
    <row r="109" spans="1:15" x14ac:dyDescent="0.2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</row>
    <row r="110" spans="1:15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</row>
    <row r="111" spans="1:15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</row>
    <row r="112" spans="1:15" x14ac:dyDescent="0.2">
      <c r="A112" s="17" t="s">
        <v>41</v>
      </c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N128"/>
  <sheetViews>
    <sheetView workbookViewId="0"/>
  </sheetViews>
  <sheetFormatPr baseColWidth="10" defaultRowHeight="12.75" x14ac:dyDescent="0.2"/>
  <cols>
    <col min="1" max="1" width="8.7109375" style="1" customWidth="1"/>
    <col min="2" max="4" width="12.7109375" style="43" customWidth="1"/>
    <col min="5" max="5" width="11.42578125" style="74"/>
    <col min="8" max="11" width="11.42578125" style="1" customWidth="1"/>
  </cols>
  <sheetData>
    <row r="4" spans="1:14" ht="15.75" customHeight="1" x14ac:dyDescent="0.25">
      <c r="A4" s="11" t="s">
        <v>45</v>
      </c>
    </row>
    <row r="5" spans="1:14" x14ac:dyDescent="0.2">
      <c r="D5" s="44"/>
    </row>
    <row r="6" spans="1:14" s="36" customFormat="1" ht="92.1" customHeight="1" x14ac:dyDescent="0.2">
      <c r="A6" s="59" t="s">
        <v>0</v>
      </c>
      <c r="B6" s="60" t="s">
        <v>25</v>
      </c>
      <c r="C6" s="80" t="s">
        <v>46</v>
      </c>
      <c r="D6" s="80"/>
      <c r="E6" s="61" t="s">
        <v>26</v>
      </c>
      <c r="F6" s="61" t="s">
        <v>27</v>
      </c>
      <c r="G6" s="61" t="s">
        <v>28</v>
      </c>
      <c r="H6" s="60" t="s">
        <v>29</v>
      </c>
      <c r="I6" s="60" t="s">
        <v>30</v>
      </c>
      <c r="J6" s="60" t="s">
        <v>31</v>
      </c>
      <c r="K6" s="60" t="s">
        <v>32</v>
      </c>
      <c r="L6" s="61" t="s">
        <v>33</v>
      </c>
    </row>
    <row r="7" spans="1:14" s="36" customFormat="1" ht="14.25" x14ac:dyDescent="0.2">
      <c r="A7" s="62"/>
      <c r="B7" s="63"/>
      <c r="C7" s="64">
        <v>44927</v>
      </c>
      <c r="D7" s="65">
        <v>45292</v>
      </c>
      <c r="E7" s="66" t="s">
        <v>1</v>
      </c>
      <c r="F7" s="66" t="s">
        <v>2</v>
      </c>
      <c r="G7" s="66" t="s">
        <v>3</v>
      </c>
      <c r="H7" s="59" t="s">
        <v>4</v>
      </c>
      <c r="I7" s="59" t="s">
        <v>5</v>
      </c>
      <c r="J7" s="59" t="s">
        <v>6</v>
      </c>
      <c r="K7" s="59" t="s">
        <v>7</v>
      </c>
      <c r="L7" s="66" t="s">
        <v>8</v>
      </c>
    </row>
    <row r="8" spans="1:14" x14ac:dyDescent="0.2">
      <c r="A8" s="12"/>
      <c r="B8" s="45"/>
      <c r="C8" s="45"/>
      <c r="D8"/>
      <c r="E8" s="75"/>
      <c r="F8" s="13"/>
      <c r="G8" s="13"/>
      <c r="H8" s="12"/>
      <c r="I8" s="12"/>
      <c r="J8" s="12"/>
      <c r="K8" s="12"/>
      <c r="L8" s="13"/>
    </row>
    <row r="9" spans="1:14" x14ac:dyDescent="0.2">
      <c r="A9" s="56">
        <v>0</v>
      </c>
      <c r="B9" s="52">
        <v>0</v>
      </c>
      <c r="C9" s="52">
        <v>748</v>
      </c>
      <c r="D9">
        <v>754</v>
      </c>
      <c r="E9" s="7">
        <v>0</v>
      </c>
      <c r="F9" s="4">
        <f>B9/((C9+D9)/2)</f>
        <v>0</v>
      </c>
      <c r="G9" s="4">
        <f t="shared" ref="G9:G72" si="0">F9/((1+(1-E9)*F9))</f>
        <v>0</v>
      </c>
      <c r="H9" s="2">
        <v>100000</v>
      </c>
      <c r="I9" s="2">
        <f>H9*G9</f>
        <v>0</v>
      </c>
      <c r="J9" s="2">
        <f t="shared" ref="J9:J72" si="1">H10+I9*E9</f>
        <v>100000</v>
      </c>
      <c r="K9" s="2">
        <f>K10+J9</f>
        <v>8242356.9072541501</v>
      </c>
      <c r="L9" s="67">
        <f>K9/H9</f>
        <v>82.423569072541497</v>
      </c>
      <c r="M9" s="5"/>
      <c r="N9" s="6"/>
    </row>
    <row r="10" spans="1:14" x14ac:dyDescent="0.2">
      <c r="A10" s="56">
        <v>1</v>
      </c>
      <c r="B10" s="53">
        <v>0</v>
      </c>
      <c r="C10" s="52">
        <v>721</v>
      </c>
      <c r="D10">
        <v>760</v>
      </c>
      <c r="E10" s="7">
        <v>0</v>
      </c>
      <c r="F10" s="4">
        <f t="shared" ref="F10:F73" si="2">B10/((C10+D10)/2)</f>
        <v>0</v>
      </c>
      <c r="G10" s="4">
        <f t="shared" si="0"/>
        <v>0</v>
      </c>
      <c r="H10" s="2">
        <f>H9-I9</f>
        <v>100000</v>
      </c>
      <c r="I10" s="2">
        <f t="shared" ref="I10:I73" si="3">H10*G10</f>
        <v>0</v>
      </c>
      <c r="J10" s="2">
        <f t="shared" si="1"/>
        <v>100000</v>
      </c>
      <c r="K10" s="2">
        <f>K11+J10</f>
        <v>8142356.9072541501</v>
      </c>
      <c r="L10" s="14">
        <f t="shared" ref="L10:L73" si="4">K10/H10</f>
        <v>81.423569072541497</v>
      </c>
      <c r="N10" s="6"/>
    </row>
    <row r="11" spans="1:14" x14ac:dyDescent="0.2">
      <c r="A11" s="56">
        <v>2</v>
      </c>
      <c r="B11" s="54">
        <v>0</v>
      </c>
      <c r="C11" s="52">
        <v>760</v>
      </c>
      <c r="D11">
        <v>735</v>
      </c>
      <c r="E11" s="7">
        <v>0</v>
      </c>
      <c r="F11" s="4">
        <f t="shared" si="2"/>
        <v>0</v>
      </c>
      <c r="G11" s="4">
        <f t="shared" si="0"/>
        <v>0</v>
      </c>
      <c r="H11" s="2">
        <f t="shared" ref="H11:H74" si="5">H10-I10</f>
        <v>100000</v>
      </c>
      <c r="I11" s="2">
        <f t="shared" si="3"/>
        <v>0</v>
      </c>
      <c r="J11" s="2">
        <f t="shared" si="1"/>
        <v>100000</v>
      </c>
      <c r="K11" s="2">
        <f t="shared" ref="K11:K74" si="6">K12+J11</f>
        <v>8042356.9072541501</v>
      </c>
      <c r="L11" s="14">
        <f t="shared" si="4"/>
        <v>80.423569072541497</v>
      </c>
      <c r="N11" s="6"/>
    </row>
    <row r="12" spans="1:14" x14ac:dyDescent="0.2">
      <c r="A12" s="56">
        <v>3</v>
      </c>
      <c r="B12" s="54">
        <v>0</v>
      </c>
      <c r="C12" s="52">
        <v>770</v>
      </c>
      <c r="D12">
        <v>759</v>
      </c>
      <c r="E12" s="7">
        <v>0</v>
      </c>
      <c r="F12" s="4">
        <f t="shared" si="2"/>
        <v>0</v>
      </c>
      <c r="G12" s="4">
        <f t="shared" si="0"/>
        <v>0</v>
      </c>
      <c r="H12" s="2">
        <f t="shared" si="5"/>
        <v>100000</v>
      </c>
      <c r="I12" s="2">
        <f t="shared" si="3"/>
        <v>0</v>
      </c>
      <c r="J12" s="2">
        <f t="shared" si="1"/>
        <v>100000</v>
      </c>
      <c r="K12" s="2">
        <f t="shared" si="6"/>
        <v>7942356.9072541501</v>
      </c>
      <c r="L12" s="14">
        <f t="shared" si="4"/>
        <v>79.423569072541497</v>
      </c>
      <c r="N12" s="6"/>
    </row>
    <row r="13" spans="1:14" x14ac:dyDescent="0.2">
      <c r="A13" s="56">
        <v>4</v>
      </c>
      <c r="B13" s="54">
        <v>0</v>
      </c>
      <c r="C13" s="52">
        <v>854</v>
      </c>
      <c r="D13">
        <v>781</v>
      </c>
      <c r="E13" s="7">
        <v>0</v>
      </c>
      <c r="F13" s="4">
        <f t="shared" si="2"/>
        <v>0</v>
      </c>
      <c r="G13" s="4">
        <f t="shared" si="0"/>
        <v>0</v>
      </c>
      <c r="H13" s="2">
        <f t="shared" si="5"/>
        <v>100000</v>
      </c>
      <c r="I13" s="2">
        <f t="shared" si="3"/>
        <v>0</v>
      </c>
      <c r="J13" s="2">
        <f t="shared" si="1"/>
        <v>100000</v>
      </c>
      <c r="K13" s="2">
        <f t="shared" si="6"/>
        <v>7842356.9072541501</v>
      </c>
      <c r="L13" s="14">
        <f t="shared" si="4"/>
        <v>78.423569072541497</v>
      </c>
      <c r="N13" s="6"/>
    </row>
    <row r="14" spans="1:14" x14ac:dyDescent="0.2">
      <c r="A14" s="56">
        <v>5</v>
      </c>
      <c r="B14" s="54">
        <v>0</v>
      </c>
      <c r="C14" s="52">
        <v>833</v>
      </c>
      <c r="D14">
        <v>850</v>
      </c>
      <c r="E14" s="7">
        <v>0</v>
      </c>
      <c r="F14" s="4">
        <f t="shared" si="2"/>
        <v>0</v>
      </c>
      <c r="G14" s="4">
        <f t="shared" si="0"/>
        <v>0</v>
      </c>
      <c r="H14" s="2">
        <f t="shared" si="5"/>
        <v>100000</v>
      </c>
      <c r="I14" s="2">
        <f t="shared" si="3"/>
        <v>0</v>
      </c>
      <c r="J14" s="2">
        <f t="shared" si="1"/>
        <v>100000</v>
      </c>
      <c r="K14" s="2">
        <f t="shared" si="6"/>
        <v>7742356.9072541501</v>
      </c>
      <c r="L14" s="14">
        <f t="shared" si="4"/>
        <v>77.423569072541497</v>
      </c>
      <c r="N14" s="6"/>
    </row>
    <row r="15" spans="1:14" x14ac:dyDescent="0.2">
      <c r="A15" s="56">
        <v>6</v>
      </c>
      <c r="B15" s="52">
        <v>0</v>
      </c>
      <c r="C15" s="52">
        <v>863</v>
      </c>
      <c r="D15">
        <v>845</v>
      </c>
      <c r="E15" s="7">
        <v>0</v>
      </c>
      <c r="F15" s="4">
        <f t="shared" si="2"/>
        <v>0</v>
      </c>
      <c r="G15" s="4">
        <f t="shared" si="0"/>
        <v>0</v>
      </c>
      <c r="H15" s="2">
        <f t="shared" si="5"/>
        <v>100000</v>
      </c>
      <c r="I15" s="2">
        <f t="shared" si="3"/>
        <v>0</v>
      </c>
      <c r="J15" s="2">
        <f t="shared" si="1"/>
        <v>100000</v>
      </c>
      <c r="K15" s="2">
        <f t="shared" si="6"/>
        <v>7642356.9072541501</v>
      </c>
      <c r="L15" s="14">
        <f t="shared" si="4"/>
        <v>76.423569072541497</v>
      </c>
      <c r="N15" s="6"/>
    </row>
    <row r="16" spans="1:14" x14ac:dyDescent="0.2">
      <c r="A16" s="56">
        <v>7</v>
      </c>
      <c r="B16" s="53">
        <v>0</v>
      </c>
      <c r="C16" s="52">
        <v>917</v>
      </c>
      <c r="D16">
        <v>875</v>
      </c>
      <c r="E16" s="7">
        <v>0</v>
      </c>
      <c r="F16" s="4">
        <f t="shared" si="2"/>
        <v>0</v>
      </c>
      <c r="G16" s="4">
        <f t="shared" si="0"/>
        <v>0</v>
      </c>
      <c r="H16" s="2">
        <f t="shared" si="5"/>
        <v>100000</v>
      </c>
      <c r="I16" s="2">
        <f t="shared" si="3"/>
        <v>0</v>
      </c>
      <c r="J16" s="2">
        <f t="shared" si="1"/>
        <v>100000</v>
      </c>
      <c r="K16" s="2">
        <f t="shared" si="6"/>
        <v>7542356.9072541501</v>
      </c>
      <c r="L16" s="14">
        <f t="shared" si="4"/>
        <v>75.423569072541497</v>
      </c>
      <c r="N16" s="6"/>
    </row>
    <row r="17" spans="1:14" x14ac:dyDescent="0.2">
      <c r="A17" s="56">
        <v>8</v>
      </c>
      <c r="B17" s="53">
        <v>0</v>
      </c>
      <c r="C17" s="52">
        <v>936</v>
      </c>
      <c r="D17">
        <v>929</v>
      </c>
      <c r="E17" s="7">
        <v>0</v>
      </c>
      <c r="F17" s="4">
        <f t="shared" si="2"/>
        <v>0</v>
      </c>
      <c r="G17" s="4">
        <f t="shared" si="0"/>
        <v>0</v>
      </c>
      <c r="H17" s="2">
        <f t="shared" si="5"/>
        <v>100000</v>
      </c>
      <c r="I17" s="2">
        <f t="shared" si="3"/>
        <v>0</v>
      </c>
      <c r="J17" s="2">
        <f t="shared" si="1"/>
        <v>100000</v>
      </c>
      <c r="K17" s="2">
        <f t="shared" si="6"/>
        <v>7442356.9072541501</v>
      </c>
      <c r="L17" s="14">
        <f t="shared" si="4"/>
        <v>74.423569072541497</v>
      </c>
      <c r="N17" s="6"/>
    </row>
    <row r="18" spans="1:14" x14ac:dyDescent="0.2">
      <c r="A18" s="56">
        <v>9</v>
      </c>
      <c r="B18" s="53">
        <v>0</v>
      </c>
      <c r="C18" s="52">
        <v>904</v>
      </c>
      <c r="D18">
        <v>938</v>
      </c>
      <c r="E18" s="7">
        <v>0</v>
      </c>
      <c r="F18" s="4">
        <f t="shared" si="2"/>
        <v>0</v>
      </c>
      <c r="G18" s="4">
        <f t="shared" si="0"/>
        <v>0</v>
      </c>
      <c r="H18" s="2">
        <f t="shared" si="5"/>
        <v>100000</v>
      </c>
      <c r="I18" s="2">
        <f t="shared" si="3"/>
        <v>0</v>
      </c>
      <c r="J18" s="2">
        <f t="shared" si="1"/>
        <v>100000</v>
      </c>
      <c r="K18" s="2">
        <f t="shared" si="6"/>
        <v>7342356.9072541501</v>
      </c>
      <c r="L18" s="14">
        <f t="shared" si="4"/>
        <v>73.423569072541497</v>
      </c>
      <c r="N18" s="6"/>
    </row>
    <row r="19" spans="1:14" x14ac:dyDescent="0.2">
      <c r="A19" s="56">
        <v>10</v>
      </c>
      <c r="B19" s="53">
        <v>0</v>
      </c>
      <c r="C19" s="52">
        <v>1017</v>
      </c>
      <c r="D19">
        <v>918</v>
      </c>
      <c r="E19" s="7">
        <v>0</v>
      </c>
      <c r="F19" s="4">
        <f t="shared" si="2"/>
        <v>0</v>
      </c>
      <c r="G19" s="4">
        <f t="shared" si="0"/>
        <v>0</v>
      </c>
      <c r="H19" s="2">
        <f t="shared" si="5"/>
        <v>100000</v>
      </c>
      <c r="I19" s="2">
        <f t="shared" si="3"/>
        <v>0</v>
      </c>
      <c r="J19" s="2">
        <f t="shared" si="1"/>
        <v>100000</v>
      </c>
      <c r="K19" s="2">
        <f t="shared" si="6"/>
        <v>7242356.9072541501</v>
      </c>
      <c r="L19" s="14">
        <f t="shared" si="4"/>
        <v>72.423569072541497</v>
      </c>
      <c r="N19" s="6"/>
    </row>
    <row r="20" spans="1:14" x14ac:dyDescent="0.2">
      <c r="A20" s="56">
        <v>11</v>
      </c>
      <c r="B20" s="53">
        <v>0</v>
      </c>
      <c r="C20" s="52">
        <v>1000</v>
      </c>
      <c r="D20">
        <v>1025</v>
      </c>
      <c r="E20" s="7">
        <v>0</v>
      </c>
      <c r="F20" s="4">
        <f t="shared" si="2"/>
        <v>0</v>
      </c>
      <c r="G20" s="4">
        <f t="shared" si="0"/>
        <v>0</v>
      </c>
      <c r="H20" s="2">
        <f t="shared" si="5"/>
        <v>100000</v>
      </c>
      <c r="I20" s="2">
        <f t="shared" si="3"/>
        <v>0</v>
      </c>
      <c r="J20" s="2">
        <f t="shared" si="1"/>
        <v>100000</v>
      </c>
      <c r="K20" s="2">
        <f t="shared" si="6"/>
        <v>7142356.9072541501</v>
      </c>
      <c r="L20" s="14">
        <f t="shared" si="4"/>
        <v>71.423569072541497</v>
      </c>
      <c r="N20" s="6"/>
    </row>
    <row r="21" spans="1:14" x14ac:dyDescent="0.2">
      <c r="A21" s="56">
        <v>12</v>
      </c>
      <c r="B21" s="52">
        <v>0</v>
      </c>
      <c r="C21" s="52">
        <v>1095</v>
      </c>
      <c r="D21">
        <v>1025</v>
      </c>
      <c r="E21" s="7">
        <v>0</v>
      </c>
      <c r="F21" s="4">
        <f t="shared" si="2"/>
        <v>0</v>
      </c>
      <c r="G21" s="4">
        <f t="shared" si="0"/>
        <v>0</v>
      </c>
      <c r="H21" s="2">
        <f t="shared" si="5"/>
        <v>100000</v>
      </c>
      <c r="I21" s="2">
        <f t="shared" si="3"/>
        <v>0</v>
      </c>
      <c r="J21" s="2">
        <f t="shared" si="1"/>
        <v>100000</v>
      </c>
      <c r="K21" s="2">
        <f t="shared" si="6"/>
        <v>7042356.9072541501</v>
      </c>
      <c r="L21" s="14">
        <f t="shared" si="4"/>
        <v>70.423569072541497</v>
      </c>
      <c r="N21" s="6"/>
    </row>
    <row r="22" spans="1:14" x14ac:dyDescent="0.2">
      <c r="A22" s="56">
        <v>13</v>
      </c>
      <c r="B22" s="53">
        <v>0</v>
      </c>
      <c r="C22" s="52">
        <v>1095</v>
      </c>
      <c r="D22">
        <v>1109</v>
      </c>
      <c r="E22" s="7">
        <v>0</v>
      </c>
      <c r="F22" s="4">
        <f t="shared" si="2"/>
        <v>0</v>
      </c>
      <c r="G22" s="4">
        <f t="shared" si="0"/>
        <v>0</v>
      </c>
      <c r="H22" s="2">
        <f t="shared" si="5"/>
        <v>100000</v>
      </c>
      <c r="I22" s="2">
        <f t="shared" si="3"/>
        <v>0</v>
      </c>
      <c r="J22" s="2">
        <f t="shared" si="1"/>
        <v>100000</v>
      </c>
      <c r="K22" s="2">
        <f t="shared" si="6"/>
        <v>6942356.9072541501</v>
      </c>
      <c r="L22" s="14">
        <f t="shared" si="4"/>
        <v>69.423569072541497</v>
      </c>
      <c r="N22" s="6"/>
    </row>
    <row r="23" spans="1:14" x14ac:dyDescent="0.2">
      <c r="A23" s="56">
        <v>14</v>
      </c>
      <c r="B23" s="53">
        <v>0</v>
      </c>
      <c r="C23" s="52">
        <v>1224</v>
      </c>
      <c r="D23">
        <v>1103</v>
      </c>
      <c r="E23" s="7">
        <v>0</v>
      </c>
      <c r="F23" s="4">
        <f t="shared" si="2"/>
        <v>0</v>
      </c>
      <c r="G23" s="4">
        <f t="shared" si="0"/>
        <v>0</v>
      </c>
      <c r="H23" s="2">
        <f t="shared" si="5"/>
        <v>100000</v>
      </c>
      <c r="I23" s="2">
        <f t="shared" si="3"/>
        <v>0</v>
      </c>
      <c r="J23" s="2">
        <f t="shared" si="1"/>
        <v>100000</v>
      </c>
      <c r="K23" s="2">
        <f t="shared" si="6"/>
        <v>6842356.9072541501</v>
      </c>
      <c r="L23" s="14">
        <f t="shared" si="4"/>
        <v>68.423569072541497</v>
      </c>
      <c r="N23" s="6"/>
    </row>
    <row r="24" spans="1:14" x14ac:dyDescent="0.2">
      <c r="A24" s="56">
        <v>15</v>
      </c>
      <c r="B24" s="53">
        <v>0</v>
      </c>
      <c r="C24" s="52">
        <v>1241</v>
      </c>
      <c r="D24">
        <v>1240</v>
      </c>
      <c r="E24" s="7">
        <v>0</v>
      </c>
      <c r="F24" s="4">
        <f t="shared" si="2"/>
        <v>0</v>
      </c>
      <c r="G24" s="4">
        <f t="shared" si="0"/>
        <v>0</v>
      </c>
      <c r="H24" s="2">
        <f t="shared" si="5"/>
        <v>100000</v>
      </c>
      <c r="I24" s="2">
        <f t="shared" si="3"/>
        <v>0</v>
      </c>
      <c r="J24" s="2">
        <f t="shared" si="1"/>
        <v>100000</v>
      </c>
      <c r="K24" s="2">
        <f t="shared" si="6"/>
        <v>6742356.9072541501</v>
      </c>
      <c r="L24" s="14">
        <f t="shared" si="4"/>
        <v>67.423569072541497</v>
      </c>
      <c r="N24" s="6"/>
    </row>
    <row r="25" spans="1:14" x14ac:dyDescent="0.2">
      <c r="A25" s="56">
        <v>16</v>
      </c>
      <c r="B25" s="53">
        <v>0</v>
      </c>
      <c r="C25" s="52">
        <v>1130</v>
      </c>
      <c r="D25">
        <v>1256</v>
      </c>
      <c r="E25" s="7">
        <v>0</v>
      </c>
      <c r="F25" s="4">
        <f t="shared" si="2"/>
        <v>0</v>
      </c>
      <c r="G25" s="4">
        <f t="shared" si="0"/>
        <v>0</v>
      </c>
      <c r="H25" s="2">
        <f t="shared" si="5"/>
        <v>100000</v>
      </c>
      <c r="I25" s="2">
        <f t="shared" si="3"/>
        <v>0</v>
      </c>
      <c r="J25" s="2">
        <f t="shared" si="1"/>
        <v>100000</v>
      </c>
      <c r="K25" s="2">
        <f t="shared" si="6"/>
        <v>6642356.9072541501</v>
      </c>
      <c r="L25" s="14">
        <f t="shared" si="4"/>
        <v>66.423569072541497</v>
      </c>
      <c r="N25" s="6"/>
    </row>
    <row r="26" spans="1:14" x14ac:dyDescent="0.2">
      <c r="A26" s="56">
        <v>17</v>
      </c>
      <c r="B26" s="53">
        <v>1</v>
      </c>
      <c r="C26" s="52">
        <v>1127</v>
      </c>
      <c r="D26">
        <v>1155</v>
      </c>
      <c r="E26" s="7">
        <v>0.92049999999999998</v>
      </c>
      <c r="F26" s="4">
        <f t="shared" si="2"/>
        <v>8.7642418930762491E-4</v>
      </c>
      <c r="G26" s="4">
        <f t="shared" si="0"/>
        <v>8.7636312807302203E-4</v>
      </c>
      <c r="H26" s="2">
        <f t="shared" si="5"/>
        <v>100000</v>
      </c>
      <c r="I26" s="2">
        <f t="shared" si="3"/>
        <v>87.636312807302204</v>
      </c>
      <c r="J26" s="2">
        <f t="shared" si="1"/>
        <v>99993.032913131829</v>
      </c>
      <c r="K26" s="2">
        <f t="shared" si="6"/>
        <v>6542356.9072541501</v>
      </c>
      <c r="L26" s="14">
        <f t="shared" si="4"/>
        <v>65.423569072541497</v>
      </c>
      <c r="N26" s="6"/>
    </row>
    <row r="27" spans="1:14" x14ac:dyDescent="0.2">
      <c r="A27" s="56">
        <v>18</v>
      </c>
      <c r="B27" s="53">
        <v>0</v>
      </c>
      <c r="C27" s="52">
        <v>1188</v>
      </c>
      <c r="D27">
        <v>1149</v>
      </c>
      <c r="E27" s="7">
        <v>0</v>
      </c>
      <c r="F27" s="4">
        <f t="shared" si="2"/>
        <v>0</v>
      </c>
      <c r="G27" s="4">
        <f t="shared" si="0"/>
        <v>0</v>
      </c>
      <c r="H27" s="2">
        <f t="shared" si="5"/>
        <v>99912.363687192701</v>
      </c>
      <c r="I27" s="2">
        <f t="shared" si="3"/>
        <v>0</v>
      </c>
      <c r="J27" s="2">
        <f t="shared" si="1"/>
        <v>99912.363687192701</v>
      </c>
      <c r="K27" s="2">
        <f t="shared" si="6"/>
        <v>6442363.8743410185</v>
      </c>
      <c r="L27" s="14">
        <f t="shared" si="4"/>
        <v>64.480146766529103</v>
      </c>
      <c r="N27" s="6"/>
    </row>
    <row r="28" spans="1:14" x14ac:dyDescent="0.2">
      <c r="A28" s="56">
        <v>19</v>
      </c>
      <c r="B28" s="53">
        <v>0</v>
      </c>
      <c r="C28" s="52">
        <v>1155</v>
      </c>
      <c r="D28">
        <v>1227</v>
      </c>
      <c r="E28" s="7">
        <v>0</v>
      </c>
      <c r="F28" s="4">
        <f t="shared" si="2"/>
        <v>0</v>
      </c>
      <c r="G28" s="4">
        <f t="shared" si="0"/>
        <v>0</v>
      </c>
      <c r="H28" s="2">
        <f t="shared" si="5"/>
        <v>99912.363687192701</v>
      </c>
      <c r="I28" s="2">
        <f t="shared" si="3"/>
        <v>0</v>
      </c>
      <c r="J28" s="2">
        <f t="shared" si="1"/>
        <v>99912.363687192701</v>
      </c>
      <c r="K28" s="2">
        <f t="shared" si="6"/>
        <v>6342451.5106538255</v>
      </c>
      <c r="L28" s="14">
        <f t="shared" si="4"/>
        <v>63.480146766529103</v>
      </c>
      <c r="N28" s="6"/>
    </row>
    <row r="29" spans="1:14" x14ac:dyDescent="0.2">
      <c r="A29" s="56">
        <v>20</v>
      </c>
      <c r="B29" s="53">
        <v>0</v>
      </c>
      <c r="C29" s="52">
        <v>1123</v>
      </c>
      <c r="D29">
        <v>1186</v>
      </c>
      <c r="E29" s="7">
        <v>0</v>
      </c>
      <c r="F29" s="4">
        <f t="shared" si="2"/>
        <v>0</v>
      </c>
      <c r="G29" s="4">
        <f t="shared" si="0"/>
        <v>0</v>
      </c>
      <c r="H29" s="2">
        <f t="shared" si="5"/>
        <v>99912.363687192701</v>
      </c>
      <c r="I29" s="2">
        <f t="shared" si="3"/>
        <v>0</v>
      </c>
      <c r="J29" s="2">
        <f t="shared" si="1"/>
        <v>99912.363687192701</v>
      </c>
      <c r="K29" s="2">
        <f t="shared" si="6"/>
        <v>6242539.1469666325</v>
      </c>
      <c r="L29" s="14">
        <f t="shared" si="4"/>
        <v>62.480146766529103</v>
      </c>
      <c r="N29" s="6"/>
    </row>
    <row r="30" spans="1:14" x14ac:dyDescent="0.2">
      <c r="A30" s="56">
        <v>21</v>
      </c>
      <c r="B30" s="52">
        <v>0</v>
      </c>
      <c r="C30" s="52">
        <v>1114</v>
      </c>
      <c r="D30">
        <v>1176</v>
      </c>
      <c r="E30" s="7">
        <v>0</v>
      </c>
      <c r="F30" s="4">
        <f t="shared" si="2"/>
        <v>0</v>
      </c>
      <c r="G30" s="4">
        <f t="shared" si="0"/>
        <v>0</v>
      </c>
      <c r="H30" s="2">
        <f t="shared" si="5"/>
        <v>99912.363687192701</v>
      </c>
      <c r="I30" s="2">
        <f t="shared" si="3"/>
        <v>0</v>
      </c>
      <c r="J30" s="2">
        <f t="shared" si="1"/>
        <v>99912.363687192701</v>
      </c>
      <c r="K30" s="2">
        <f t="shared" si="6"/>
        <v>6142626.7832794394</v>
      </c>
      <c r="L30" s="14">
        <f t="shared" si="4"/>
        <v>61.480146766529096</v>
      </c>
      <c r="N30" s="6"/>
    </row>
    <row r="31" spans="1:14" x14ac:dyDescent="0.2">
      <c r="A31" s="56">
        <v>22</v>
      </c>
      <c r="B31" s="52">
        <v>0</v>
      </c>
      <c r="C31" s="52">
        <v>1074</v>
      </c>
      <c r="D31">
        <v>1146</v>
      </c>
      <c r="E31" s="7">
        <v>0</v>
      </c>
      <c r="F31" s="4">
        <f t="shared" si="2"/>
        <v>0</v>
      </c>
      <c r="G31" s="4">
        <f t="shared" si="0"/>
        <v>0</v>
      </c>
      <c r="H31" s="2">
        <f t="shared" si="5"/>
        <v>99912.363687192701</v>
      </c>
      <c r="I31" s="2">
        <f t="shared" si="3"/>
        <v>0</v>
      </c>
      <c r="J31" s="2">
        <f t="shared" si="1"/>
        <v>99912.363687192701</v>
      </c>
      <c r="K31" s="2">
        <f t="shared" si="6"/>
        <v>6042714.4195922464</v>
      </c>
      <c r="L31" s="14">
        <f t="shared" si="4"/>
        <v>60.480146766529096</v>
      </c>
      <c r="N31" s="6"/>
    </row>
    <row r="32" spans="1:14" x14ac:dyDescent="0.2">
      <c r="A32" s="56">
        <v>23</v>
      </c>
      <c r="B32" s="53">
        <v>0</v>
      </c>
      <c r="C32" s="52">
        <v>1049</v>
      </c>
      <c r="D32">
        <v>1127</v>
      </c>
      <c r="E32" s="7">
        <v>0</v>
      </c>
      <c r="F32" s="4">
        <f t="shared" si="2"/>
        <v>0</v>
      </c>
      <c r="G32" s="4">
        <f t="shared" si="0"/>
        <v>0</v>
      </c>
      <c r="H32" s="2">
        <f t="shared" si="5"/>
        <v>99912.363687192701</v>
      </c>
      <c r="I32" s="2">
        <f t="shared" si="3"/>
        <v>0</v>
      </c>
      <c r="J32" s="2">
        <f t="shared" si="1"/>
        <v>99912.363687192701</v>
      </c>
      <c r="K32" s="2">
        <f t="shared" si="6"/>
        <v>5942802.0559050534</v>
      </c>
      <c r="L32" s="14">
        <f t="shared" si="4"/>
        <v>59.480146766529089</v>
      </c>
      <c r="N32" s="6"/>
    </row>
    <row r="33" spans="1:14" x14ac:dyDescent="0.2">
      <c r="A33" s="56">
        <v>24</v>
      </c>
      <c r="B33" s="53">
        <v>1</v>
      </c>
      <c r="C33" s="52">
        <v>1059</v>
      </c>
      <c r="D33">
        <v>1068</v>
      </c>
      <c r="E33" s="7">
        <v>0.69320000000000004</v>
      </c>
      <c r="F33" s="4">
        <f t="shared" si="2"/>
        <v>9.4029149036201217E-4</v>
      </c>
      <c r="G33" s="4">
        <f t="shared" si="0"/>
        <v>9.4002031195890084E-4</v>
      </c>
      <c r="H33" s="2">
        <f t="shared" si="5"/>
        <v>99912.363687192701</v>
      </c>
      <c r="I33" s="2">
        <f t="shared" si="3"/>
        <v>93.919651281786045</v>
      </c>
      <c r="J33" s="2">
        <f t="shared" si="1"/>
        <v>99883.549138179442</v>
      </c>
      <c r="K33" s="2">
        <f t="shared" si="6"/>
        <v>5842889.6922178604</v>
      </c>
      <c r="L33" s="14">
        <f t="shared" si="4"/>
        <v>58.480146766529089</v>
      </c>
      <c r="N33" s="6"/>
    </row>
    <row r="34" spans="1:14" x14ac:dyDescent="0.2">
      <c r="A34" s="56">
        <v>25</v>
      </c>
      <c r="B34" s="53">
        <v>0</v>
      </c>
      <c r="C34" s="52">
        <v>1098</v>
      </c>
      <c r="D34">
        <v>1086</v>
      </c>
      <c r="E34" s="7">
        <v>0</v>
      </c>
      <c r="F34" s="4">
        <f t="shared" si="2"/>
        <v>0</v>
      </c>
      <c r="G34" s="4">
        <f t="shared" si="0"/>
        <v>0</v>
      </c>
      <c r="H34" s="2">
        <f t="shared" si="5"/>
        <v>99818.444035910914</v>
      </c>
      <c r="I34" s="2">
        <f t="shared" si="3"/>
        <v>0</v>
      </c>
      <c r="J34" s="2">
        <f t="shared" si="1"/>
        <v>99818.444035910914</v>
      </c>
      <c r="K34" s="2">
        <f t="shared" si="6"/>
        <v>5743006.1430796813</v>
      </c>
      <c r="L34" s="14">
        <f t="shared" si="4"/>
        <v>57.534518781053769</v>
      </c>
      <c r="N34" s="6"/>
    </row>
    <row r="35" spans="1:14" x14ac:dyDescent="0.2">
      <c r="A35" s="56">
        <v>26</v>
      </c>
      <c r="B35" s="53">
        <v>1</v>
      </c>
      <c r="C35" s="52">
        <v>1077</v>
      </c>
      <c r="D35">
        <v>1125</v>
      </c>
      <c r="E35" s="7">
        <v>0.47120000000000001</v>
      </c>
      <c r="F35" s="4">
        <f t="shared" si="2"/>
        <v>9.0826521344232513E-4</v>
      </c>
      <c r="G35" s="4">
        <f t="shared" si="0"/>
        <v>9.078291915744736E-4</v>
      </c>
      <c r="H35" s="2">
        <f t="shared" si="5"/>
        <v>99818.444035910914</v>
      </c>
      <c r="I35" s="2">
        <f t="shared" si="3"/>
        <v>90.618097353342847</v>
      </c>
      <c r="J35" s="2">
        <f t="shared" si="1"/>
        <v>99770.525186030456</v>
      </c>
      <c r="K35" s="2">
        <f t="shared" si="6"/>
        <v>5643187.6990437703</v>
      </c>
      <c r="L35" s="14">
        <f t="shared" si="4"/>
        <v>56.534518781053769</v>
      </c>
      <c r="N35" s="6"/>
    </row>
    <row r="36" spans="1:14" x14ac:dyDescent="0.2">
      <c r="A36" s="56">
        <v>27</v>
      </c>
      <c r="B36" s="53">
        <v>0</v>
      </c>
      <c r="C36" s="52">
        <v>1020</v>
      </c>
      <c r="D36">
        <v>1111</v>
      </c>
      <c r="E36" s="7">
        <v>0</v>
      </c>
      <c r="F36" s="4">
        <f t="shared" si="2"/>
        <v>0</v>
      </c>
      <c r="G36" s="4">
        <f t="shared" si="0"/>
        <v>0</v>
      </c>
      <c r="H36" s="2">
        <f t="shared" si="5"/>
        <v>99727.825938557566</v>
      </c>
      <c r="I36" s="2">
        <f t="shared" si="3"/>
        <v>0</v>
      </c>
      <c r="J36" s="2">
        <f t="shared" si="1"/>
        <v>99727.825938557566</v>
      </c>
      <c r="K36" s="2">
        <f t="shared" si="6"/>
        <v>5543417.1738577401</v>
      </c>
      <c r="L36" s="14">
        <f t="shared" si="4"/>
        <v>55.585460945203458</v>
      </c>
      <c r="N36" s="6"/>
    </row>
    <row r="37" spans="1:14" x14ac:dyDescent="0.2">
      <c r="A37" s="56">
        <v>28</v>
      </c>
      <c r="B37" s="52">
        <v>1</v>
      </c>
      <c r="C37" s="52">
        <v>1071</v>
      </c>
      <c r="D37">
        <v>1053</v>
      </c>
      <c r="E37" s="7">
        <v>0.56440000000000001</v>
      </c>
      <c r="F37" s="4">
        <f t="shared" si="2"/>
        <v>9.4161958568738226E-4</v>
      </c>
      <c r="G37" s="4">
        <f t="shared" si="0"/>
        <v>9.4123352041290773E-4</v>
      </c>
      <c r="H37" s="2">
        <f t="shared" si="5"/>
        <v>99727.825938557566</v>
      </c>
      <c r="I37" s="2">
        <f t="shared" si="3"/>
        <v>93.867172691274234</v>
      </c>
      <c r="J37" s="2">
        <f t="shared" si="1"/>
        <v>99686.937398133246</v>
      </c>
      <c r="K37" s="2">
        <f t="shared" si="6"/>
        <v>5443689.3479191829</v>
      </c>
      <c r="L37" s="14">
        <f t="shared" si="4"/>
        <v>54.585460945203465</v>
      </c>
      <c r="N37" s="6"/>
    </row>
    <row r="38" spans="1:14" x14ac:dyDescent="0.2">
      <c r="A38" s="56">
        <v>29</v>
      </c>
      <c r="B38" s="52">
        <v>1</v>
      </c>
      <c r="C38" s="52">
        <v>1087</v>
      </c>
      <c r="D38">
        <v>1088</v>
      </c>
      <c r="E38" s="7">
        <v>0.6986</v>
      </c>
      <c r="F38" s="4">
        <f t="shared" si="2"/>
        <v>9.1954022988505744E-4</v>
      </c>
      <c r="G38" s="4">
        <f t="shared" si="0"/>
        <v>9.1928545045079E-4</v>
      </c>
      <c r="H38" s="2">
        <f t="shared" si="5"/>
        <v>99633.958765866293</v>
      </c>
      <c r="I38" s="2">
        <f t="shared" si="3"/>
        <v>91.592048664274827</v>
      </c>
      <c r="J38" s="2">
        <f t="shared" si="1"/>
        <v>99606.352922398888</v>
      </c>
      <c r="K38" s="2">
        <f t="shared" si="6"/>
        <v>5344002.41052105</v>
      </c>
      <c r="L38" s="14">
        <f t="shared" si="4"/>
        <v>53.636355282029179</v>
      </c>
      <c r="N38" s="6"/>
    </row>
    <row r="39" spans="1:14" x14ac:dyDescent="0.2">
      <c r="A39" s="56">
        <v>30</v>
      </c>
      <c r="B39" s="53">
        <v>1</v>
      </c>
      <c r="C39" s="52">
        <v>1127</v>
      </c>
      <c r="D39">
        <v>1091</v>
      </c>
      <c r="E39" s="7">
        <v>0.40550000000000003</v>
      </c>
      <c r="F39" s="4">
        <f t="shared" si="2"/>
        <v>9.0171325518485117E-4</v>
      </c>
      <c r="G39" s="4">
        <f t="shared" si="0"/>
        <v>9.0123013407150091E-4</v>
      </c>
      <c r="H39" s="2">
        <f t="shared" si="5"/>
        <v>99542.366717202021</v>
      </c>
      <c r="I39" s="2">
        <f t="shared" si="3"/>
        <v>89.710580502338487</v>
      </c>
      <c r="J39" s="2">
        <f t="shared" si="1"/>
        <v>99489.033777093369</v>
      </c>
      <c r="K39" s="2">
        <f t="shared" si="6"/>
        <v>5244396.0575986514</v>
      </c>
      <c r="L39" s="14">
        <f t="shared" si="4"/>
        <v>52.685064968345401</v>
      </c>
      <c r="N39" s="6"/>
    </row>
    <row r="40" spans="1:14" x14ac:dyDescent="0.2">
      <c r="A40" s="56">
        <v>31</v>
      </c>
      <c r="B40" s="52">
        <v>0</v>
      </c>
      <c r="C40" s="52">
        <v>1159</v>
      </c>
      <c r="D40">
        <v>1164</v>
      </c>
      <c r="E40" s="7">
        <v>0</v>
      </c>
      <c r="F40" s="4">
        <f t="shared" si="2"/>
        <v>0</v>
      </c>
      <c r="G40" s="4">
        <f t="shared" si="0"/>
        <v>0</v>
      </c>
      <c r="H40" s="2">
        <f t="shared" si="5"/>
        <v>99452.656136699676</v>
      </c>
      <c r="I40" s="2">
        <f t="shared" si="3"/>
        <v>0</v>
      </c>
      <c r="J40" s="2">
        <f t="shared" si="1"/>
        <v>99452.656136699676</v>
      </c>
      <c r="K40" s="2">
        <f t="shared" si="6"/>
        <v>5144907.0238215579</v>
      </c>
      <c r="L40" s="14">
        <f t="shared" si="4"/>
        <v>51.732223388280147</v>
      </c>
      <c r="N40" s="6"/>
    </row>
    <row r="41" spans="1:14" x14ac:dyDescent="0.2">
      <c r="A41" s="56">
        <v>32</v>
      </c>
      <c r="B41" s="53">
        <v>0</v>
      </c>
      <c r="C41" s="52">
        <v>1138</v>
      </c>
      <c r="D41">
        <v>1183</v>
      </c>
      <c r="E41" s="7">
        <v>0</v>
      </c>
      <c r="F41" s="4">
        <f t="shared" si="2"/>
        <v>0</v>
      </c>
      <c r="G41" s="4">
        <f t="shared" si="0"/>
        <v>0</v>
      </c>
      <c r="H41" s="2">
        <f t="shared" si="5"/>
        <v>99452.656136699676</v>
      </c>
      <c r="I41" s="2">
        <f t="shared" si="3"/>
        <v>0</v>
      </c>
      <c r="J41" s="2">
        <f t="shared" si="1"/>
        <v>99452.656136699676</v>
      </c>
      <c r="K41" s="2">
        <f t="shared" si="6"/>
        <v>5045454.3676848579</v>
      </c>
      <c r="L41" s="14">
        <f t="shared" si="4"/>
        <v>50.73222338828014</v>
      </c>
      <c r="N41" s="6"/>
    </row>
    <row r="42" spans="1:14" x14ac:dyDescent="0.2">
      <c r="A42" s="56">
        <v>33</v>
      </c>
      <c r="B42" s="53">
        <v>0</v>
      </c>
      <c r="C42" s="52">
        <v>1140</v>
      </c>
      <c r="D42">
        <v>1182</v>
      </c>
      <c r="E42" s="7">
        <v>0</v>
      </c>
      <c r="F42" s="4">
        <f t="shared" si="2"/>
        <v>0</v>
      </c>
      <c r="G42" s="4">
        <f t="shared" si="0"/>
        <v>0</v>
      </c>
      <c r="H42" s="2">
        <f t="shared" si="5"/>
        <v>99452.656136699676</v>
      </c>
      <c r="I42" s="2">
        <f t="shared" si="3"/>
        <v>0</v>
      </c>
      <c r="J42" s="2">
        <f t="shared" si="1"/>
        <v>99452.656136699676</v>
      </c>
      <c r="K42" s="2">
        <f t="shared" si="6"/>
        <v>4946001.711548158</v>
      </c>
      <c r="L42" s="14">
        <f t="shared" si="4"/>
        <v>49.73222338828014</v>
      </c>
      <c r="N42" s="6"/>
    </row>
    <row r="43" spans="1:14" x14ac:dyDescent="0.2">
      <c r="A43" s="56">
        <v>34</v>
      </c>
      <c r="B43" s="53">
        <v>0</v>
      </c>
      <c r="C43" s="52">
        <v>1141</v>
      </c>
      <c r="D43">
        <v>1175</v>
      </c>
      <c r="E43" s="7">
        <v>0</v>
      </c>
      <c r="F43" s="4">
        <f t="shared" si="2"/>
        <v>0</v>
      </c>
      <c r="G43" s="4">
        <f t="shared" si="0"/>
        <v>0</v>
      </c>
      <c r="H43" s="2">
        <f t="shared" si="5"/>
        <v>99452.656136699676</v>
      </c>
      <c r="I43" s="2">
        <f t="shared" si="3"/>
        <v>0</v>
      </c>
      <c r="J43" s="2">
        <f t="shared" si="1"/>
        <v>99452.656136699676</v>
      </c>
      <c r="K43" s="2">
        <f t="shared" si="6"/>
        <v>4846549.055411458</v>
      </c>
      <c r="L43" s="14">
        <f t="shared" si="4"/>
        <v>48.73222338828014</v>
      </c>
      <c r="N43" s="6"/>
    </row>
    <row r="44" spans="1:14" x14ac:dyDescent="0.2">
      <c r="A44" s="56">
        <v>35</v>
      </c>
      <c r="B44" s="53">
        <v>0</v>
      </c>
      <c r="C44" s="52">
        <v>1170</v>
      </c>
      <c r="D44">
        <v>1159</v>
      </c>
      <c r="E44" s="7">
        <v>0</v>
      </c>
      <c r="F44" s="4">
        <f t="shared" si="2"/>
        <v>0</v>
      </c>
      <c r="G44" s="4">
        <f t="shared" si="0"/>
        <v>0</v>
      </c>
      <c r="H44" s="2">
        <f t="shared" si="5"/>
        <v>99452.656136699676</v>
      </c>
      <c r="I44" s="2">
        <f t="shared" si="3"/>
        <v>0</v>
      </c>
      <c r="J44" s="2">
        <f t="shared" si="1"/>
        <v>99452.656136699676</v>
      </c>
      <c r="K44" s="2">
        <f t="shared" si="6"/>
        <v>4747096.3992747581</v>
      </c>
      <c r="L44" s="14">
        <f t="shared" si="4"/>
        <v>47.732223388280133</v>
      </c>
      <c r="N44" s="6"/>
    </row>
    <row r="45" spans="1:14" x14ac:dyDescent="0.2">
      <c r="A45" s="56">
        <v>36</v>
      </c>
      <c r="B45" s="52">
        <v>1</v>
      </c>
      <c r="C45" s="52">
        <v>1241</v>
      </c>
      <c r="D45">
        <v>1200</v>
      </c>
      <c r="E45" s="7">
        <v>0.34520000000000001</v>
      </c>
      <c r="F45" s="4">
        <f t="shared" si="2"/>
        <v>8.1933633756657109E-4</v>
      </c>
      <c r="G45" s="4">
        <f t="shared" si="0"/>
        <v>8.18896998152896E-4</v>
      </c>
      <c r="H45" s="2">
        <f t="shared" si="5"/>
        <v>99452.656136699676</v>
      </c>
      <c r="I45" s="2">
        <f t="shared" si="3"/>
        <v>81.441481568675556</v>
      </c>
      <c r="J45" s="2">
        <f t="shared" si="1"/>
        <v>99399.328254568507</v>
      </c>
      <c r="K45" s="2">
        <f t="shared" si="6"/>
        <v>4647643.7431380581</v>
      </c>
      <c r="L45" s="14">
        <f t="shared" si="4"/>
        <v>46.732223388280133</v>
      </c>
      <c r="N45" s="6"/>
    </row>
    <row r="46" spans="1:14" x14ac:dyDescent="0.2">
      <c r="A46" s="56">
        <v>37</v>
      </c>
      <c r="B46" s="52">
        <v>1</v>
      </c>
      <c r="C46" s="52">
        <v>1242</v>
      </c>
      <c r="D46">
        <v>1275</v>
      </c>
      <c r="E46" s="7">
        <v>0.6603</v>
      </c>
      <c r="F46" s="4">
        <f t="shared" si="2"/>
        <v>7.9459674215335717E-4</v>
      </c>
      <c r="G46" s="4">
        <f t="shared" si="0"/>
        <v>7.9438231889254838E-4</v>
      </c>
      <c r="H46" s="2">
        <f t="shared" si="5"/>
        <v>99371.214655131</v>
      </c>
      <c r="I46" s="2">
        <f t="shared" si="3"/>
        <v>78.938735928912152</v>
      </c>
      <c r="J46" s="2">
        <f t="shared" si="1"/>
        <v>99344.39916653595</v>
      </c>
      <c r="K46" s="2">
        <f t="shared" si="6"/>
        <v>4548244.4148834897</v>
      </c>
      <c r="L46" s="14">
        <f t="shared" si="4"/>
        <v>45.770240714760575</v>
      </c>
      <c r="N46" s="6"/>
    </row>
    <row r="47" spans="1:14" x14ac:dyDescent="0.2">
      <c r="A47" s="56">
        <v>38</v>
      </c>
      <c r="B47" s="53">
        <v>1</v>
      </c>
      <c r="C47" s="52">
        <v>1374</v>
      </c>
      <c r="D47">
        <v>1243</v>
      </c>
      <c r="E47" s="7">
        <v>0.50680000000000003</v>
      </c>
      <c r="F47" s="4">
        <f t="shared" si="2"/>
        <v>7.6423385555980129E-4</v>
      </c>
      <c r="G47" s="4">
        <f t="shared" si="0"/>
        <v>7.6394590896270505E-4</v>
      </c>
      <c r="H47" s="2">
        <f t="shared" si="5"/>
        <v>99292.275919202089</v>
      </c>
      <c r="I47" s="2">
        <f t="shared" si="3"/>
        <v>75.853927980070551</v>
      </c>
      <c r="J47" s="2">
        <f t="shared" si="1"/>
        <v>99254.864761922319</v>
      </c>
      <c r="K47" s="2">
        <f t="shared" si="6"/>
        <v>4448900.0157169541</v>
      </c>
      <c r="L47" s="14">
        <f t="shared" si="4"/>
        <v>44.806103743026235</v>
      </c>
      <c r="N47" s="6"/>
    </row>
    <row r="48" spans="1:14" x14ac:dyDescent="0.2">
      <c r="A48" s="56">
        <v>39</v>
      </c>
      <c r="B48" s="52">
        <v>2</v>
      </c>
      <c r="C48" s="52">
        <v>1317</v>
      </c>
      <c r="D48">
        <v>1396</v>
      </c>
      <c r="E48" s="7">
        <v>0.75209999999999999</v>
      </c>
      <c r="F48" s="4">
        <f t="shared" si="2"/>
        <v>1.474382602285293E-3</v>
      </c>
      <c r="G48" s="4">
        <f t="shared" si="0"/>
        <v>1.4738439131499153E-3</v>
      </c>
      <c r="H48" s="2">
        <f t="shared" si="5"/>
        <v>99216.421991222014</v>
      </c>
      <c r="I48" s="2">
        <f t="shared" si="3"/>
        <v>146.22951963627597</v>
      </c>
      <c r="J48" s="2">
        <f t="shared" si="1"/>
        <v>99180.171693304175</v>
      </c>
      <c r="K48" s="2">
        <f t="shared" si="6"/>
        <v>4349645.1509550316</v>
      </c>
      <c r="L48" s="14">
        <f t="shared" si="4"/>
        <v>43.839971888321656</v>
      </c>
      <c r="N48" s="6"/>
    </row>
    <row r="49" spans="1:14" x14ac:dyDescent="0.2">
      <c r="A49" s="56">
        <v>40</v>
      </c>
      <c r="B49" s="52">
        <v>1</v>
      </c>
      <c r="C49" s="52">
        <v>1353</v>
      </c>
      <c r="D49">
        <v>1308</v>
      </c>
      <c r="E49" s="7">
        <v>0.34789999999999999</v>
      </c>
      <c r="F49" s="4">
        <f t="shared" si="2"/>
        <v>7.5159714393085303E-4</v>
      </c>
      <c r="G49" s="4">
        <f t="shared" si="0"/>
        <v>7.5122895422694372E-4</v>
      </c>
      <c r="H49" s="2">
        <f t="shared" si="5"/>
        <v>99070.192471585731</v>
      </c>
      <c r="I49" s="2">
        <f t="shared" si="3"/>
        <v>74.424397085491378</v>
      </c>
      <c r="J49" s="2">
        <f t="shared" si="1"/>
        <v>99021.660322246287</v>
      </c>
      <c r="K49" s="2">
        <f t="shared" si="6"/>
        <v>4250464.9792617271</v>
      </c>
      <c r="L49" s="14">
        <f t="shared" si="4"/>
        <v>42.903570420344145</v>
      </c>
      <c r="N49" s="6"/>
    </row>
    <row r="50" spans="1:14" x14ac:dyDescent="0.2">
      <c r="A50" s="56">
        <v>41</v>
      </c>
      <c r="B50" s="52">
        <v>0</v>
      </c>
      <c r="C50" s="52">
        <v>1514</v>
      </c>
      <c r="D50">
        <v>1378</v>
      </c>
      <c r="E50" s="7">
        <v>0</v>
      </c>
      <c r="F50" s="4">
        <f t="shared" si="2"/>
        <v>0</v>
      </c>
      <c r="G50" s="4">
        <f t="shared" si="0"/>
        <v>0</v>
      </c>
      <c r="H50" s="2">
        <f t="shared" si="5"/>
        <v>98995.768074500244</v>
      </c>
      <c r="I50" s="2">
        <f t="shared" si="3"/>
        <v>0</v>
      </c>
      <c r="J50" s="2">
        <f t="shared" si="1"/>
        <v>98995.768074500244</v>
      </c>
      <c r="K50" s="2">
        <f t="shared" si="6"/>
        <v>4151443.3189394805</v>
      </c>
      <c r="L50" s="14">
        <f t="shared" si="4"/>
        <v>41.935563506262923</v>
      </c>
      <c r="N50" s="6"/>
    </row>
    <row r="51" spans="1:14" x14ac:dyDescent="0.2">
      <c r="A51" s="56">
        <v>42</v>
      </c>
      <c r="B51" s="52">
        <v>2</v>
      </c>
      <c r="C51" s="52">
        <v>1533</v>
      </c>
      <c r="D51">
        <v>1486</v>
      </c>
      <c r="E51" s="7">
        <v>0.46850000000000003</v>
      </c>
      <c r="F51" s="4">
        <f t="shared" si="2"/>
        <v>1.3249420337860219E-3</v>
      </c>
      <c r="G51" s="4">
        <f t="shared" si="0"/>
        <v>1.3240096573264406E-3</v>
      </c>
      <c r="H51" s="2">
        <f t="shared" si="5"/>
        <v>98995.768074500244</v>
      </c>
      <c r="I51" s="2">
        <f t="shared" si="3"/>
        <v>131.07135296508685</v>
      </c>
      <c r="J51" s="2">
        <f t="shared" si="1"/>
        <v>98926.103650399309</v>
      </c>
      <c r="K51" s="2">
        <f t="shared" si="6"/>
        <v>4052447.5508649801</v>
      </c>
      <c r="L51" s="14">
        <f t="shared" si="4"/>
        <v>40.935563506262923</v>
      </c>
      <c r="N51" s="6"/>
    </row>
    <row r="52" spans="1:14" x14ac:dyDescent="0.2">
      <c r="A52" s="56">
        <v>43</v>
      </c>
      <c r="B52" s="52">
        <v>4</v>
      </c>
      <c r="C52" s="52">
        <v>1539</v>
      </c>
      <c r="D52">
        <v>1504</v>
      </c>
      <c r="E52" s="7">
        <v>0.65339999999999998</v>
      </c>
      <c r="F52" s="4">
        <f t="shared" si="2"/>
        <v>2.6289845547157412E-3</v>
      </c>
      <c r="G52" s="4">
        <f t="shared" si="0"/>
        <v>2.6265911889422613E-3</v>
      </c>
      <c r="H52" s="2">
        <f t="shared" si="5"/>
        <v>98864.696721535161</v>
      </c>
      <c r="I52" s="2">
        <f t="shared" si="3"/>
        <v>259.67714130623312</v>
      </c>
      <c r="J52" s="2">
        <f t="shared" si="1"/>
        <v>98774.692624358417</v>
      </c>
      <c r="K52" s="2">
        <f t="shared" si="6"/>
        <v>3953521.4472145806</v>
      </c>
      <c r="L52" s="14">
        <f t="shared" si="4"/>
        <v>39.989213322023033</v>
      </c>
      <c r="N52" s="6"/>
    </row>
    <row r="53" spans="1:14" x14ac:dyDescent="0.2">
      <c r="A53" s="56">
        <v>44</v>
      </c>
      <c r="B53" s="52">
        <v>1</v>
      </c>
      <c r="C53" s="52">
        <v>1638</v>
      </c>
      <c r="D53">
        <v>1540</v>
      </c>
      <c r="E53" s="7">
        <v>0.85209999999999997</v>
      </c>
      <c r="F53" s="4">
        <f t="shared" si="2"/>
        <v>6.2932662051604787E-4</v>
      </c>
      <c r="G53" s="4">
        <f t="shared" si="0"/>
        <v>6.2926804987754761E-4</v>
      </c>
      <c r="H53" s="2">
        <f t="shared" si="5"/>
        <v>98605.019580228924</v>
      </c>
      <c r="I53" s="2">
        <f t="shared" si="3"/>
        <v>62.048988379388057</v>
      </c>
      <c r="J53" s="2">
        <f t="shared" si="1"/>
        <v>98595.842534847601</v>
      </c>
      <c r="K53" s="2">
        <f t="shared" si="6"/>
        <v>3854746.7545902221</v>
      </c>
      <c r="L53" s="14">
        <f t="shared" si="4"/>
        <v>39.092804514417729</v>
      </c>
      <c r="N53" s="6"/>
    </row>
    <row r="54" spans="1:14" x14ac:dyDescent="0.2">
      <c r="A54" s="56">
        <v>45</v>
      </c>
      <c r="B54" s="52">
        <v>4</v>
      </c>
      <c r="C54" s="52">
        <v>1679</v>
      </c>
      <c r="D54">
        <v>1602</v>
      </c>
      <c r="E54" s="7">
        <v>0.41299999999999998</v>
      </c>
      <c r="F54" s="4">
        <f t="shared" si="2"/>
        <v>2.4382810118866198E-3</v>
      </c>
      <c r="G54" s="4">
        <f t="shared" si="0"/>
        <v>2.4347961588655795E-3</v>
      </c>
      <c r="H54" s="2">
        <f t="shared" si="5"/>
        <v>98542.970591849531</v>
      </c>
      <c r="I54" s="2">
        <f t="shared" si="3"/>
        <v>239.93204628023901</v>
      </c>
      <c r="J54" s="2">
        <f t="shared" si="1"/>
        <v>98402.13048068303</v>
      </c>
      <c r="K54" s="2">
        <f t="shared" si="6"/>
        <v>3756150.9120553746</v>
      </c>
      <c r="L54" s="14">
        <f t="shared" si="4"/>
        <v>38.116883319996496</v>
      </c>
      <c r="N54" s="6"/>
    </row>
    <row r="55" spans="1:14" x14ac:dyDescent="0.2">
      <c r="A55" s="56">
        <v>46</v>
      </c>
      <c r="B55" s="52">
        <v>3</v>
      </c>
      <c r="C55" s="52">
        <v>1773</v>
      </c>
      <c r="D55">
        <v>1647</v>
      </c>
      <c r="E55" s="7">
        <v>0.64290000000000003</v>
      </c>
      <c r="F55" s="4">
        <f t="shared" si="2"/>
        <v>1.7543859649122807E-3</v>
      </c>
      <c r="G55" s="4">
        <f t="shared" si="0"/>
        <v>1.7532875456446495E-3</v>
      </c>
      <c r="H55" s="2">
        <f t="shared" si="5"/>
        <v>98303.038545569289</v>
      </c>
      <c r="I55" s="2">
        <f t="shared" si="3"/>
        <v>172.35349318097255</v>
      </c>
      <c r="J55" s="2">
        <f t="shared" si="1"/>
        <v>98241.491113154363</v>
      </c>
      <c r="K55" s="2">
        <f t="shared" si="6"/>
        <v>3657748.7815746916</v>
      </c>
      <c r="L55" s="14">
        <f t="shared" si="4"/>
        <v>37.208908653206159</v>
      </c>
      <c r="N55" s="6"/>
    </row>
    <row r="56" spans="1:14" x14ac:dyDescent="0.2">
      <c r="A56" s="56">
        <v>47</v>
      </c>
      <c r="B56" s="52">
        <v>2</v>
      </c>
      <c r="C56" s="52">
        <v>1789</v>
      </c>
      <c r="D56">
        <v>1748</v>
      </c>
      <c r="E56" s="7">
        <v>0.86850000000000005</v>
      </c>
      <c r="F56" s="4">
        <f t="shared" si="2"/>
        <v>1.1309018942606728E-3</v>
      </c>
      <c r="G56" s="4">
        <f t="shared" si="0"/>
        <v>1.130733738776761E-3</v>
      </c>
      <c r="H56" s="2">
        <f t="shared" si="5"/>
        <v>98130.685052388319</v>
      </c>
      <c r="I56" s="2">
        <f t="shared" si="3"/>
        <v>110.95967639801185</v>
      </c>
      <c r="J56" s="2">
        <f t="shared" si="1"/>
        <v>98116.093854941981</v>
      </c>
      <c r="K56" s="2">
        <f t="shared" si="6"/>
        <v>3559507.2904615374</v>
      </c>
      <c r="L56" s="14">
        <f t="shared" si="4"/>
        <v>36.273131982735563</v>
      </c>
      <c r="N56" s="6"/>
    </row>
    <row r="57" spans="1:14" x14ac:dyDescent="0.2">
      <c r="A57" s="56">
        <v>48</v>
      </c>
      <c r="B57" s="52">
        <v>0</v>
      </c>
      <c r="C57" s="52">
        <v>1755</v>
      </c>
      <c r="D57">
        <v>1789</v>
      </c>
      <c r="E57" s="7">
        <v>0</v>
      </c>
      <c r="F57" s="4">
        <f t="shared" si="2"/>
        <v>0</v>
      </c>
      <c r="G57" s="4">
        <f t="shared" si="0"/>
        <v>0</v>
      </c>
      <c r="H57" s="2">
        <f t="shared" si="5"/>
        <v>98019.725375990311</v>
      </c>
      <c r="I57" s="2">
        <f t="shared" si="3"/>
        <v>0</v>
      </c>
      <c r="J57" s="2">
        <f t="shared" si="1"/>
        <v>98019.725375990311</v>
      </c>
      <c r="K57" s="2">
        <f t="shared" si="6"/>
        <v>3461391.1966065955</v>
      </c>
      <c r="L57" s="14">
        <f t="shared" si="4"/>
        <v>35.31321051277353</v>
      </c>
      <c r="N57" s="6"/>
    </row>
    <row r="58" spans="1:14" x14ac:dyDescent="0.2">
      <c r="A58" s="56">
        <v>49</v>
      </c>
      <c r="B58" s="52">
        <v>2</v>
      </c>
      <c r="C58" s="52">
        <v>1698</v>
      </c>
      <c r="D58">
        <v>1752</v>
      </c>
      <c r="E58" s="7">
        <v>0.64929999999999999</v>
      </c>
      <c r="F58" s="4">
        <f t="shared" si="2"/>
        <v>1.1594202898550724E-3</v>
      </c>
      <c r="G58" s="4">
        <f t="shared" si="0"/>
        <v>1.1589490510930801E-3</v>
      </c>
      <c r="H58" s="2">
        <f t="shared" si="5"/>
        <v>98019.725375990311</v>
      </c>
      <c r="I58" s="2">
        <f t="shared" si="3"/>
        <v>113.59986771290828</v>
      </c>
      <c r="J58" s="2">
        <f t="shared" si="1"/>
        <v>97979.885902383394</v>
      </c>
      <c r="K58" s="2">
        <f t="shared" si="6"/>
        <v>3363371.4712306052</v>
      </c>
      <c r="L58" s="14">
        <f t="shared" si="4"/>
        <v>34.31321051277353</v>
      </c>
      <c r="N58" s="6"/>
    </row>
    <row r="59" spans="1:14" x14ac:dyDescent="0.2">
      <c r="A59" s="56">
        <v>50</v>
      </c>
      <c r="B59" s="52">
        <v>1</v>
      </c>
      <c r="C59" s="52">
        <v>1748</v>
      </c>
      <c r="D59">
        <v>1667</v>
      </c>
      <c r="E59" s="7">
        <v>0.48220000000000002</v>
      </c>
      <c r="F59" s="4">
        <f t="shared" si="2"/>
        <v>5.856515373352855E-4</v>
      </c>
      <c r="G59" s="4">
        <f t="shared" si="0"/>
        <v>5.8547399213286879E-4</v>
      </c>
      <c r="H59" s="2">
        <f t="shared" si="5"/>
        <v>97906.125508277401</v>
      </c>
      <c r="I59" s="2">
        <f t="shared" si="3"/>
        <v>57.321490155592869</v>
      </c>
      <c r="J59" s="2">
        <f t="shared" si="1"/>
        <v>97876.444440674837</v>
      </c>
      <c r="K59" s="2">
        <f t="shared" si="6"/>
        <v>3265391.5853282218</v>
      </c>
      <c r="L59" s="14">
        <f t="shared" si="4"/>
        <v>33.352270538498139</v>
      </c>
      <c r="N59" s="6"/>
    </row>
    <row r="60" spans="1:14" x14ac:dyDescent="0.2">
      <c r="A60" s="56">
        <v>51</v>
      </c>
      <c r="B60" s="52">
        <v>1</v>
      </c>
      <c r="C60" s="52">
        <v>1702</v>
      </c>
      <c r="D60">
        <v>1741</v>
      </c>
      <c r="E60" s="7">
        <v>0.38629999999999998</v>
      </c>
      <c r="F60" s="4">
        <f t="shared" si="2"/>
        <v>5.8088875980249783E-4</v>
      </c>
      <c r="G60" s="4">
        <f t="shared" si="0"/>
        <v>5.8068175173334961E-4</v>
      </c>
      <c r="H60" s="2">
        <f t="shared" si="5"/>
        <v>97848.804018121809</v>
      </c>
      <c r="I60" s="2">
        <f t="shared" si="3"/>
        <v>56.819014922256187</v>
      </c>
      <c r="J60" s="2">
        <f t="shared" si="1"/>
        <v>97813.934188664032</v>
      </c>
      <c r="K60" s="2">
        <f t="shared" si="6"/>
        <v>3167515.1408875468</v>
      </c>
      <c r="L60" s="14">
        <f t="shared" si="4"/>
        <v>32.371526383714574</v>
      </c>
      <c r="N60" s="6"/>
    </row>
    <row r="61" spans="1:14" x14ac:dyDescent="0.2">
      <c r="A61" s="56">
        <v>52</v>
      </c>
      <c r="B61" s="53">
        <v>2</v>
      </c>
      <c r="C61" s="52">
        <v>1617</v>
      </c>
      <c r="D61">
        <v>1666</v>
      </c>
      <c r="E61" s="7">
        <v>0.30959999999999999</v>
      </c>
      <c r="F61" s="4">
        <f t="shared" si="2"/>
        <v>1.2183978068839476E-3</v>
      </c>
      <c r="G61" s="4">
        <f t="shared" si="0"/>
        <v>1.2173737741654781E-3</v>
      </c>
      <c r="H61" s="2">
        <f t="shared" si="5"/>
        <v>97791.985003199559</v>
      </c>
      <c r="I61" s="2">
        <f t="shared" si="3"/>
        <v>119.04939786647888</v>
      </c>
      <c r="J61" s="2">
        <f t="shared" si="1"/>
        <v>97709.79329891254</v>
      </c>
      <c r="K61" s="2">
        <f t="shared" si="6"/>
        <v>3069701.2066988829</v>
      </c>
      <c r="L61" s="14">
        <f t="shared" si="4"/>
        <v>31.39011041240699</v>
      </c>
      <c r="N61" s="6"/>
    </row>
    <row r="62" spans="1:14" x14ac:dyDescent="0.2">
      <c r="A62" s="56">
        <v>53</v>
      </c>
      <c r="B62" s="52">
        <v>5</v>
      </c>
      <c r="C62" s="52">
        <v>1561</v>
      </c>
      <c r="D62">
        <v>1583</v>
      </c>
      <c r="E62" s="7">
        <v>0.70250000000000001</v>
      </c>
      <c r="F62" s="4">
        <f t="shared" si="2"/>
        <v>3.1806615776081423E-3</v>
      </c>
      <c r="G62" s="4">
        <f t="shared" si="0"/>
        <v>3.1776547319251024E-3</v>
      </c>
      <c r="H62" s="2">
        <f t="shared" si="5"/>
        <v>97672.935605333085</v>
      </c>
      <c r="I62" s="2">
        <f t="shared" si="3"/>
        <v>310.37086600730248</v>
      </c>
      <c r="J62" s="2">
        <f t="shared" si="1"/>
        <v>97580.600272695912</v>
      </c>
      <c r="K62" s="2">
        <f t="shared" si="6"/>
        <v>2971991.4133999702</v>
      </c>
      <c r="L62" s="14">
        <f t="shared" si="4"/>
        <v>30.427993128095302</v>
      </c>
      <c r="N62" s="6"/>
    </row>
    <row r="63" spans="1:14" x14ac:dyDescent="0.2">
      <c r="A63" s="56">
        <v>54</v>
      </c>
      <c r="B63" s="52">
        <v>8</v>
      </c>
      <c r="C63" s="52">
        <v>1557</v>
      </c>
      <c r="D63">
        <v>1548</v>
      </c>
      <c r="E63" s="7">
        <v>0.55030000000000001</v>
      </c>
      <c r="F63" s="4">
        <f t="shared" si="2"/>
        <v>5.1529790660225444E-3</v>
      </c>
      <c r="G63" s="4">
        <f t="shared" si="0"/>
        <v>5.1410657017914559E-3</v>
      </c>
      <c r="H63" s="2">
        <f t="shared" si="5"/>
        <v>97362.564739325782</v>
      </c>
      <c r="I63" s="2">
        <f t="shared" si="3"/>
        <v>500.54734221979794</v>
      </c>
      <c r="J63" s="2">
        <f t="shared" si="1"/>
        <v>97137.468599529544</v>
      </c>
      <c r="K63" s="2">
        <f t="shared" si="6"/>
        <v>2874410.8131272742</v>
      </c>
      <c r="L63" s="14">
        <f t="shared" si="4"/>
        <v>29.52275159167278</v>
      </c>
      <c r="N63" s="6"/>
    </row>
    <row r="64" spans="1:14" x14ac:dyDescent="0.2">
      <c r="A64" s="56">
        <v>55</v>
      </c>
      <c r="B64" s="52">
        <v>6</v>
      </c>
      <c r="C64" s="52">
        <v>1508</v>
      </c>
      <c r="D64">
        <v>1534</v>
      </c>
      <c r="E64" s="7">
        <v>0.45340000000000003</v>
      </c>
      <c r="F64" s="4">
        <f t="shared" si="2"/>
        <v>3.9447731755424065E-3</v>
      </c>
      <c r="G64" s="4">
        <f t="shared" si="0"/>
        <v>3.9362857050635591E-3</v>
      </c>
      <c r="H64" s="2">
        <f t="shared" si="5"/>
        <v>96862.017397105985</v>
      </c>
      <c r="I64" s="2">
        <f t="shared" si="3"/>
        <v>381.27657444384607</v>
      </c>
      <c r="J64" s="2">
        <f t="shared" si="1"/>
        <v>96653.611621514967</v>
      </c>
      <c r="K64" s="2">
        <f t="shared" si="6"/>
        <v>2777273.3445277447</v>
      </c>
      <c r="L64" s="14">
        <f t="shared" si="4"/>
        <v>28.672470584024026</v>
      </c>
      <c r="N64" s="6"/>
    </row>
    <row r="65" spans="1:14" x14ac:dyDescent="0.2">
      <c r="A65" s="56">
        <v>56</v>
      </c>
      <c r="B65" s="52">
        <v>9</v>
      </c>
      <c r="C65" s="52">
        <v>1395</v>
      </c>
      <c r="D65">
        <v>1480</v>
      </c>
      <c r="E65" s="7">
        <v>0.47699999999999998</v>
      </c>
      <c r="F65" s="4">
        <f t="shared" si="2"/>
        <v>6.2608695652173916E-3</v>
      </c>
      <c r="G65" s="4">
        <f t="shared" si="0"/>
        <v>6.2404356656152685E-3</v>
      </c>
      <c r="H65" s="2">
        <f t="shared" si="5"/>
        <v>96480.740822662134</v>
      </c>
      <c r="I65" s="2">
        <f t="shared" si="3"/>
        <v>602.08185607472376</v>
      </c>
      <c r="J65" s="2">
        <f t="shared" si="1"/>
        <v>96165.852011935043</v>
      </c>
      <c r="K65" s="2">
        <f t="shared" si="6"/>
        <v>2680619.7329062298</v>
      </c>
      <c r="L65" s="14">
        <f t="shared" si="4"/>
        <v>27.783987872080946</v>
      </c>
      <c r="N65" s="6"/>
    </row>
    <row r="66" spans="1:14" x14ac:dyDescent="0.2">
      <c r="A66" s="56">
        <v>57</v>
      </c>
      <c r="B66" s="52">
        <v>12</v>
      </c>
      <c r="C66" s="52">
        <v>1330</v>
      </c>
      <c r="D66">
        <v>1378</v>
      </c>
      <c r="E66" s="7">
        <v>0.52949999999999997</v>
      </c>
      <c r="F66" s="4">
        <f t="shared" si="2"/>
        <v>8.8626292466765146E-3</v>
      </c>
      <c r="G66" s="4">
        <f t="shared" si="0"/>
        <v>8.8258267225439571E-3</v>
      </c>
      <c r="H66" s="2">
        <f t="shared" si="5"/>
        <v>95878.658966587405</v>
      </c>
      <c r="I66" s="2">
        <f t="shared" si="3"/>
        <v>846.20843042898593</v>
      </c>
      <c r="J66" s="2">
        <f t="shared" si="1"/>
        <v>95480.517900070568</v>
      </c>
      <c r="K66" s="2">
        <f t="shared" si="6"/>
        <v>2584453.8808942949</v>
      </c>
      <c r="L66" s="14">
        <f t="shared" si="4"/>
        <v>26.955465468023984</v>
      </c>
      <c r="N66" s="6"/>
    </row>
    <row r="67" spans="1:14" x14ac:dyDescent="0.2">
      <c r="A67" s="56">
        <v>58</v>
      </c>
      <c r="B67" s="52">
        <v>5</v>
      </c>
      <c r="C67" s="52">
        <v>1323</v>
      </c>
      <c r="D67">
        <v>1315</v>
      </c>
      <c r="E67" s="7">
        <v>0.43180000000000002</v>
      </c>
      <c r="F67" s="4">
        <f t="shared" si="2"/>
        <v>3.7907505686125853E-3</v>
      </c>
      <c r="G67" s="4">
        <f t="shared" si="0"/>
        <v>3.7826032026544798E-3</v>
      </c>
      <c r="H67" s="2">
        <f t="shared" si="5"/>
        <v>95032.450536158416</v>
      </c>
      <c r="I67" s="2">
        <f t="shared" si="3"/>
        <v>359.47005175417627</v>
      </c>
      <c r="J67" s="2">
        <f t="shared" si="1"/>
        <v>94828.199652751689</v>
      </c>
      <c r="K67" s="2">
        <f t="shared" si="6"/>
        <v>2488973.3629942243</v>
      </c>
      <c r="L67" s="14">
        <f t="shared" si="4"/>
        <v>26.190773245894647</v>
      </c>
      <c r="N67" s="6"/>
    </row>
    <row r="68" spans="1:14" x14ac:dyDescent="0.2">
      <c r="A68" s="56">
        <v>59</v>
      </c>
      <c r="B68" s="52">
        <v>6</v>
      </c>
      <c r="C68" s="52">
        <v>1291</v>
      </c>
      <c r="D68">
        <v>1312</v>
      </c>
      <c r="E68" s="7">
        <v>0.44929999999999998</v>
      </c>
      <c r="F68" s="4">
        <f t="shared" si="2"/>
        <v>4.6100653092585476E-3</v>
      </c>
      <c r="G68" s="4">
        <f t="shared" si="0"/>
        <v>4.5983910842714946E-3</v>
      </c>
      <c r="H68" s="2">
        <f t="shared" si="5"/>
        <v>94672.980484404237</v>
      </c>
      <c r="I68" s="2">
        <f t="shared" si="3"/>
        <v>435.34338938089365</v>
      </c>
      <c r="J68" s="2">
        <f t="shared" si="1"/>
        <v>94433.236879872173</v>
      </c>
      <c r="K68" s="2">
        <f t="shared" si="6"/>
        <v>2394145.1633414724</v>
      </c>
      <c r="L68" s="14">
        <f t="shared" si="4"/>
        <v>25.288579181637438</v>
      </c>
      <c r="N68" s="6"/>
    </row>
    <row r="69" spans="1:14" x14ac:dyDescent="0.2">
      <c r="A69" s="56">
        <v>60</v>
      </c>
      <c r="B69" s="52">
        <v>7</v>
      </c>
      <c r="C69" s="52">
        <v>1196</v>
      </c>
      <c r="D69">
        <v>1260</v>
      </c>
      <c r="E69" s="7">
        <v>0.47749999999999998</v>
      </c>
      <c r="F69" s="4">
        <f t="shared" si="2"/>
        <v>5.7003257328990227E-3</v>
      </c>
      <c r="G69" s="4">
        <f t="shared" si="0"/>
        <v>5.6833981849661944E-3</v>
      </c>
      <c r="H69" s="2">
        <f t="shared" si="5"/>
        <v>94237.637095023339</v>
      </c>
      <c r="I69" s="2">
        <f t="shared" si="3"/>
        <v>535.59001562135859</v>
      </c>
      <c r="J69" s="2">
        <f t="shared" si="1"/>
        <v>93957.791311861176</v>
      </c>
      <c r="K69" s="2">
        <f t="shared" si="6"/>
        <v>2299711.9264616002</v>
      </c>
      <c r="L69" s="14">
        <f t="shared" si="4"/>
        <v>24.403327559483632</v>
      </c>
      <c r="N69" s="6"/>
    </row>
    <row r="70" spans="1:14" x14ac:dyDescent="0.2">
      <c r="A70" s="56">
        <v>61</v>
      </c>
      <c r="B70" s="52">
        <v>5</v>
      </c>
      <c r="C70" s="52">
        <v>1130</v>
      </c>
      <c r="D70">
        <v>1183</v>
      </c>
      <c r="E70" s="7">
        <v>0.34470000000000001</v>
      </c>
      <c r="F70" s="4">
        <f t="shared" si="2"/>
        <v>4.3233895373973198E-3</v>
      </c>
      <c r="G70" s="4">
        <f t="shared" si="0"/>
        <v>4.3111754721707161E-3</v>
      </c>
      <c r="H70" s="2">
        <f t="shared" si="5"/>
        <v>93702.047079401978</v>
      </c>
      <c r="I70" s="2">
        <f t="shared" si="3"/>
        <v>403.96596706090349</v>
      </c>
      <c r="J70" s="2">
        <f t="shared" si="1"/>
        <v>93437.328181186982</v>
      </c>
      <c r="K70" s="2">
        <f t="shared" si="6"/>
        <v>2205754.1351497392</v>
      </c>
      <c r="L70" s="14">
        <f t="shared" si="4"/>
        <v>23.540084810320206</v>
      </c>
      <c r="N70" s="6"/>
    </row>
    <row r="71" spans="1:14" x14ac:dyDescent="0.2">
      <c r="A71" s="56">
        <v>62</v>
      </c>
      <c r="B71" s="52">
        <v>8</v>
      </c>
      <c r="C71" s="52">
        <v>1057</v>
      </c>
      <c r="D71">
        <v>1109</v>
      </c>
      <c r="E71" s="7">
        <v>0.44690000000000002</v>
      </c>
      <c r="F71" s="4">
        <f t="shared" si="2"/>
        <v>7.3868882733148658E-3</v>
      </c>
      <c r="G71" s="4">
        <f t="shared" si="0"/>
        <v>7.356830559685599E-3</v>
      </c>
      <c r="H71" s="2">
        <f t="shared" si="5"/>
        <v>93298.081112341082</v>
      </c>
      <c r="I71" s="2">
        <f t="shared" si="3"/>
        <v>686.3781742872967</v>
      </c>
      <c r="J71" s="2">
        <f t="shared" si="1"/>
        <v>92918.445344142776</v>
      </c>
      <c r="K71" s="2">
        <f t="shared" si="6"/>
        <v>2112316.8069685521</v>
      </c>
      <c r="L71" s="14">
        <f t="shared" si="4"/>
        <v>22.64051716588996</v>
      </c>
      <c r="N71" s="6"/>
    </row>
    <row r="72" spans="1:14" x14ac:dyDescent="0.2">
      <c r="A72" s="56">
        <v>63</v>
      </c>
      <c r="B72" s="52">
        <v>4</v>
      </c>
      <c r="C72" s="52">
        <v>1083</v>
      </c>
      <c r="D72">
        <v>1045</v>
      </c>
      <c r="E72" s="7">
        <v>0.6603</v>
      </c>
      <c r="F72" s="4">
        <f t="shared" si="2"/>
        <v>3.7593984962406013E-3</v>
      </c>
      <c r="G72" s="4">
        <f t="shared" si="0"/>
        <v>3.7546036133554255E-3</v>
      </c>
      <c r="H72" s="2">
        <f t="shared" si="5"/>
        <v>92611.702938053786</v>
      </c>
      <c r="I72" s="2">
        <f t="shared" si="3"/>
        <v>347.720234490216</v>
      </c>
      <c r="J72" s="2">
        <f t="shared" si="1"/>
        <v>92493.582374397462</v>
      </c>
      <c r="K72" s="2">
        <f t="shared" si="6"/>
        <v>2019398.3616244092</v>
      </c>
      <c r="L72" s="14">
        <f t="shared" si="4"/>
        <v>21.805001933450534</v>
      </c>
      <c r="N72" s="6"/>
    </row>
    <row r="73" spans="1:14" x14ac:dyDescent="0.2">
      <c r="A73" s="56">
        <v>64</v>
      </c>
      <c r="B73" s="52">
        <v>7</v>
      </c>
      <c r="C73" s="52">
        <v>1034</v>
      </c>
      <c r="D73">
        <v>1067</v>
      </c>
      <c r="E73" s="7">
        <v>0.52090000000000003</v>
      </c>
      <c r="F73" s="4">
        <f t="shared" si="2"/>
        <v>6.6634935744883392E-3</v>
      </c>
      <c r="G73" s="4">
        <f t="shared" ref="G73:G108" si="7">F73/((1+(1-E73)*F73))</f>
        <v>6.6422882037611101E-3</v>
      </c>
      <c r="H73" s="2">
        <f t="shared" si="5"/>
        <v>92263.982703563568</v>
      </c>
      <c r="I73" s="2">
        <f t="shared" si="3"/>
        <v>612.84396394389933</v>
      </c>
      <c r="J73" s="2">
        <f t="shared" ref="J73:J108" si="8">H74+I73*E73</f>
        <v>91970.369160438044</v>
      </c>
      <c r="K73" s="2">
        <f t="shared" si="6"/>
        <v>1926904.7792500118</v>
      </c>
      <c r="L73" s="14">
        <f t="shared" si="4"/>
        <v>20.884691108999654</v>
      </c>
      <c r="N73" s="6"/>
    </row>
    <row r="74" spans="1:14" x14ac:dyDescent="0.2">
      <c r="A74" s="56">
        <v>65</v>
      </c>
      <c r="B74" s="52">
        <v>17</v>
      </c>
      <c r="C74" s="52">
        <v>1137</v>
      </c>
      <c r="D74">
        <v>1011</v>
      </c>
      <c r="E74" s="7">
        <v>0.55500000000000005</v>
      </c>
      <c r="F74" s="4">
        <f t="shared" ref="F74:F108" si="9">B74/((C74+D74)/2)</f>
        <v>1.5828677839851025E-2</v>
      </c>
      <c r="G74" s="4">
        <f t="shared" si="7"/>
        <v>1.5717964246254271E-2</v>
      </c>
      <c r="H74" s="2">
        <f t="shared" si="5"/>
        <v>91651.138739619666</v>
      </c>
      <c r="I74" s="2">
        <f t="shared" ref="I74:I108" si="10">H74*G74</f>
        <v>1440.5693218378317</v>
      </c>
      <c r="J74" s="2">
        <f t="shared" si="8"/>
        <v>91010.085391401837</v>
      </c>
      <c r="K74" s="2">
        <f t="shared" si="6"/>
        <v>1834934.4100895738</v>
      </c>
      <c r="L74" s="14">
        <f t="shared" ref="L74:L108" si="11">K74/H74</f>
        <v>20.020857736450079</v>
      </c>
      <c r="N74" s="6"/>
    </row>
    <row r="75" spans="1:14" x14ac:dyDescent="0.2">
      <c r="A75" s="56">
        <v>66</v>
      </c>
      <c r="B75" s="52">
        <v>12</v>
      </c>
      <c r="C75" s="52">
        <v>1014</v>
      </c>
      <c r="D75">
        <v>1121</v>
      </c>
      <c r="E75" s="7">
        <v>0.34770000000000001</v>
      </c>
      <c r="F75" s="4">
        <f t="shared" si="9"/>
        <v>1.1241217798594848E-2</v>
      </c>
      <c r="G75" s="4">
        <f t="shared" si="7"/>
        <v>1.1159389938470843E-2</v>
      </c>
      <c r="H75" s="2">
        <f t="shared" ref="H75:H108" si="12">H74-I74</f>
        <v>90210.569417781837</v>
      </c>
      <c r="I75" s="2">
        <f t="shared" si="10"/>
        <v>1006.6949207045202</v>
      </c>
      <c r="J75" s="2">
        <f t="shared" si="8"/>
        <v>89553.902321006273</v>
      </c>
      <c r="K75" s="2">
        <f t="shared" ref="K75:K97" si="13">K76+J75</f>
        <v>1743924.324698172</v>
      </c>
      <c r="L75" s="14">
        <f t="shared" si="11"/>
        <v>19.33170731493486</v>
      </c>
      <c r="N75" s="6"/>
    </row>
    <row r="76" spans="1:14" x14ac:dyDescent="0.2">
      <c r="A76" s="56">
        <v>67</v>
      </c>
      <c r="B76" s="52">
        <v>19</v>
      </c>
      <c r="C76" s="52">
        <v>1005</v>
      </c>
      <c r="D76">
        <v>995</v>
      </c>
      <c r="E76" s="7">
        <v>0.55700000000000005</v>
      </c>
      <c r="F76" s="4">
        <f t="shared" si="9"/>
        <v>1.9E-2</v>
      </c>
      <c r="G76" s="4">
        <f t="shared" si="7"/>
        <v>1.8841411836571578E-2</v>
      </c>
      <c r="H76" s="2">
        <f t="shared" si="12"/>
        <v>89203.874497077311</v>
      </c>
      <c r="I76" s="2">
        <f t="shared" si="10"/>
        <v>1680.7269368172781</v>
      </c>
      <c r="J76" s="2">
        <f t="shared" si="8"/>
        <v>88459.312464067261</v>
      </c>
      <c r="K76" s="2">
        <f t="shared" si="13"/>
        <v>1654370.4223771659</v>
      </c>
      <c r="L76" s="14">
        <f t="shared" si="11"/>
        <v>18.545948051072266</v>
      </c>
      <c r="N76" s="6"/>
    </row>
    <row r="77" spans="1:14" x14ac:dyDescent="0.2">
      <c r="A77" s="56">
        <v>68</v>
      </c>
      <c r="B77" s="52">
        <v>9</v>
      </c>
      <c r="C77" s="52">
        <v>997</v>
      </c>
      <c r="D77">
        <v>994</v>
      </c>
      <c r="E77" s="7">
        <v>0.59819999999999995</v>
      </c>
      <c r="F77" s="4">
        <f t="shared" si="9"/>
        <v>9.0406830738322449E-3</v>
      </c>
      <c r="G77" s="4">
        <f t="shared" si="7"/>
        <v>9.0079612361404996E-3</v>
      </c>
      <c r="H77" s="2">
        <f t="shared" si="12"/>
        <v>87523.14756026004</v>
      </c>
      <c r="I77" s="2">
        <f t="shared" si="10"/>
        <v>788.40512048782739</v>
      </c>
      <c r="J77" s="2">
        <f t="shared" si="8"/>
        <v>87206.36638284802</v>
      </c>
      <c r="K77" s="2">
        <f t="shared" si="13"/>
        <v>1565911.1099130986</v>
      </c>
      <c r="L77" s="14">
        <f t="shared" si="11"/>
        <v>17.891393917648614</v>
      </c>
      <c r="N77" s="6"/>
    </row>
    <row r="78" spans="1:14" x14ac:dyDescent="0.2">
      <c r="A78" s="56">
        <v>69</v>
      </c>
      <c r="B78" s="52">
        <v>10</v>
      </c>
      <c r="C78" s="52">
        <v>962</v>
      </c>
      <c r="D78">
        <v>973</v>
      </c>
      <c r="E78" s="7">
        <v>0.42109999999999997</v>
      </c>
      <c r="F78" s="4">
        <f t="shared" si="9"/>
        <v>1.0335917312661499E-2</v>
      </c>
      <c r="G78" s="4">
        <f t="shared" si="7"/>
        <v>1.0274440582396391E-2</v>
      </c>
      <c r="H78" s="2">
        <f t="shared" si="12"/>
        <v>86734.742439772206</v>
      </c>
      <c r="I78" s="2">
        <f t="shared" si="10"/>
        <v>891.15095762689407</v>
      </c>
      <c r="J78" s="2">
        <f t="shared" si="8"/>
        <v>86218.855150402</v>
      </c>
      <c r="K78" s="2">
        <f t="shared" si="13"/>
        <v>1478704.7435302506</v>
      </c>
      <c r="L78" s="14">
        <f t="shared" si="11"/>
        <v>17.048586321185532</v>
      </c>
      <c r="N78" s="6"/>
    </row>
    <row r="79" spans="1:14" x14ac:dyDescent="0.2">
      <c r="A79" s="56">
        <v>70</v>
      </c>
      <c r="B79" s="52">
        <v>19</v>
      </c>
      <c r="C79" s="52">
        <v>913</v>
      </c>
      <c r="D79">
        <v>939</v>
      </c>
      <c r="E79" s="7">
        <v>0.47010000000000002</v>
      </c>
      <c r="F79" s="4">
        <f t="shared" si="9"/>
        <v>2.0518358531317494E-2</v>
      </c>
      <c r="G79" s="4">
        <f t="shared" si="7"/>
        <v>2.0297668513647671E-2</v>
      </c>
      <c r="H79" s="2">
        <f t="shared" si="12"/>
        <v>85843.591482145319</v>
      </c>
      <c r="I79" s="2">
        <f t="shared" si="10"/>
        <v>1742.4247639255743</v>
      </c>
      <c r="J79" s="2">
        <f t="shared" si="8"/>
        <v>84920.280599741149</v>
      </c>
      <c r="K79" s="2">
        <f t="shared" si="13"/>
        <v>1392485.8883798486</v>
      </c>
      <c r="L79" s="14">
        <f t="shared" si="11"/>
        <v>16.221197929136888</v>
      </c>
      <c r="N79" s="6"/>
    </row>
    <row r="80" spans="1:14" x14ac:dyDescent="0.2">
      <c r="A80" s="56">
        <v>71</v>
      </c>
      <c r="B80" s="52">
        <v>18</v>
      </c>
      <c r="C80" s="52">
        <v>820</v>
      </c>
      <c r="D80">
        <v>893</v>
      </c>
      <c r="E80" s="7">
        <v>0.4798</v>
      </c>
      <c r="F80" s="4">
        <f t="shared" si="9"/>
        <v>2.1015761821366025E-2</v>
      </c>
      <c r="G80" s="4">
        <f t="shared" si="7"/>
        <v>2.0788493707322955E-2</v>
      </c>
      <c r="H80" s="2">
        <f t="shared" si="12"/>
        <v>84101.166718219742</v>
      </c>
      <c r="I80" s="2">
        <f t="shared" si="10"/>
        <v>1748.3365751002298</v>
      </c>
      <c r="J80" s="2">
        <f t="shared" si="8"/>
        <v>83191.682031852601</v>
      </c>
      <c r="K80" s="2">
        <f t="shared" si="13"/>
        <v>1307565.6077801073</v>
      </c>
      <c r="L80" s="14">
        <f t="shared" si="11"/>
        <v>15.547532320937888</v>
      </c>
      <c r="N80" s="6"/>
    </row>
    <row r="81" spans="1:14" x14ac:dyDescent="0.2">
      <c r="A81" s="56">
        <v>72</v>
      </c>
      <c r="B81" s="52">
        <v>22</v>
      </c>
      <c r="C81" s="52">
        <v>850</v>
      </c>
      <c r="D81">
        <v>784</v>
      </c>
      <c r="E81" s="7">
        <v>0.49</v>
      </c>
      <c r="F81" s="4">
        <f t="shared" si="9"/>
        <v>2.6927784577723379E-2</v>
      </c>
      <c r="G81" s="4">
        <f t="shared" si="7"/>
        <v>2.6562990509767941E-2</v>
      </c>
      <c r="H81" s="2">
        <f t="shared" si="12"/>
        <v>82352.830143119514</v>
      </c>
      <c r="I81" s="2">
        <f t="shared" si="10"/>
        <v>2187.5374455442147</v>
      </c>
      <c r="J81" s="2">
        <f t="shared" si="8"/>
        <v>81237.186045891955</v>
      </c>
      <c r="K81" s="2">
        <f t="shared" si="13"/>
        <v>1224373.9257482546</v>
      </c>
      <c r="L81" s="14">
        <f t="shared" si="11"/>
        <v>14.867417714976366</v>
      </c>
      <c r="N81" s="6"/>
    </row>
    <row r="82" spans="1:14" x14ac:dyDescent="0.2">
      <c r="A82" s="56">
        <v>73</v>
      </c>
      <c r="B82" s="52">
        <v>16</v>
      </c>
      <c r="C82" s="52">
        <v>853</v>
      </c>
      <c r="D82">
        <v>832</v>
      </c>
      <c r="E82" s="7">
        <v>0.56659999999999999</v>
      </c>
      <c r="F82" s="4">
        <f t="shared" si="9"/>
        <v>1.8991097922848664E-2</v>
      </c>
      <c r="G82" s="4">
        <f t="shared" si="7"/>
        <v>1.8836063149785313E-2</v>
      </c>
      <c r="H82" s="2">
        <f t="shared" si="12"/>
        <v>80165.292697575293</v>
      </c>
      <c r="I82" s="2">
        <f t="shared" si="10"/>
        <v>1509.9985156725515</v>
      </c>
      <c r="J82" s="2">
        <f t="shared" si="8"/>
        <v>79510.859340882816</v>
      </c>
      <c r="K82" s="2">
        <f t="shared" si="13"/>
        <v>1143136.7397023628</v>
      </c>
      <c r="L82" s="14">
        <f t="shared" si="11"/>
        <v>14.259746347024047</v>
      </c>
      <c r="N82" s="6"/>
    </row>
    <row r="83" spans="1:14" x14ac:dyDescent="0.2">
      <c r="A83" s="56">
        <v>74</v>
      </c>
      <c r="B83" s="52">
        <v>21</v>
      </c>
      <c r="C83" s="52">
        <v>908</v>
      </c>
      <c r="D83">
        <v>824</v>
      </c>
      <c r="E83" s="7">
        <v>0.53159999999999996</v>
      </c>
      <c r="F83" s="4">
        <f t="shared" si="9"/>
        <v>2.4249422632794459E-2</v>
      </c>
      <c r="G83" s="4">
        <f t="shared" si="7"/>
        <v>2.3977080651135303E-2</v>
      </c>
      <c r="H83" s="2">
        <f t="shared" si="12"/>
        <v>78655.294181902747</v>
      </c>
      <c r="I83" s="2">
        <f t="shared" si="10"/>
        <v>1885.9243322382556</v>
      </c>
      <c r="J83" s="2">
        <f t="shared" si="8"/>
        <v>77771.927224682353</v>
      </c>
      <c r="K83" s="2">
        <f t="shared" si="13"/>
        <v>1063625.8803614799</v>
      </c>
      <c r="L83" s="14">
        <f t="shared" si="11"/>
        <v>13.522622875221566</v>
      </c>
      <c r="N83" s="6"/>
    </row>
    <row r="84" spans="1:14" x14ac:dyDescent="0.2">
      <c r="A84" s="56">
        <v>75</v>
      </c>
      <c r="B84" s="52">
        <v>24</v>
      </c>
      <c r="C84" s="52">
        <v>739</v>
      </c>
      <c r="D84">
        <v>889</v>
      </c>
      <c r="E84" s="7">
        <v>0.53520000000000001</v>
      </c>
      <c r="F84" s="4">
        <f t="shared" si="9"/>
        <v>2.9484029484029485E-2</v>
      </c>
      <c r="G84" s="4">
        <f t="shared" si="7"/>
        <v>2.9085437503150926E-2</v>
      </c>
      <c r="H84" s="2">
        <f t="shared" si="12"/>
        <v>76769.369849664494</v>
      </c>
      <c r="I84" s="2">
        <f t="shared" si="10"/>
        <v>2232.8707089186955</v>
      </c>
      <c r="J84" s="2">
        <f t="shared" si="8"/>
        <v>75731.531544159079</v>
      </c>
      <c r="K84" s="2">
        <f t="shared" si="13"/>
        <v>985853.95313679753</v>
      </c>
      <c r="L84" s="14">
        <f t="shared" si="11"/>
        <v>12.841761695678501</v>
      </c>
      <c r="N84" s="6"/>
    </row>
    <row r="85" spans="1:14" x14ac:dyDescent="0.2">
      <c r="A85" s="56">
        <v>76</v>
      </c>
      <c r="B85" s="52">
        <v>17</v>
      </c>
      <c r="C85" s="52">
        <v>731</v>
      </c>
      <c r="D85">
        <v>713</v>
      </c>
      <c r="E85" s="7">
        <v>0.48349999999999999</v>
      </c>
      <c r="F85" s="4">
        <f t="shared" si="9"/>
        <v>2.3545706371191136E-2</v>
      </c>
      <c r="G85" s="4">
        <f t="shared" si="7"/>
        <v>2.326279915788667E-2</v>
      </c>
      <c r="H85" s="2">
        <f t="shared" si="12"/>
        <v>74536.4991407458</v>
      </c>
      <c r="I85" s="2">
        <f t="shared" si="10"/>
        <v>1733.9276094431618</v>
      </c>
      <c r="J85" s="2">
        <f t="shared" si="8"/>
        <v>73640.925530468419</v>
      </c>
      <c r="K85" s="2">
        <f t="shared" si="13"/>
        <v>910122.42159263848</v>
      </c>
      <c r="L85" s="14">
        <f t="shared" si="11"/>
        <v>12.21042619501182</v>
      </c>
      <c r="N85" s="6"/>
    </row>
    <row r="86" spans="1:14" x14ac:dyDescent="0.2">
      <c r="A86" s="56">
        <v>77</v>
      </c>
      <c r="B86" s="52">
        <v>16</v>
      </c>
      <c r="C86" s="52">
        <v>731</v>
      </c>
      <c r="D86">
        <v>706</v>
      </c>
      <c r="E86" s="7">
        <v>0.48010000000000003</v>
      </c>
      <c r="F86" s="4">
        <f t="shared" si="9"/>
        <v>2.2268615170494086E-2</v>
      </c>
      <c r="G86" s="4">
        <f t="shared" si="7"/>
        <v>2.2013751990868694E-2</v>
      </c>
      <c r="H86" s="2">
        <f t="shared" si="12"/>
        <v>72802.571531302645</v>
      </c>
      <c r="I86" s="2">
        <f t="shared" si="10"/>
        <v>1602.6577539875741</v>
      </c>
      <c r="J86" s="2">
        <f t="shared" si="8"/>
        <v>71969.349765004503</v>
      </c>
      <c r="K86" s="2">
        <f t="shared" si="13"/>
        <v>836481.49606217002</v>
      </c>
      <c r="L86" s="14">
        <f t="shared" si="11"/>
        <v>11.48972458620519</v>
      </c>
      <c r="N86" s="6"/>
    </row>
    <row r="87" spans="1:14" x14ac:dyDescent="0.2">
      <c r="A87" s="56">
        <v>78</v>
      </c>
      <c r="B87" s="52">
        <v>28</v>
      </c>
      <c r="C87" s="52">
        <v>644</v>
      </c>
      <c r="D87">
        <v>701</v>
      </c>
      <c r="E87" s="7">
        <v>0.57520000000000004</v>
      </c>
      <c r="F87" s="4">
        <f t="shared" si="9"/>
        <v>4.1635687732342004E-2</v>
      </c>
      <c r="G87" s="4">
        <f t="shared" si="7"/>
        <v>4.0912082273028533E-2</v>
      </c>
      <c r="H87" s="2">
        <f t="shared" si="12"/>
        <v>71199.913777315072</v>
      </c>
      <c r="I87" s="2">
        <f t="shared" si="10"/>
        <v>2912.9367302900519</v>
      </c>
      <c r="J87" s="2">
        <f t="shared" si="8"/>
        <v>69962.498254287857</v>
      </c>
      <c r="K87" s="2">
        <f t="shared" si="13"/>
        <v>764512.14629716554</v>
      </c>
      <c r="L87" s="14">
        <f t="shared" si="11"/>
        <v>10.737543147710186</v>
      </c>
      <c r="N87" s="6"/>
    </row>
    <row r="88" spans="1:14" x14ac:dyDescent="0.2">
      <c r="A88" s="56">
        <v>79</v>
      </c>
      <c r="B88" s="52">
        <v>18</v>
      </c>
      <c r="C88" s="52">
        <v>610</v>
      </c>
      <c r="D88">
        <v>615</v>
      </c>
      <c r="E88" s="7">
        <v>0.47560000000000002</v>
      </c>
      <c r="F88" s="4">
        <f t="shared" si="9"/>
        <v>2.9387755102040815E-2</v>
      </c>
      <c r="G88" s="4">
        <f t="shared" si="7"/>
        <v>2.8941735783819384E-2</v>
      </c>
      <c r="H88" s="2">
        <f t="shared" si="12"/>
        <v>68286.977047025022</v>
      </c>
      <c r="I88" s="2">
        <f t="shared" si="10"/>
        <v>1976.3436471707371</v>
      </c>
      <c r="J88" s="2">
        <f t="shared" si="8"/>
        <v>67250.582438448691</v>
      </c>
      <c r="K88" s="2">
        <f t="shared" si="13"/>
        <v>694549.64804287767</v>
      </c>
      <c r="L88" s="14">
        <f t="shared" si="11"/>
        <v>10.171041069288867</v>
      </c>
      <c r="N88" s="6"/>
    </row>
    <row r="89" spans="1:14" x14ac:dyDescent="0.2">
      <c r="A89" s="56">
        <v>80</v>
      </c>
      <c r="B89" s="52">
        <v>28</v>
      </c>
      <c r="C89" s="52">
        <v>549</v>
      </c>
      <c r="D89">
        <v>583</v>
      </c>
      <c r="E89" s="7">
        <v>0.46739999999999998</v>
      </c>
      <c r="F89" s="4">
        <f t="shared" si="9"/>
        <v>4.9469964664310952E-2</v>
      </c>
      <c r="G89" s="4">
        <f t="shared" si="7"/>
        <v>4.8200005233143425E-2</v>
      </c>
      <c r="H89" s="2">
        <f t="shared" si="12"/>
        <v>66310.633399854283</v>
      </c>
      <c r="I89" s="2">
        <f t="shared" si="10"/>
        <v>3196.1728768860316</v>
      </c>
      <c r="J89" s="2">
        <f t="shared" si="8"/>
        <v>64608.35172562478</v>
      </c>
      <c r="K89" s="2">
        <f t="shared" si="13"/>
        <v>627299.06560442899</v>
      </c>
      <c r="L89" s="14">
        <f t="shared" si="11"/>
        <v>9.460007142773085</v>
      </c>
      <c r="N89" s="6"/>
    </row>
    <row r="90" spans="1:14" x14ac:dyDescent="0.2">
      <c r="A90" s="56">
        <v>81</v>
      </c>
      <c r="B90" s="52">
        <v>20</v>
      </c>
      <c r="C90" s="52">
        <v>427</v>
      </c>
      <c r="D90">
        <v>526</v>
      </c>
      <c r="E90" s="7">
        <v>0.4844</v>
      </c>
      <c r="F90" s="4">
        <f t="shared" si="9"/>
        <v>4.197271773347324E-2</v>
      </c>
      <c r="G90" s="4">
        <f t="shared" si="7"/>
        <v>4.1083621603411585E-2</v>
      </c>
      <c r="H90" s="2">
        <f t="shared" si="12"/>
        <v>63114.460522968249</v>
      </c>
      <c r="I90" s="2">
        <f t="shared" si="10"/>
        <v>2592.9706138290862</v>
      </c>
      <c r="J90" s="2">
        <f t="shared" si="8"/>
        <v>61777.524874477975</v>
      </c>
      <c r="K90" s="2">
        <f t="shared" si="13"/>
        <v>562690.71387880424</v>
      </c>
      <c r="L90" s="14">
        <f t="shared" si="11"/>
        <v>8.9154008323343437</v>
      </c>
      <c r="N90" s="6"/>
    </row>
    <row r="91" spans="1:14" x14ac:dyDescent="0.2">
      <c r="A91" s="56">
        <v>82</v>
      </c>
      <c r="B91" s="52">
        <v>23</v>
      </c>
      <c r="C91" s="52">
        <v>531</v>
      </c>
      <c r="D91">
        <v>414</v>
      </c>
      <c r="E91" s="7">
        <v>0.57930000000000004</v>
      </c>
      <c r="F91" s="4">
        <f t="shared" si="9"/>
        <v>4.867724867724868E-2</v>
      </c>
      <c r="G91" s="4">
        <f t="shared" si="7"/>
        <v>4.7700414848434007E-2</v>
      </c>
      <c r="H91" s="2">
        <f t="shared" si="12"/>
        <v>60521.489909139164</v>
      </c>
      <c r="I91" s="2">
        <f t="shared" si="10"/>
        <v>2886.9001759112507</v>
      </c>
      <c r="J91" s="2">
        <f t="shared" si="8"/>
        <v>59306.971005133302</v>
      </c>
      <c r="K91" s="2">
        <f t="shared" si="13"/>
        <v>500913.1890043263</v>
      </c>
      <c r="L91" s="14">
        <f t="shared" si="11"/>
        <v>8.2766169464160022</v>
      </c>
      <c r="N91" s="6"/>
    </row>
    <row r="92" spans="1:14" x14ac:dyDescent="0.2">
      <c r="A92" s="56">
        <v>83</v>
      </c>
      <c r="B92" s="52">
        <v>25</v>
      </c>
      <c r="C92" s="52">
        <v>266</v>
      </c>
      <c r="D92">
        <v>499</v>
      </c>
      <c r="E92" s="7">
        <v>0.45490000000000003</v>
      </c>
      <c r="F92" s="4">
        <f t="shared" si="9"/>
        <v>6.535947712418301E-2</v>
      </c>
      <c r="G92" s="4">
        <f t="shared" si="7"/>
        <v>6.3110993303923613E-2</v>
      </c>
      <c r="H92" s="2">
        <f t="shared" si="12"/>
        <v>57634.589733227913</v>
      </c>
      <c r="I92" s="2">
        <f t="shared" si="10"/>
        <v>3637.3762067281314</v>
      </c>
      <c r="J92" s="2">
        <f t="shared" si="8"/>
        <v>55651.855962940404</v>
      </c>
      <c r="K92" s="2">
        <f t="shared" si="13"/>
        <v>441606.217999193</v>
      </c>
      <c r="L92" s="14">
        <f t="shared" si="11"/>
        <v>7.6621733587980234</v>
      </c>
      <c r="N92" s="6"/>
    </row>
    <row r="93" spans="1:14" x14ac:dyDescent="0.2">
      <c r="A93" s="56">
        <v>84</v>
      </c>
      <c r="B93" s="52">
        <v>22</v>
      </c>
      <c r="C93" s="52">
        <v>303</v>
      </c>
      <c r="D93">
        <v>250</v>
      </c>
      <c r="E93" s="7">
        <v>0.51229999999999998</v>
      </c>
      <c r="F93" s="4">
        <f t="shared" si="9"/>
        <v>7.956600361663653E-2</v>
      </c>
      <c r="G93" s="4">
        <f t="shared" si="7"/>
        <v>7.6593830575839392E-2</v>
      </c>
      <c r="H93" s="2">
        <f t="shared" si="12"/>
        <v>53997.213526499778</v>
      </c>
      <c r="I93" s="2">
        <f t="shared" si="10"/>
        <v>4135.8534244161474</v>
      </c>
      <c r="J93" s="2">
        <f t="shared" si="8"/>
        <v>51980.15781141202</v>
      </c>
      <c r="K93" s="2">
        <f t="shared" si="13"/>
        <v>385954.36203625263</v>
      </c>
      <c r="L93" s="14">
        <f t="shared" si="11"/>
        <v>7.1476718302665914</v>
      </c>
      <c r="N93" s="6"/>
    </row>
    <row r="94" spans="1:14" x14ac:dyDescent="0.2">
      <c r="A94" s="56">
        <v>85</v>
      </c>
      <c r="B94" s="52">
        <v>29</v>
      </c>
      <c r="C94" s="52">
        <v>312</v>
      </c>
      <c r="D94">
        <v>275</v>
      </c>
      <c r="E94" s="7">
        <v>0.47889999999999999</v>
      </c>
      <c r="F94" s="4">
        <f t="shared" si="9"/>
        <v>9.8807495741056212E-2</v>
      </c>
      <c r="G94" s="4">
        <f t="shared" si="7"/>
        <v>9.3969156730508444E-2</v>
      </c>
      <c r="H94" s="2">
        <f t="shared" si="12"/>
        <v>49861.360102083629</v>
      </c>
      <c r="I94" s="2">
        <f t="shared" si="10"/>
        <v>4685.4299622290173</v>
      </c>
      <c r="J94" s="2">
        <f t="shared" si="8"/>
        <v>47419.782548766088</v>
      </c>
      <c r="K94" s="2">
        <f t="shared" si="13"/>
        <v>333974.20422484062</v>
      </c>
      <c r="L94" s="14">
        <f t="shared" si="11"/>
        <v>6.6980564417231845</v>
      </c>
      <c r="N94" s="6"/>
    </row>
    <row r="95" spans="1:14" x14ac:dyDescent="0.2">
      <c r="A95" s="56">
        <v>86</v>
      </c>
      <c r="B95" s="52">
        <v>26</v>
      </c>
      <c r="C95" s="52">
        <v>307</v>
      </c>
      <c r="D95">
        <v>277</v>
      </c>
      <c r="E95" s="7">
        <v>0.4345</v>
      </c>
      <c r="F95" s="4">
        <f t="shared" si="9"/>
        <v>8.9041095890410954E-2</v>
      </c>
      <c r="G95" s="4">
        <f t="shared" si="7"/>
        <v>8.4772564989582744E-2</v>
      </c>
      <c r="H95" s="2">
        <f t="shared" si="12"/>
        <v>45175.930139854609</v>
      </c>
      <c r="I95" s="2">
        <f t="shared" si="10"/>
        <v>3829.6794737456748</v>
      </c>
      <c r="J95" s="2">
        <f t="shared" si="8"/>
        <v>43010.246397451432</v>
      </c>
      <c r="K95" s="2">
        <f t="shared" si="13"/>
        <v>286554.4216760745</v>
      </c>
      <c r="L95" s="14">
        <f t="shared" si="11"/>
        <v>6.343077404028338</v>
      </c>
      <c r="N95" s="6"/>
    </row>
    <row r="96" spans="1:14" x14ac:dyDescent="0.2">
      <c r="A96" s="56">
        <v>87</v>
      </c>
      <c r="B96" s="52">
        <v>26</v>
      </c>
      <c r="C96" s="52">
        <v>233</v>
      </c>
      <c r="D96">
        <v>277</v>
      </c>
      <c r="E96" s="7">
        <v>0.50380000000000003</v>
      </c>
      <c r="F96" s="4">
        <f t="shared" si="9"/>
        <v>0.10196078431372549</v>
      </c>
      <c r="G96" s="4">
        <f t="shared" si="7"/>
        <v>9.7050703766911092E-2</v>
      </c>
      <c r="H96" s="2">
        <f t="shared" si="12"/>
        <v>41346.250666108936</v>
      </c>
      <c r="I96" s="2">
        <f t="shared" si="10"/>
        <v>4012.6827252689886</v>
      </c>
      <c r="J96" s="2">
        <f t="shared" si="8"/>
        <v>39355.157497830463</v>
      </c>
      <c r="K96" s="2">
        <f t="shared" si="13"/>
        <v>243544.17527862309</v>
      </c>
      <c r="L96" s="14">
        <f t="shared" si="11"/>
        <v>5.8903569575234442</v>
      </c>
      <c r="N96" s="6"/>
    </row>
    <row r="97" spans="1:14" x14ac:dyDescent="0.2">
      <c r="A97" s="56">
        <v>88</v>
      </c>
      <c r="B97" s="52">
        <v>20</v>
      </c>
      <c r="C97" s="52">
        <v>211</v>
      </c>
      <c r="D97">
        <v>213</v>
      </c>
      <c r="E97" s="7">
        <v>0.54879999999999995</v>
      </c>
      <c r="F97" s="4">
        <f t="shared" si="9"/>
        <v>9.4339622641509441E-2</v>
      </c>
      <c r="G97" s="4">
        <f t="shared" si="7"/>
        <v>9.0487910815115119E-2</v>
      </c>
      <c r="H97" s="2">
        <f t="shared" si="12"/>
        <v>37333.567940839945</v>
      </c>
      <c r="I97" s="2">
        <f t="shared" si="10"/>
        <v>3378.236566240766</v>
      </c>
      <c r="J97" s="2">
        <f t="shared" si="8"/>
        <v>35809.307602152112</v>
      </c>
      <c r="K97" s="2">
        <f t="shared" si="13"/>
        <v>204189.01778079264</v>
      </c>
      <c r="L97" s="14">
        <f t="shared" si="11"/>
        <v>5.4693143206767054</v>
      </c>
      <c r="N97" s="6"/>
    </row>
    <row r="98" spans="1:14" x14ac:dyDescent="0.2">
      <c r="A98" s="56">
        <v>89</v>
      </c>
      <c r="B98" s="52">
        <v>28</v>
      </c>
      <c r="C98" s="52">
        <v>178</v>
      </c>
      <c r="D98">
        <v>182</v>
      </c>
      <c r="E98" s="7">
        <v>0.56259999999999999</v>
      </c>
      <c r="F98" s="4">
        <f t="shared" si="9"/>
        <v>0.15555555555555556</v>
      </c>
      <c r="G98" s="4">
        <f t="shared" si="7"/>
        <v>0.1456458143473611</v>
      </c>
      <c r="H98" s="2">
        <f t="shared" si="12"/>
        <v>33955.331374599176</v>
      </c>
      <c r="I98" s="2">
        <f t="shared" si="10"/>
        <v>4945.4518894879975</v>
      </c>
      <c r="J98" s="2">
        <f t="shared" si="8"/>
        <v>31792.190718137124</v>
      </c>
      <c r="K98" s="2">
        <f>K99+J98</f>
        <v>168379.71017864053</v>
      </c>
      <c r="L98" s="14">
        <f t="shared" si="11"/>
        <v>4.9588592825396383</v>
      </c>
      <c r="N98" s="6"/>
    </row>
    <row r="99" spans="1:14" x14ac:dyDescent="0.2">
      <c r="A99" s="56">
        <v>90</v>
      </c>
      <c r="B99" s="52">
        <v>13</v>
      </c>
      <c r="C99" s="52">
        <v>144</v>
      </c>
      <c r="D99">
        <v>158</v>
      </c>
      <c r="E99" s="7">
        <v>0.61880000000000002</v>
      </c>
      <c r="F99" s="25">
        <f t="shared" si="9"/>
        <v>8.6092715231788075E-2</v>
      </c>
      <c r="G99" s="25">
        <f t="shared" si="7"/>
        <v>8.3357058034466205E-2</v>
      </c>
      <c r="H99" s="23">
        <f t="shared" si="12"/>
        <v>29009.879485111178</v>
      </c>
      <c r="I99" s="23">
        <f t="shared" si="10"/>
        <v>2418.1782078132833</v>
      </c>
      <c r="J99" s="23">
        <f t="shared" si="8"/>
        <v>28088.069952292757</v>
      </c>
      <c r="K99" s="23">
        <f t="shared" ref="K99:K108" si="14">K100+J99</f>
        <v>136587.51946050339</v>
      </c>
      <c r="L99" s="26">
        <f t="shared" si="11"/>
        <v>4.7083104750781395</v>
      </c>
      <c r="N99" s="6"/>
    </row>
    <row r="100" spans="1:14" x14ac:dyDescent="0.2">
      <c r="A100" s="56">
        <v>91</v>
      </c>
      <c r="B100" s="52">
        <v>22</v>
      </c>
      <c r="C100" s="52">
        <v>111</v>
      </c>
      <c r="D100">
        <v>129</v>
      </c>
      <c r="E100" s="7">
        <v>0.54979999999999996</v>
      </c>
      <c r="F100" s="25">
        <f t="shared" si="9"/>
        <v>0.18333333333333332</v>
      </c>
      <c r="G100" s="25">
        <f t="shared" si="7"/>
        <v>0.1693553105206598</v>
      </c>
      <c r="H100" s="23">
        <f t="shared" si="12"/>
        <v>26591.701277297896</v>
      </c>
      <c r="I100" s="23">
        <f t="shared" si="10"/>
        <v>4503.4458270894111</v>
      </c>
      <c r="J100" s="23">
        <f t="shared" si="8"/>
        <v>24564.249965942243</v>
      </c>
      <c r="K100" s="23">
        <f t="shared" si="14"/>
        <v>108499.44950821063</v>
      </c>
      <c r="L100" s="26">
        <f t="shared" si="11"/>
        <v>4.0801996223099781</v>
      </c>
      <c r="N100" s="6"/>
    </row>
    <row r="101" spans="1:14" x14ac:dyDescent="0.2">
      <c r="A101" s="56">
        <v>92</v>
      </c>
      <c r="B101" s="52">
        <v>15</v>
      </c>
      <c r="C101" s="52">
        <v>89</v>
      </c>
      <c r="D101">
        <v>87</v>
      </c>
      <c r="E101" s="7">
        <v>0.47399999999999998</v>
      </c>
      <c r="F101" s="25">
        <f t="shared" si="9"/>
        <v>0.17045454545454544</v>
      </c>
      <c r="G101" s="25">
        <f t="shared" si="7"/>
        <v>0.15642924183960788</v>
      </c>
      <c r="H101" s="23">
        <f t="shared" si="12"/>
        <v>22088.255450208486</v>
      </c>
      <c r="I101" s="23">
        <f t="shared" si="10"/>
        <v>3455.2490536357</v>
      </c>
      <c r="J101" s="23">
        <f t="shared" si="8"/>
        <v>20270.794447996108</v>
      </c>
      <c r="K101" s="23">
        <f t="shared" si="14"/>
        <v>83935.199542268383</v>
      </c>
      <c r="L101" s="26">
        <f t="shared" si="11"/>
        <v>3.7999922506997326</v>
      </c>
      <c r="N101" s="6"/>
    </row>
    <row r="102" spans="1:14" x14ac:dyDescent="0.2">
      <c r="A102" s="56">
        <v>93</v>
      </c>
      <c r="B102" s="52">
        <v>14</v>
      </c>
      <c r="C102" s="52">
        <v>55</v>
      </c>
      <c r="D102">
        <v>68</v>
      </c>
      <c r="E102" s="7">
        <v>0.55069999999999997</v>
      </c>
      <c r="F102" s="25">
        <f t="shared" si="9"/>
        <v>0.22764227642276422</v>
      </c>
      <c r="G102" s="25">
        <f t="shared" si="7"/>
        <v>0.20651952642122309</v>
      </c>
      <c r="H102" s="23">
        <f t="shared" si="12"/>
        <v>18633.006396572786</v>
      </c>
      <c r="I102" s="23">
        <f t="shared" si="10"/>
        <v>3848.0796568238325</v>
      </c>
      <c r="J102" s="23">
        <f t="shared" si="8"/>
        <v>16904.064206761839</v>
      </c>
      <c r="K102" s="23">
        <f t="shared" si="14"/>
        <v>63664.405094272275</v>
      </c>
      <c r="L102" s="26">
        <f t="shared" si="11"/>
        <v>3.4167543196884331</v>
      </c>
      <c r="N102" s="6"/>
    </row>
    <row r="103" spans="1:14" x14ac:dyDescent="0.2">
      <c r="A103" s="56">
        <v>94</v>
      </c>
      <c r="B103" s="52">
        <v>8</v>
      </c>
      <c r="C103" s="52">
        <v>50</v>
      </c>
      <c r="D103">
        <v>41</v>
      </c>
      <c r="E103" s="7">
        <v>0.48249999999999998</v>
      </c>
      <c r="F103" s="25">
        <f t="shared" si="9"/>
        <v>0.17582417582417584</v>
      </c>
      <c r="G103" s="25">
        <f t="shared" si="7"/>
        <v>0.16116035455278002</v>
      </c>
      <c r="H103" s="23">
        <f t="shared" si="12"/>
        <v>14784.926739748953</v>
      </c>
      <c r="I103" s="23">
        <f t="shared" si="10"/>
        <v>2382.7440354148193</v>
      </c>
      <c r="J103" s="23">
        <f t="shared" si="8"/>
        <v>13551.856701421782</v>
      </c>
      <c r="K103" s="23">
        <f t="shared" si="14"/>
        <v>46760.340887510436</v>
      </c>
      <c r="L103" s="26">
        <f t="shared" si="11"/>
        <v>3.1627035906641514</v>
      </c>
      <c r="N103" s="6"/>
    </row>
    <row r="104" spans="1:14" x14ac:dyDescent="0.2">
      <c r="A104" s="56">
        <v>95</v>
      </c>
      <c r="B104" s="52">
        <v>12</v>
      </c>
      <c r="C104" s="52">
        <v>37</v>
      </c>
      <c r="D104">
        <v>38</v>
      </c>
      <c r="E104" s="7">
        <v>0.51100000000000001</v>
      </c>
      <c r="F104" s="25">
        <f t="shared" si="9"/>
        <v>0.32</v>
      </c>
      <c r="G104" s="25">
        <f t="shared" si="7"/>
        <v>0.27670171555063644</v>
      </c>
      <c r="H104" s="23">
        <f t="shared" si="12"/>
        <v>12402.182704334133</v>
      </c>
      <c r="I104" s="23">
        <f t="shared" si="10"/>
        <v>3431.7052308616862</v>
      </c>
      <c r="J104" s="23">
        <f t="shared" si="8"/>
        <v>10724.078846442768</v>
      </c>
      <c r="K104" s="23">
        <f t="shared" si="14"/>
        <v>33208.484186088652</v>
      </c>
      <c r="L104" s="26">
        <f t="shared" si="11"/>
        <v>2.6776322344036618</v>
      </c>
      <c r="N104" s="6"/>
    </row>
    <row r="105" spans="1:14" x14ac:dyDescent="0.2">
      <c r="A105" s="56">
        <v>96</v>
      </c>
      <c r="B105" s="52">
        <v>10</v>
      </c>
      <c r="C105" s="52">
        <v>23</v>
      </c>
      <c r="D105">
        <v>26</v>
      </c>
      <c r="E105" s="7">
        <v>0.39729999999999999</v>
      </c>
      <c r="F105" s="25">
        <f t="shared" si="9"/>
        <v>0.40816326530612246</v>
      </c>
      <c r="G105" s="25">
        <f t="shared" si="7"/>
        <v>0.32757886461165525</v>
      </c>
      <c r="H105" s="23">
        <f t="shared" si="12"/>
        <v>8970.4774734724469</v>
      </c>
      <c r="I105" s="23">
        <f t="shared" si="10"/>
        <v>2938.5388257845339</v>
      </c>
      <c r="J105" s="23">
        <f t="shared" si="8"/>
        <v>7199.420123172109</v>
      </c>
      <c r="K105" s="23">
        <f t="shared" si="14"/>
        <v>22484.405339645884</v>
      </c>
      <c r="L105" s="26">
        <f t="shared" si="11"/>
        <v>2.5064892483300816</v>
      </c>
      <c r="N105" s="6"/>
    </row>
    <row r="106" spans="1:14" x14ac:dyDescent="0.2">
      <c r="A106" s="56">
        <v>97</v>
      </c>
      <c r="B106" s="52">
        <v>2</v>
      </c>
      <c r="C106" s="52">
        <v>21</v>
      </c>
      <c r="D106">
        <v>19</v>
      </c>
      <c r="E106" s="7">
        <v>0.54790000000000005</v>
      </c>
      <c r="F106" s="25">
        <f t="shared" si="9"/>
        <v>0.1</v>
      </c>
      <c r="G106" s="25">
        <f t="shared" si="7"/>
        <v>9.5674553439021828E-2</v>
      </c>
      <c r="H106" s="23">
        <f t="shared" si="12"/>
        <v>6031.9386476879135</v>
      </c>
      <c r="I106" s="23">
        <f t="shared" si="10"/>
        <v>577.10303648911838</v>
      </c>
      <c r="J106" s="23">
        <f t="shared" si="8"/>
        <v>5771.0303648911831</v>
      </c>
      <c r="K106" s="23">
        <f t="shared" si="14"/>
        <v>15284.985216473777</v>
      </c>
      <c r="L106" s="26">
        <f t="shared" si="11"/>
        <v>2.5340087340464952</v>
      </c>
      <c r="N106" s="6"/>
    </row>
    <row r="107" spans="1:14" x14ac:dyDescent="0.2">
      <c r="A107" s="56">
        <v>98</v>
      </c>
      <c r="B107" s="52">
        <v>2</v>
      </c>
      <c r="C107" s="52">
        <v>10</v>
      </c>
      <c r="D107">
        <v>18</v>
      </c>
      <c r="E107" s="7">
        <v>0.2205</v>
      </c>
      <c r="F107" s="25">
        <f t="shared" si="9"/>
        <v>0.14285714285714285</v>
      </c>
      <c r="G107" s="25">
        <f t="shared" si="7"/>
        <v>0.12854296548621374</v>
      </c>
      <c r="H107" s="23">
        <f t="shared" si="12"/>
        <v>5454.835611198795</v>
      </c>
      <c r="I107" s="23">
        <f t="shared" si="10"/>
        <v>701.18074570329634</v>
      </c>
      <c r="J107" s="23">
        <f t="shared" si="8"/>
        <v>4908.2652199230752</v>
      </c>
      <c r="K107" s="23">
        <f t="shared" si="14"/>
        <v>9513.9548515825936</v>
      </c>
      <c r="L107" s="26">
        <f t="shared" si="11"/>
        <v>1.7441322763330234</v>
      </c>
      <c r="N107" s="6"/>
    </row>
    <row r="108" spans="1:14" x14ac:dyDescent="0.2">
      <c r="A108" s="56">
        <v>99</v>
      </c>
      <c r="B108" s="52">
        <v>3</v>
      </c>
      <c r="C108" s="52">
        <v>8</v>
      </c>
      <c r="D108">
        <v>7</v>
      </c>
      <c r="E108" s="7">
        <v>0.4128</v>
      </c>
      <c r="F108" s="25">
        <f t="shared" si="9"/>
        <v>0.4</v>
      </c>
      <c r="G108" s="25">
        <f t="shared" si="7"/>
        <v>0.32391811350090699</v>
      </c>
      <c r="H108" s="23">
        <f t="shared" si="12"/>
        <v>4753.6548654954986</v>
      </c>
      <c r="I108" s="23">
        <f t="shared" si="10"/>
        <v>1539.7949162657096</v>
      </c>
      <c r="J108" s="23">
        <f t="shared" si="8"/>
        <v>3849.487290664274</v>
      </c>
      <c r="K108" s="23">
        <f t="shared" si="14"/>
        <v>4605.6896316595185</v>
      </c>
      <c r="L108" s="26">
        <f t="shared" si="11"/>
        <v>0.96887337469323054</v>
      </c>
      <c r="N108" s="6"/>
    </row>
    <row r="109" spans="1:14" x14ac:dyDescent="0.2">
      <c r="A109" s="56" t="s">
        <v>22</v>
      </c>
      <c r="B109" s="47">
        <v>2</v>
      </c>
      <c r="C109" s="47">
        <v>7</v>
      </c>
      <c r="D109">
        <v>10</v>
      </c>
      <c r="E109" s="76">
        <v>5.3400000000000003E-2</v>
      </c>
      <c r="F109" s="25">
        <f>B109/((C109+D109)/2)</f>
        <v>0.23529411764705882</v>
      </c>
      <c r="G109" s="25">
        <v>1</v>
      </c>
      <c r="H109" s="23">
        <f>H108-I108</f>
        <v>3213.859949229789</v>
      </c>
      <c r="I109" s="23">
        <f>H109*G109</f>
        <v>3213.859949229789</v>
      </c>
      <c r="J109" s="28">
        <f>H109*F109</f>
        <v>756.20234099524441</v>
      </c>
      <c r="K109" s="23">
        <f>J109</f>
        <v>756.20234099524441</v>
      </c>
      <c r="L109" s="26">
        <f>K109/H109</f>
        <v>0.23529411764705882</v>
      </c>
      <c r="N109" s="6"/>
    </row>
    <row r="110" spans="1:14" x14ac:dyDescent="0.2">
      <c r="A110" s="9"/>
      <c r="B110" s="49"/>
      <c r="C110" s="49"/>
      <c r="D110" s="49"/>
      <c r="E110" s="77"/>
      <c r="F110" s="10"/>
      <c r="G110" s="10"/>
      <c r="H110" s="9"/>
      <c r="I110" s="9"/>
      <c r="J110" s="9"/>
      <c r="K110" s="9"/>
      <c r="L110" s="10"/>
    </row>
    <row r="111" spans="1:14" x14ac:dyDescent="0.2">
      <c r="A111" s="2"/>
      <c r="B111" s="50"/>
      <c r="C111" s="50"/>
      <c r="D111"/>
      <c r="E111" s="78"/>
      <c r="F111" s="8"/>
      <c r="G111" s="8"/>
      <c r="H111" s="2"/>
      <c r="I111" s="2"/>
      <c r="J111" s="2"/>
      <c r="K111" s="2"/>
      <c r="L111" s="8"/>
    </row>
    <row r="112" spans="1:14" x14ac:dyDescent="0.2">
      <c r="A112" s="37"/>
      <c r="B112" s="50"/>
      <c r="C112" s="50"/>
      <c r="D112" s="50"/>
      <c r="E112" s="78"/>
      <c r="F112" s="8"/>
      <c r="G112" s="8"/>
      <c r="H112" s="2"/>
      <c r="I112" s="2"/>
      <c r="J112" s="2"/>
      <c r="K112" s="2"/>
      <c r="L112" s="8"/>
    </row>
    <row r="113" spans="1:12" x14ac:dyDescent="0.2">
      <c r="A113" s="38" t="s">
        <v>23</v>
      </c>
      <c r="L113" s="8"/>
    </row>
    <row r="114" spans="1:12" x14ac:dyDescent="0.2">
      <c r="A114" s="39" t="s">
        <v>9</v>
      </c>
      <c r="B114" s="50"/>
      <c r="C114" s="50"/>
      <c r="D114" s="50"/>
      <c r="E114" s="79"/>
      <c r="F114" s="16"/>
      <c r="G114" s="16"/>
      <c r="H114" s="15"/>
      <c r="I114" s="15"/>
      <c r="J114" s="15"/>
      <c r="K114" s="15"/>
      <c r="L114" s="8"/>
    </row>
    <row r="115" spans="1:12" x14ac:dyDescent="0.2">
      <c r="A115" s="40" t="s">
        <v>21</v>
      </c>
      <c r="B115" s="50"/>
      <c r="C115" s="50"/>
      <c r="D115" s="50"/>
      <c r="E115" s="79"/>
      <c r="F115" s="16"/>
      <c r="G115" s="16"/>
      <c r="H115" s="15"/>
      <c r="I115" s="15"/>
      <c r="J115" s="15"/>
      <c r="K115" s="15"/>
      <c r="L115" s="8"/>
    </row>
    <row r="116" spans="1:12" x14ac:dyDescent="0.2">
      <c r="A116" s="40" t="s">
        <v>10</v>
      </c>
      <c r="B116" s="50"/>
      <c r="C116" s="50"/>
      <c r="D116" s="50"/>
      <c r="E116" s="79"/>
      <c r="F116" s="16"/>
      <c r="G116" s="16"/>
      <c r="H116" s="15"/>
      <c r="I116" s="15"/>
      <c r="J116" s="15"/>
      <c r="K116" s="15"/>
      <c r="L116" s="8"/>
    </row>
    <row r="117" spans="1:12" x14ac:dyDescent="0.2">
      <c r="A117" s="40" t="s">
        <v>11</v>
      </c>
      <c r="B117" s="50"/>
      <c r="C117" s="50"/>
      <c r="D117" s="50"/>
      <c r="E117" s="79"/>
      <c r="F117" s="16"/>
      <c r="G117" s="16"/>
      <c r="H117" s="15"/>
      <c r="I117" s="15"/>
      <c r="J117" s="15"/>
      <c r="K117" s="15"/>
      <c r="L117" s="8"/>
    </row>
    <row r="118" spans="1:12" x14ac:dyDescent="0.2">
      <c r="A118" s="40" t="s">
        <v>12</v>
      </c>
      <c r="B118" s="50"/>
      <c r="C118" s="50"/>
      <c r="D118" s="50"/>
      <c r="E118" s="79"/>
      <c r="F118" s="16"/>
      <c r="G118" s="16"/>
      <c r="H118" s="15"/>
      <c r="I118" s="15"/>
      <c r="J118" s="15"/>
      <c r="K118" s="15"/>
      <c r="L118" s="8"/>
    </row>
    <row r="119" spans="1:12" x14ac:dyDescent="0.2">
      <c r="A119" s="40" t="s">
        <v>17</v>
      </c>
      <c r="B119" s="50"/>
      <c r="C119" s="50"/>
      <c r="D119" s="50"/>
      <c r="E119" s="79"/>
      <c r="F119" s="16"/>
      <c r="G119" s="16"/>
      <c r="H119" s="15"/>
      <c r="I119" s="15"/>
      <c r="J119" s="15"/>
      <c r="K119" s="15"/>
      <c r="L119" s="8"/>
    </row>
    <row r="120" spans="1:12" x14ac:dyDescent="0.2">
      <c r="A120" s="40" t="s">
        <v>13</v>
      </c>
      <c r="B120" s="50"/>
      <c r="C120" s="50"/>
      <c r="D120" s="50"/>
      <c r="E120" s="79"/>
      <c r="F120" s="16"/>
      <c r="G120" s="16"/>
      <c r="H120" s="15"/>
      <c r="I120" s="15"/>
      <c r="J120" s="15"/>
      <c r="K120" s="15"/>
      <c r="L120" s="8"/>
    </row>
    <row r="121" spans="1:12" x14ac:dyDescent="0.2">
      <c r="A121" s="40" t="s">
        <v>14</v>
      </c>
      <c r="B121" s="50"/>
      <c r="C121" s="50"/>
      <c r="D121" s="50"/>
      <c r="E121" s="79"/>
      <c r="F121" s="16"/>
      <c r="G121" s="16"/>
      <c r="H121" s="15"/>
      <c r="I121" s="15"/>
      <c r="J121" s="15"/>
      <c r="K121" s="15"/>
      <c r="L121" s="8"/>
    </row>
    <row r="122" spans="1:12" x14ac:dyDescent="0.2">
      <c r="A122" s="40" t="s">
        <v>19</v>
      </c>
      <c r="B122" s="50"/>
      <c r="C122" s="50"/>
      <c r="D122" s="50"/>
      <c r="E122" s="79"/>
      <c r="F122" s="16"/>
      <c r="G122" s="16"/>
      <c r="H122" s="15"/>
      <c r="I122" s="15"/>
      <c r="J122" s="15"/>
      <c r="K122" s="15"/>
      <c r="L122" s="8"/>
    </row>
    <row r="123" spans="1:12" x14ac:dyDescent="0.2">
      <c r="A123" s="40" t="s">
        <v>15</v>
      </c>
      <c r="B123" s="50"/>
      <c r="C123" s="50"/>
      <c r="D123" s="50"/>
      <c r="E123" s="79"/>
      <c r="F123" s="16"/>
      <c r="G123" s="16"/>
      <c r="H123" s="15"/>
      <c r="I123" s="15"/>
      <c r="J123" s="15"/>
      <c r="K123" s="15"/>
      <c r="L123" s="8"/>
    </row>
    <row r="124" spans="1:12" x14ac:dyDescent="0.2">
      <c r="A124" s="40" t="s">
        <v>16</v>
      </c>
      <c r="B124" s="50"/>
      <c r="C124" s="50"/>
      <c r="D124" s="50"/>
      <c r="E124" s="79"/>
      <c r="F124" s="16"/>
      <c r="G124" s="16"/>
      <c r="H124" s="15"/>
      <c r="I124" s="15"/>
      <c r="J124" s="15"/>
      <c r="K124" s="15"/>
      <c r="L124" s="8"/>
    </row>
    <row r="125" spans="1:12" x14ac:dyDescent="0.2">
      <c r="A125" s="2"/>
      <c r="B125" s="50"/>
      <c r="C125" s="50"/>
      <c r="D125" s="50"/>
      <c r="E125" s="78"/>
      <c r="F125" s="8"/>
      <c r="G125" s="8"/>
      <c r="H125" s="2"/>
      <c r="I125" s="2"/>
      <c r="J125" s="2"/>
      <c r="K125" s="2"/>
      <c r="L125" s="8"/>
    </row>
    <row r="126" spans="1:12" x14ac:dyDescent="0.2">
      <c r="A126" s="17" t="s">
        <v>41</v>
      </c>
      <c r="L126" s="8"/>
    </row>
    <row r="127" spans="1:12" x14ac:dyDescent="0.2">
      <c r="L127" s="8"/>
    </row>
    <row r="128" spans="1:12" x14ac:dyDescent="0.2">
      <c r="L128" s="8"/>
    </row>
  </sheetData>
  <mergeCells count="1">
    <mergeCell ref="C6:D6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4:N128"/>
  <sheetViews>
    <sheetView workbookViewId="0"/>
  </sheetViews>
  <sheetFormatPr baseColWidth="10" defaultRowHeight="12.75" x14ac:dyDescent="0.2"/>
  <cols>
    <col min="1" max="1" width="8.7109375" style="1" customWidth="1"/>
    <col min="2" max="4" width="12.7109375" style="43" customWidth="1"/>
    <col min="8" max="11" width="11.42578125" style="1" customWidth="1"/>
  </cols>
  <sheetData>
    <row r="4" spans="1:14" ht="15.75" customHeight="1" x14ac:dyDescent="0.25">
      <c r="A4" s="11" t="s">
        <v>44</v>
      </c>
    </row>
    <row r="5" spans="1:14" x14ac:dyDescent="0.2">
      <c r="D5" s="44"/>
    </row>
    <row r="6" spans="1:14" s="36" customFormat="1" ht="92.1" customHeight="1" x14ac:dyDescent="0.2">
      <c r="A6" s="59" t="s">
        <v>0</v>
      </c>
      <c r="B6" s="60" t="s">
        <v>25</v>
      </c>
      <c r="C6" s="80" t="s">
        <v>46</v>
      </c>
      <c r="D6" s="80"/>
      <c r="E6" s="61" t="s">
        <v>26</v>
      </c>
      <c r="F6" s="61" t="s">
        <v>27</v>
      </c>
      <c r="G6" s="61" t="s">
        <v>28</v>
      </c>
      <c r="H6" s="60" t="s">
        <v>29</v>
      </c>
      <c r="I6" s="60" t="s">
        <v>30</v>
      </c>
      <c r="J6" s="60" t="s">
        <v>31</v>
      </c>
      <c r="K6" s="60" t="s">
        <v>32</v>
      </c>
      <c r="L6" s="61" t="s">
        <v>33</v>
      </c>
    </row>
    <row r="7" spans="1:14" s="36" customFormat="1" ht="14.25" x14ac:dyDescent="0.2">
      <c r="A7" s="62"/>
      <c r="B7" s="63"/>
      <c r="C7" s="64">
        <v>44562</v>
      </c>
      <c r="D7" s="65">
        <v>44927</v>
      </c>
      <c r="E7" s="66" t="s">
        <v>1</v>
      </c>
      <c r="F7" s="66" t="s">
        <v>2</v>
      </c>
      <c r="G7" s="66" t="s">
        <v>3</v>
      </c>
      <c r="H7" s="59" t="s">
        <v>4</v>
      </c>
      <c r="I7" s="59" t="s">
        <v>5</v>
      </c>
      <c r="J7" s="59" t="s">
        <v>6</v>
      </c>
      <c r="K7" s="59" t="s">
        <v>7</v>
      </c>
      <c r="L7" s="66" t="s">
        <v>8</v>
      </c>
    </row>
    <row r="8" spans="1:14" x14ac:dyDescent="0.2">
      <c r="A8" s="12"/>
      <c r="B8" s="45"/>
      <c r="C8" s="45"/>
      <c r="D8"/>
      <c r="E8" s="13"/>
      <c r="F8" s="13"/>
      <c r="G8" s="13"/>
      <c r="H8" s="12"/>
      <c r="I8" s="12"/>
      <c r="J8" s="12"/>
      <c r="K8" s="12"/>
      <c r="L8" s="13"/>
    </row>
    <row r="9" spans="1:14" x14ac:dyDescent="0.2">
      <c r="A9" s="56">
        <v>0</v>
      </c>
      <c r="B9" s="52">
        <v>3</v>
      </c>
      <c r="C9" s="52">
        <v>695</v>
      </c>
      <c r="D9">
        <v>748</v>
      </c>
      <c r="E9" s="3">
        <v>7.7600000000000002E-2</v>
      </c>
      <c r="F9" s="4">
        <f>B9/((C9+D9)/2)</f>
        <v>4.1580041580041582E-3</v>
      </c>
      <c r="G9" s="4">
        <f t="shared" ref="G9:G72" si="0">F9/((1+(1-E9)*F9))</f>
        <v>4.1421177156717856E-3</v>
      </c>
      <c r="H9" s="2">
        <v>100000</v>
      </c>
      <c r="I9" s="2">
        <f>H9*G9</f>
        <v>414.21177156717857</v>
      </c>
      <c r="J9" s="2">
        <f t="shared" ref="J9:J72" si="1">H10+I9*E9</f>
        <v>99617.931061906434</v>
      </c>
      <c r="K9" s="2">
        <f>K10+J9</f>
        <v>8224516.7544258991</v>
      </c>
      <c r="L9" s="67">
        <f>K9/H9</f>
        <v>82.24516754425899</v>
      </c>
      <c r="M9" s="5"/>
      <c r="N9" s="6"/>
    </row>
    <row r="10" spans="1:14" x14ac:dyDescent="0.2">
      <c r="A10" s="56">
        <v>1</v>
      </c>
      <c r="B10" s="53">
        <v>0</v>
      </c>
      <c r="C10" s="52">
        <v>746</v>
      </c>
      <c r="D10">
        <v>721</v>
      </c>
      <c r="E10" s="3">
        <v>0</v>
      </c>
      <c r="F10" s="4">
        <f t="shared" ref="F10:F73" si="2">B10/((C10+D10)/2)</f>
        <v>0</v>
      </c>
      <c r="G10" s="4">
        <f t="shared" si="0"/>
        <v>0</v>
      </c>
      <c r="H10" s="2">
        <f>H9-I9</f>
        <v>99585.788228432823</v>
      </c>
      <c r="I10" s="2">
        <f t="shared" ref="I10:I73" si="3">H10*G10</f>
        <v>0</v>
      </c>
      <c r="J10" s="2">
        <f t="shared" si="1"/>
        <v>99585.788228432823</v>
      </c>
      <c r="K10" s="2">
        <f>K11+J10</f>
        <v>8124898.8233639924</v>
      </c>
      <c r="L10" s="14">
        <f t="shared" ref="L10:L73" si="4">K10/H10</f>
        <v>81.586930905510926</v>
      </c>
      <c r="N10" s="6"/>
    </row>
    <row r="11" spans="1:14" x14ac:dyDescent="0.2">
      <c r="A11" s="56">
        <v>2</v>
      </c>
      <c r="B11" s="54">
        <v>0</v>
      </c>
      <c r="C11" s="52">
        <v>751</v>
      </c>
      <c r="D11">
        <v>760</v>
      </c>
      <c r="E11" s="3">
        <v>0</v>
      </c>
      <c r="F11" s="4">
        <f t="shared" si="2"/>
        <v>0</v>
      </c>
      <c r="G11" s="4">
        <f t="shared" si="0"/>
        <v>0</v>
      </c>
      <c r="H11" s="2">
        <f t="shared" ref="H11:H74" si="5">H10-I10</f>
        <v>99585.788228432823</v>
      </c>
      <c r="I11" s="2">
        <f t="shared" si="3"/>
        <v>0</v>
      </c>
      <c r="J11" s="2">
        <f t="shared" si="1"/>
        <v>99585.788228432823</v>
      </c>
      <c r="K11" s="2">
        <f t="shared" ref="K11:K74" si="6">K12+J11</f>
        <v>8025313.0351355597</v>
      </c>
      <c r="L11" s="14">
        <f t="shared" si="4"/>
        <v>80.586930905510926</v>
      </c>
      <c r="N11" s="6"/>
    </row>
    <row r="12" spans="1:14" x14ac:dyDescent="0.2">
      <c r="A12" s="56">
        <v>3</v>
      </c>
      <c r="B12" s="54">
        <v>0</v>
      </c>
      <c r="C12" s="52">
        <v>829</v>
      </c>
      <c r="D12">
        <v>770</v>
      </c>
      <c r="E12" s="3">
        <v>0</v>
      </c>
      <c r="F12" s="4">
        <f t="shared" si="2"/>
        <v>0</v>
      </c>
      <c r="G12" s="4">
        <f t="shared" si="0"/>
        <v>0</v>
      </c>
      <c r="H12" s="2">
        <f t="shared" si="5"/>
        <v>99585.788228432823</v>
      </c>
      <c r="I12" s="2">
        <f t="shared" si="3"/>
        <v>0</v>
      </c>
      <c r="J12" s="2">
        <f t="shared" si="1"/>
        <v>99585.788228432823</v>
      </c>
      <c r="K12" s="2">
        <f t="shared" si="6"/>
        <v>7925727.2469071271</v>
      </c>
      <c r="L12" s="14">
        <f t="shared" si="4"/>
        <v>79.58693090551094</v>
      </c>
      <c r="N12" s="6"/>
    </row>
    <row r="13" spans="1:14" x14ac:dyDescent="0.2">
      <c r="A13" s="56">
        <v>4</v>
      </c>
      <c r="B13" s="54">
        <v>0</v>
      </c>
      <c r="C13" s="52">
        <v>829</v>
      </c>
      <c r="D13">
        <v>854</v>
      </c>
      <c r="E13" s="3">
        <v>0</v>
      </c>
      <c r="F13" s="4">
        <f t="shared" si="2"/>
        <v>0</v>
      </c>
      <c r="G13" s="4">
        <f t="shared" si="0"/>
        <v>0</v>
      </c>
      <c r="H13" s="2">
        <f t="shared" si="5"/>
        <v>99585.788228432823</v>
      </c>
      <c r="I13" s="2">
        <f t="shared" si="3"/>
        <v>0</v>
      </c>
      <c r="J13" s="2">
        <f t="shared" si="1"/>
        <v>99585.788228432823</v>
      </c>
      <c r="K13" s="2">
        <f t="shared" si="6"/>
        <v>7826141.4586786944</v>
      </c>
      <c r="L13" s="14">
        <f t="shared" si="4"/>
        <v>78.58693090551094</v>
      </c>
      <c r="N13" s="6"/>
    </row>
    <row r="14" spans="1:14" x14ac:dyDescent="0.2">
      <c r="A14" s="56">
        <v>5</v>
      </c>
      <c r="B14" s="54">
        <v>0</v>
      </c>
      <c r="C14" s="52">
        <v>852</v>
      </c>
      <c r="D14">
        <v>833</v>
      </c>
      <c r="E14" s="3">
        <v>0</v>
      </c>
      <c r="F14" s="4">
        <f t="shared" si="2"/>
        <v>0</v>
      </c>
      <c r="G14" s="4">
        <f t="shared" si="0"/>
        <v>0</v>
      </c>
      <c r="H14" s="2">
        <f t="shared" si="5"/>
        <v>99585.788228432823</v>
      </c>
      <c r="I14" s="2">
        <f t="shared" si="3"/>
        <v>0</v>
      </c>
      <c r="J14" s="2">
        <f t="shared" si="1"/>
        <v>99585.788228432823</v>
      </c>
      <c r="K14" s="2">
        <f t="shared" si="6"/>
        <v>7726555.6704502618</v>
      </c>
      <c r="L14" s="14">
        <f t="shared" si="4"/>
        <v>77.58693090551094</v>
      </c>
      <c r="N14" s="6"/>
    </row>
    <row r="15" spans="1:14" x14ac:dyDescent="0.2">
      <c r="A15" s="56">
        <v>6</v>
      </c>
      <c r="B15" s="52">
        <v>0</v>
      </c>
      <c r="C15" s="52">
        <v>889</v>
      </c>
      <c r="D15">
        <v>863</v>
      </c>
      <c r="E15" s="3">
        <v>0</v>
      </c>
      <c r="F15" s="4">
        <f t="shared" si="2"/>
        <v>0</v>
      </c>
      <c r="G15" s="4">
        <f t="shared" si="0"/>
        <v>0</v>
      </c>
      <c r="H15" s="2">
        <f t="shared" si="5"/>
        <v>99585.788228432823</v>
      </c>
      <c r="I15" s="2">
        <f t="shared" si="3"/>
        <v>0</v>
      </c>
      <c r="J15" s="2">
        <f t="shared" si="1"/>
        <v>99585.788228432823</v>
      </c>
      <c r="K15" s="2">
        <f t="shared" si="6"/>
        <v>7626969.8822218291</v>
      </c>
      <c r="L15" s="14">
        <f t="shared" si="4"/>
        <v>76.58693090551094</v>
      </c>
      <c r="N15" s="6"/>
    </row>
    <row r="16" spans="1:14" x14ac:dyDescent="0.2">
      <c r="A16" s="56">
        <v>7</v>
      </c>
      <c r="B16" s="53">
        <v>0</v>
      </c>
      <c r="C16" s="52">
        <v>929</v>
      </c>
      <c r="D16">
        <v>917</v>
      </c>
      <c r="E16" s="3">
        <v>0</v>
      </c>
      <c r="F16" s="4">
        <f t="shared" si="2"/>
        <v>0</v>
      </c>
      <c r="G16" s="4">
        <f t="shared" si="0"/>
        <v>0</v>
      </c>
      <c r="H16" s="2">
        <f t="shared" si="5"/>
        <v>99585.788228432823</v>
      </c>
      <c r="I16" s="2">
        <f t="shared" si="3"/>
        <v>0</v>
      </c>
      <c r="J16" s="2">
        <f t="shared" si="1"/>
        <v>99585.788228432823</v>
      </c>
      <c r="K16" s="2">
        <f t="shared" si="6"/>
        <v>7527384.0939933965</v>
      </c>
      <c r="L16" s="14">
        <f t="shared" si="4"/>
        <v>75.58693090551094</v>
      </c>
      <c r="N16" s="6"/>
    </row>
    <row r="17" spans="1:14" x14ac:dyDescent="0.2">
      <c r="A17" s="56">
        <v>8</v>
      </c>
      <c r="B17" s="53">
        <v>0</v>
      </c>
      <c r="C17" s="52">
        <v>906</v>
      </c>
      <c r="D17">
        <v>936</v>
      </c>
      <c r="E17" s="3">
        <v>0</v>
      </c>
      <c r="F17" s="4">
        <f t="shared" si="2"/>
        <v>0</v>
      </c>
      <c r="G17" s="4">
        <f t="shared" si="0"/>
        <v>0</v>
      </c>
      <c r="H17" s="2">
        <f t="shared" si="5"/>
        <v>99585.788228432823</v>
      </c>
      <c r="I17" s="2">
        <f t="shared" si="3"/>
        <v>0</v>
      </c>
      <c r="J17" s="2">
        <f t="shared" si="1"/>
        <v>99585.788228432823</v>
      </c>
      <c r="K17" s="2">
        <f t="shared" si="6"/>
        <v>7427798.3057649639</v>
      </c>
      <c r="L17" s="14">
        <f t="shared" si="4"/>
        <v>74.58693090551094</v>
      </c>
      <c r="N17" s="6"/>
    </row>
    <row r="18" spans="1:14" x14ac:dyDescent="0.2">
      <c r="A18" s="56">
        <v>9</v>
      </c>
      <c r="B18" s="53">
        <v>0</v>
      </c>
      <c r="C18" s="52">
        <v>997</v>
      </c>
      <c r="D18">
        <v>904</v>
      </c>
      <c r="E18" s="3">
        <v>0</v>
      </c>
      <c r="F18" s="4">
        <f t="shared" si="2"/>
        <v>0</v>
      </c>
      <c r="G18" s="4">
        <f t="shared" si="0"/>
        <v>0</v>
      </c>
      <c r="H18" s="2">
        <f t="shared" si="5"/>
        <v>99585.788228432823</v>
      </c>
      <c r="I18" s="2">
        <f t="shared" si="3"/>
        <v>0</v>
      </c>
      <c r="J18" s="2">
        <f t="shared" si="1"/>
        <v>99585.788228432823</v>
      </c>
      <c r="K18" s="2">
        <f t="shared" si="6"/>
        <v>7328212.5175365312</v>
      </c>
      <c r="L18" s="14">
        <f t="shared" si="4"/>
        <v>73.58693090551094</v>
      </c>
      <c r="N18" s="6"/>
    </row>
    <row r="19" spans="1:14" x14ac:dyDescent="0.2">
      <c r="A19" s="56">
        <v>10</v>
      </c>
      <c r="B19" s="53">
        <v>0</v>
      </c>
      <c r="C19" s="52">
        <v>977</v>
      </c>
      <c r="D19">
        <v>1017</v>
      </c>
      <c r="E19" s="3">
        <v>0</v>
      </c>
      <c r="F19" s="4">
        <f t="shared" si="2"/>
        <v>0</v>
      </c>
      <c r="G19" s="4">
        <f t="shared" si="0"/>
        <v>0</v>
      </c>
      <c r="H19" s="2">
        <f t="shared" si="5"/>
        <v>99585.788228432823</v>
      </c>
      <c r="I19" s="2">
        <f t="shared" si="3"/>
        <v>0</v>
      </c>
      <c r="J19" s="2">
        <f t="shared" si="1"/>
        <v>99585.788228432823</v>
      </c>
      <c r="K19" s="2">
        <f t="shared" si="6"/>
        <v>7228626.7293080986</v>
      </c>
      <c r="L19" s="14">
        <f t="shared" si="4"/>
        <v>72.58693090551094</v>
      </c>
      <c r="N19" s="6"/>
    </row>
    <row r="20" spans="1:14" x14ac:dyDescent="0.2">
      <c r="A20" s="56">
        <v>11</v>
      </c>
      <c r="B20" s="53">
        <v>0</v>
      </c>
      <c r="C20" s="52">
        <v>1053</v>
      </c>
      <c r="D20">
        <v>1000</v>
      </c>
      <c r="E20" s="3">
        <v>0</v>
      </c>
      <c r="F20" s="4">
        <f t="shared" si="2"/>
        <v>0</v>
      </c>
      <c r="G20" s="4">
        <f t="shared" si="0"/>
        <v>0</v>
      </c>
      <c r="H20" s="2">
        <f t="shared" si="5"/>
        <v>99585.788228432823</v>
      </c>
      <c r="I20" s="2">
        <f t="shared" si="3"/>
        <v>0</v>
      </c>
      <c r="J20" s="2">
        <f t="shared" si="1"/>
        <v>99585.788228432823</v>
      </c>
      <c r="K20" s="2">
        <f t="shared" si="6"/>
        <v>7129040.9410796659</v>
      </c>
      <c r="L20" s="14">
        <f t="shared" si="4"/>
        <v>71.586930905510954</v>
      </c>
      <c r="N20" s="6"/>
    </row>
    <row r="21" spans="1:14" x14ac:dyDescent="0.2">
      <c r="A21" s="56">
        <v>12</v>
      </c>
      <c r="B21" s="52">
        <v>0</v>
      </c>
      <c r="C21" s="52">
        <v>1072</v>
      </c>
      <c r="D21">
        <v>1095</v>
      </c>
      <c r="E21" s="3">
        <v>0</v>
      </c>
      <c r="F21" s="4">
        <f t="shared" si="2"/>
        <v>0</v>
      </c>
      <c r="G21" s="4">
        <f t="shared" si="0"/>
        <v>0</v>
      </c>
      <c r="H21" s="2">
        <f t="shared" si="5"/>
        <v>99585.788228432823</v>
      </c>
      <c r="I21" s="2">
        <f t="shared" si="3"/>
        <v>0</v>
      </c>
      <c r="J21" s="2">
        <f t="shared" si="1"/>
        <v>99585.788228432823</v>
      </c>
      <c r="K21" s="2">
        <f t="shared" si="6"/>
        <v>7029455.1528512333</v>
      </c>
      <c r="L21" s="14">
        <f t="shared" si="4"/>
        <v>70.586930905510954</v>
      </c>
      <c r="N21" s="6"/>
    </row>
    <row r="22" spans="1:14" x14ac:dyDescent="0.2">
      <c r="A22" s="56">
        <v>13</v>
      </c>
      <c r="B22" s="53">
        <v>0</v>
      </c>
      <c r="C22" s="52">
        <v>1200</v>
      </c>
      <c r="D22">
        <v>1095</v>
      </c>
      <c r="E22" s="3">
        <v>0</v>
      </c>
      <c r="F22" s="4">
        <f t="shared" si="2"/>
        <v>0</v>
      </c>
      <c r="G22" s="4">
        <f t="shared" si="0"/>
        <v>0</v>
      </c>
      <c r="H22" s="2">
        <f t="shared" si="5"/>
        <v>99585.788228432823</v>
      </c>
      <c r="I22" s="2">
        <f t="shared" si="3"/>
        <v>0</v>
      </c>
      <c r="J22" s="2">
        <f t="shared" si="1"/>
        <v>99585.788228432823</v>
      </c>
      <c r="K22" s="2">
        <f t="shared" si="6"/>
        <v>6929869.3646228006</v>
      </c>
      <c r="L22" s="14">
        <f t="shared" si="4"/>
        <v>69.586930905510954</v>
      </c>
      <c r="N22" s="6"/>
    </row>
    <row r="23" spans="1:14" x14ac:dyDescent="0.2">
      <c r="A23" s="56">
        <v>14</v>
      </c>
      <c r="B23" s="53">
        <v>0</v>
      </c>
      <c r="C23" s="52">
        <v>1222</v>
      </c>
      <c r="D23">
        <v>1224</v>
      </c>
      <c r="E23" s="3">
        <v>0</v>
      </c>
      <c r="F23" s="4">
        <f t="shared" si="2"/>
        <v>0</v>
      </c>
      <c r="G23" s="4">
        <f t="shared" si="0"/>
        <v>0</v>
      </c>
      <c r="H23" s="2">
        <f t="shared" si="5"/>
        <v>99585.788228432823</v>
      </c>
      <c r="I23" s="2">
        <f t="shared" si="3"/>
        <v>0</v>
      </c>
      <c r="J23" s="2">
        <f t="shared" si="1"/>
        <v>99585.788228432823</v>
      </c>
      <c r="K23" s="2">
        <f t="shared" si="6"/>
        <v>6830283.576394368</v>
      </c>
      <c r="L23" s="14">
        <f t="shared" si="4"/>
        <v>68.586930905510954</v>
      </c>
      <c r="N23" s="6"/>
    </row>
    <row r="24" spans="1:14" x14ac:dyDescent="0.2">
      <c r="A24" s="56">
        <v>15</v>
      </c>
      <c r="B24" s="53">
        <v>1</v>
      </c>
      <c r="C24" s="52">
        <v>1105</v>
      </c>
      <c r="D24">
        <v>1241</v>
      </c>
      <c r="E24" s="3">
        <v>0.37530000000000002</v>
      </c>
      <c r="F24" s="4">
        <f t="shared" si="2"/>
        <v>8.5251491901108269E-4</v>
      </c>
      <c r="G24" s="4">
        <f t="shared" si="0"/>
        <v>8.5206114015834867E-4</v>
      </c>
      <c r="H24" s="2">
        <f t="shared" si="5"/>
        <v>99585.788228432823</v>
      </c>
      <c r="I24" s="2">
        <f t="shared" si="3"/>
        <v>84.85318026148633</v>
      </c>
      <c r="J24" s="2">
        <f t="shared" si="1"/>
        <v>99532.780446723467</v>
      </c>
      <c r="K24" s="2">
        <f t="shared" si="6"/>
        <v>6730697.7881659353</v>
      </c>
      <c r="L24" s="14">
        <f t="shared" si="4"/>
        <v>67.586930905510954</v>
      </c>
      <c r="N24" s="6"/>
    </row>
    <row r="25" spans="1:14" x14ac:dyDescent="0.2">
      <c r="A25" s="56">
        <v>16</v>
      </c>
      <c r="B25" s="53">
        <v>0</v>
      </c>
      <c r="C25" s="52">
        <v>1121</v>
      </c>
      <c r="D25">
        <v>1130</v>
      </c>
      <c r="E25" s="3">
        <v>0</v>
      </c>
      <c r="F25" s="4">
        <f t="shared" si="2"/>
        <v>0</v>
      </c>
      <c r="G25" s="4">
        <f t="shared" si="0"/>
        <v>0</v>
      </c>
      <c r="H25" s="2">
        <f t="shared" si="5"/>
        <v>99500.935048171334</v>
      </c>
      <c r="I25" s="2">
        <f t="shared" si="3"/>
        <v>0</v>
      </c>
      <c r="J25" s="2">
        <f t="shared" si="1"/>
        <v>99500.935048171334</v>
      </c>
      <c r="K25" s="2">
        <f t="shared" si="6"/>
        <v>6631165.0077192122</v>
      </c>
      <c r="L25" s="14">
        <f t="shared" si="4"/>
        <v>66.644248162179281</v>
      </c>
      <c r="N25" s="6"/>
    </row>
    <row r="26" spans="1:14" x14ac:dyDescent="0.2">
      <c r="A26" s="56">
        <v>17</v>
      </c>
      <c r="B26" s="53">
        <v>0</v>
      </c>
      <c r="C26" s="52">
        <v>1137</v>
      </c>
      <c r="D26">
        <v>1127</v>
      </c>
      <c r="E26" s="3">
        <v>0</v>
      </c>
      <c r="F26" s="4">
        <f t="shared" si="2"/>
        <v>0</v>
      </c>
      <c r="G26" s="4">
        <f t="shared" si="0"/>
        <v>0</v>
      </c>
      <c r="H26" s="2">
        <f t="shared" si="5"/>
        <v>99500.935048171334</v>
      </c>
      <c r="I26" s="2">
        <f t="shared" si="3"/>
        <v>0</v>
      </c>
      <c r="J26" s="2">
        <f t="shared" si="1"/>
        <v>99500.935048171334</v>
      </c>
      <c r="K26" s="2">
        <f t="shared" si="6"/>
        <v>6531664.0726710409</v>
      </c>
      <c r="L26" s="14">
        <f t="shared" si="4"/>
        <v>65.644248162179281</v>
      </c>
      <c r="N26" s="6"/>
    </row>
    <row r="27" spans="1:14" x14ac:dyDescent="0.2">
      <c r="A27" s="56">
        <v>18</v>
      </c>
      <c r="B27" s="53">
        <v>0</v>
      </c>
      <c r="C27" s="52">
        <v>1119</v>
      </c>
      <c r="D27">
        <v>1188</v>
      </c>
      <c r="E27" s="3">
        <v>0</v>
      </c>
      <c r="F27" s="4">
        <f t="shared" si="2"/>
        <v>0</v>
      </c>
      <c r="G27" s="4">
        <f t="shared" si="0"/>
        <v>0</v>
      </c>
      <c r="H27" s="2">
        <f t="shared" si="5"/>
        <v>99500.935048171334</v>
      </c>
      <c r="I27" s="2">
        <f t="shared" si="3"/>
        <v>0</v>
      </c>
      <c r="J27" s="2">
        <f t="shared" si="1"/>
        <v>99500.935048171334</v>
      </c>
      <c r="K27" s="2">
        <f t="shared" si="6"/>
        <v>6432163.1376228696</v>
      </c>
      <c r="L27" s="14">
        <f t="shared" si="4"/>
        <v>64.644248162179281</v>
      </c>
      <c r="N27" s="6"/>
    </row>
    <row r="28" spans="1:14" x14ac:dyDescent="0.2">
      <c r="A28" s="56">
        <v>19</v>
      </c>
      <c r="B28" s="53">
        <v>0</v>
      </c>
      <c r="C28" s="52">
        <v>1090</v>
      </c>
      <c r="D28">
        <v>1155</v>
      </c>
      <c r="E28" s="3">
        <v>0</v>
      </c>
      <c r="F28" s="4">
        <f t="shared" si="2"/>
        <v>0</v>
      </c>
      <c r="G28" s="4">
        <f t="shared" si="0"/>
        <v>0</v>
      </c>
      <c r="H28" s="2">
        <f t="shared" si="5"/>
        <v>99500.935048171334</v>
      </c>
      <c r="I28" s="2">
        <f t="shared" si="3"/>
        <v>0</v>
      </c>
      <c r="J28" s="2">
        <f t="shared" si="1"/>
        <v>99500.935048171334</v>
      </c>
      <c r="K28" s="2">
        <f t="shared" si="6"/>
        <v>6332662.2025746983</v>
      </c>
      <c r="L28" s="14">
        <f t="shared" si="4"/>
        <v>63.644248162179281</v>
      </c>
      <c r="N28" s="6"/>
    </row>
    <row r="29" spans="1:14" x14ac:dyDescent="0.2">
      <c r="A29" s="56">
        <v>20</v>
      </c>
      <c r="B29" s="53">
        <v>1</v>
      </c>
      <c r="C29" s="52">
        <v>1047</v>
      </c>
      <c r="D29">
        <v>1123</v>
      </c>
      <c r="E29" s="3">
        <v>0.63839999999999997</v>
      </c>
      <c r="F29" s="4">
        <f t="shared" si="2"/>
        <v>9.2165898617511521E-4</v>
      </c>
      <c r="G29" s="4">
        <f t="shared" si="0"/>
        <v>9.2135192547810794E-4</v>
      </c>
      <c r="H29" s="2">
        <f t="shared" si="5"/>
        <v>99500.935048171334</v>
      </c>
      <c r="I29" s="2">
        <f t="shared" si="3"/>
        <v>91.675378093504818</v>
      </c>
      <c r="J29" s="2">
        <f t="shared" si="1"/>
        <v>99467.785231452712</v>
      </c>
      <c r="K29" s="2">
        <f t="shared" si="6"/>
        <v>6233161.2675265269</v>
      </c>
      <c r="L29" s="14">
        <f t="shared" si="4"/>
        <v>62.644248162179281</v>
      </c>
      <c r="N29" s="6"/>
    </row>
    <row r="30" spans="1:14" x14ac:dyDescent="0.2">
      <c r="A30" s="56">
        <v>21</v>
      </c>
      <c r="B30" s="52">
        <v>1</v>
      </c>
      <c r="C30" s="52">
        <v>1050</v>
      </c>
      <c r="D30">
        <v>1114</v>
      </c>
      <c r="E30" s="3">
        <v>0.1726</v>
      </c>
      <c r="F30" s="4">
        <f t="shared" si="2"/>
        <v>9.2421441774491681E-4</v>
      </c>
      <c r="G30" s="4">
        <f t="shared" si="0"/>
        <v>9.2350821562143701E-4</v>
      </c>
      <c r="H30" s="2">
        <f t="shared" si="5"/>
        <v>99409.259670077823</v>
      </c>
      <c r="I30" s="2">
        <f t="shared" si="3"/>
        <v>91.805268014161655</v>
      </c>
      <c r="J30" s="2">
        <f t="shared" si="1"/>
        <v>99333.299991322914</v>
      </c>
      <c r="K30" s="2">
        <f t="shared" si="6"/>
        <v>6133693.4822950745</v>
      </c>
      <c r="L30" s="14">
        <f t="shared" si="4"/>
        <v>61.701430054420932</v>
      </c>
      <c r="N30" s="6"/>
    </row>
    <row r="31" spans="1:14" x14ac:dyDescent="0.2">
      <c r="A31" s="56">
        <v>22</v>
      </c>
      <c r="B31" s="52">
        <v>0</v>
      </c>
      <c r="C31" s="52">
        <v>1010</v>
      </c>
      <c r="D31">
        <v>1074</v>
      </c>
      <c r="E31" s="3">
        <v>0</v>
      </c>
      <c r="F31" s="4">
        <f t="shared" si="2"/>
        <v>0</v>
      </c>
      <c r="G31" s="4">
        <f t="shared" si="0"/>
        <v>0</v>
      </c>
      <c r="H31" s="2">
        <f t="shared" si="5"/>
        <v>99317.454402063668</v>
      </c>
      <c r="I31" s="2">
        <f t="shared" si="3"/>
        <v>0</v>
      </c>
      <c r="J31" s="2">
        <f t="shared" si="1"/>
        <v>99317.454402063668</v>
      </c>
      <c r="K31" s="2">
        <f t="shared" si="6"/>
        <v>6034360.1823037518</v>
      </c>
      <c r="L31" s="14">
        <f t="shared" si="4"/>
        <v>60.758304958915325</v>
      </c>
      <c r="N31" s="6"/>
    </row>
    <row r="32" spans="1:14" x14ac:dyDescent="0.2">
      <c r="A32" s="56">
        <v>23</v>
      </c>
      <c r="B32" s="53">
        <v>2</v>
      </c>
      <c r="C32" s="52">
        <v>995</v>
      </c>
      <c r="D32">
        <v>1049</v>
      </c>
      <c r="E32" s="3">
        <v>0.4466</v>
      </c>
      <c r="F32" s="4">
        <f t="shared" si="2"/>
        <v>1.9569471624266144E-3</v>
      </c>
      <c r="G32" s="4">
        <f t="shared" si="0"/>
        <v>1.9548301311260951E-3</v>
      </c>
      <c r="H32" s="2">
        <f t="shared" si="5"/>
        <v>99317.454402063668</v>
      </c>
      <c r="I32" s="2">
        <f t="shared" si="3"/>
        <v>194.14875241189608</v>
      </c>
      <c r="J32" s="2">
        <f t="shared" si="1"/>
        <v>99210.012482478924</v>
      </c>
      <c r="K32" s="2">
        <f t="shared" si="6"/>
        <v>5935042.7279016878</v>
      </c>
      <c r="L32" s="14">
        <f t="shared" si="4"/>
        <v>59.758304958915325</v>
      </c>
      <c r="N32" s="6"/>
    </row>
    <row r="33" spans="1:14" x14ac:dyDescent="0.2">
      <c r="A33" s="56">
        <v>24</v>
      </c>
      <c r="B33" s="53">
        <v>0</v>
      </c>
      <c r="C33" s="52">
        <v>1033</v>
      </c>
      <c r="D33">
        <v>1059</v>
      </c>
      <c r="E33" s="3">
        <v>0</v>
      </c>
      <c r="F33" s="4">
        <f t="shared" si="2"/>
        <v>0</v>
      </c>
      <c r="G33" s="4">
        <f t="shared" si="0"/>
        <v>0</v>
      </c>
      <c r="H33" s="2">
        <f t="shared" si="5"/>
        <v>99123.305649651767</v>
      </c>
      <c r="I33" s="2">
        <f t="shared" si="3"/>
        <v>0</v>
      </c>
      <c r="J33" s="2">
        <f t="shared" si="1"/>
        <v>99123.305649651767</v>
      </c>
      <c r="K33" s="2">
        <f t="shared" si="6"/>
        <v>5835832.7154192086</v>
      </c>
      <c r="L33" s="14">
        <f t="shared" si="4"/>
        <v>58.874476362257099</v>
      </c>
      <c r="N33" s="6"/>
    </row>
    <row r="34" spans="1:14" x14ac:dyDescent="0.2">
      <c r="A34" s="56">
        <v>25</v>
      </c>
      <c r="B34" s="53">
        <v>1</v>
      </c>
      <c r="C34" s="52">
        <v>1033</v>
      </c>
      <c r="D34">
        <v>1098</v>
      </c>
      <c r="E34" s="3">
        <v>1.0999999999999999E-2</v>
      </c>
      <c r="F34" s="4">
        <f t="shared" si="2"/>
        <v>9.3852651337400278E-4</v>
      </c>
      <c r="G34" s="4">
        <f t="shared" si="0"/>
        <v>9.3765617835720773E-4</v>
      </c>
      <c r="H34" s="2">
        <f t="shared" si="5"/>
        <v>99123.305649651767</v>
      </c>
      <c r="I34" s="2">
        <f t="shared" si="3"/>
        <v>92.943579961585897</v>
      </c>
      <c r="J34" s="2">
        <f t="shared" si="1"/>
        <v>99031.384449069752</v>
      </c>
      <c r="K34" s="2">
        <f t="shared" si="6"/>
        <v>5736709.4097695565</v>
      </c>
      <c r="L34" s="14">
        <f t="shared" si="4"/>
        <v>57.874476362257099</v>
      </c>
      <c r="N34" s="6"/>
    </row>
    <row r="35" spans="1:14" x14ac:dyDescent="0.2">
      <c r="A35" s="56">
        <v>26</v>
      </c>
      <c r="B35" s="53">
        <v>0</v>
      </c>
      <c r="C35" s="52">
        <v>992</v>
      </c>
      <c r="D35">
        <v>1077</v>
      </c>
      <c r="E35" s="3">
        <v>0</v>
      </c>
      <c r="F35" s="4">
        <f t="shared" si="2"/>
        <v>0</v>
      </c>
      <c r="G35" s="4">
        <f t="shared" si="0"/>
        <v>0</v>
      </c>
      <c r="H35" s="2">
        <f t="shared" si="5"/>
        <v>99030.362069690178</v>
      </c>
      <c r="I35" s="2">
        <f t="shared" si="3"/>
        <v>0</v>
      </c>
      <c r="J35" s="2">
        <f t="shared" si="1"/>
        <v>99030.362069690178</v>
      </c>
      <c r="K35" s="2">
        <f t="shared" si="6"/>
        <v>5637678.0253204871</v>
      </c>
      <c r="L35" s="14">
        <f t="shared" si="4"/>
        <v>56.928783329632886</v>
      </c>
      <c r="N35" s="6"/>
    </row>
    <row r="36" spans="1:14" x14ac:dyDescent="0.2">
      <c r="A36" s="56">
        <v>27</v>
      </c>
      <c r="B36" s="53">
        <v>0</v>
      </c>
      <c r="C36" s="52">
        <v>1028</v>
      </c>
      <c r="D36">
        <v>1020</v>
      </c>
      <c r="E36" s="3">
        <v>0</v>
      </c>
      <c r="F36" s="4">
        <f t="shared" si="2"/>
        <v>0</v>
      </c>
      <c r="G36" s="4">
        <f t="shared" si="0"/>
        <v>0</v>
      </c>
      <c r="H36" s="2">
        <f t="shared" si="5"/>
        <v>99030.362069690178</v>
      </c>
      <c r="I36" s="2">
        <f t="shared" si="3"/>
        <v>0</v>
      </c>
      <c r="J36" s="2">
        <f t="shared" si="1"/>
        <v>99030.362069690178</v>
      </c>
      <c r="K36" s="2">
        <f t="shared" si="6"/>
        <v>5538647.6632507965</v>
      </c>
      <c r="L36" s="14">
        <f t="shared" si="4"/>
        <v>55.928783329632878</v>
      </c>
      <c r="N36" s="6"/>
    </row>
    <row r="37" spans="1:14" x14ac:dyDescent="0.2">
      <c r="A37" s="56">
        <v>28</v>
      </c>
      <c r="B37" s="52">
        <v>0</v>
      </c>
      <c r="C37" s="52">
        <v>1047</v>
      </c>
      <c r="D37">
        <v>1071</v>
      </c>
      <c r="E37" s="3">
        <v>0</v>
      </c>
      <c r="F37" s="4">
        <f t="shared" si="2"/>
        <v>0</v>
      </c>
      <c r="G37" s="4">
        <f t="shared" si="0"/>
        <v>0</v>
      </c>
      <c r="H37" s="2">
        <f t="shared" si="5"/>
        <v>99030.362069690178</v>
      </c>
      <c r="I37" s="2">
        <f t="shared" si="3"/>
        <v>0</v>
      </c>
      <c r="J37" s="2">
        <f t="shared" si="1"/>
        <v>99030.362069690178</v>
      </c>
      <c r="K37" s="2">
        <f t="shared" si="6"/>
        <v>5439617.3011811059</v>
      </c>
      <c r="L37" s="14">
        <f t="shared" si="4"/>
        <v>54.928783329632878</v>
      </c>
      <c r="N37" s="6"/>
    </row>
    <row r="38" spans="1:14" x14ac:dyDescent="0.2">
      <c r="A38" s="56">
        <v>29</v>
      </c>
      <c r="B38" s="52">
        <v>0</v>
      </c>
      <c r="C38" s="52">
        <v>1062</v>
      </c>
      <c r="D38">
        <v>1087</v>
      </c>
      <c r="E38" s="3">
        <v>0</v>
      </c>
      <c r="F38" s="4">
        <f t="shared" si="2"/>
        <v>0</v>
      </c>
      <c r="G38" s="4">
        <f t="shared" si="0"/>
        <v>0</v>
      </c>
      <c r="H38" s="2">
        <f t="shared" si="5"/>
        <v>99030.362069690178</v>
      </c>
      <c r="I38" s="2">
        <f t="shared" si="3"/>
        <v>0</v>
      </c>
      <c r="J38" s="2">
        <f t="shared" si="1"/>
        <v>99030.362069690178</v>
      </c>
      <c r="K38" s="2">
        <f t="shared" si="6"/>
        <v>5340586.9391114153</v>
      </c>
      <c r="L38" s="14">
        <f t="shared" si="4"/>
        <v>53.928783329632871</v>
      </c>
      <c r="N38" s="6"/>
    </row>
    <row r="39" spans="1:14" x14ac:dyDescent="0.2">
      <c r="A39" s="56">
        <v>30</v>
      </c>
      <c r="B39" s="53">
        <v>2</v>
      </c>
      <c r="C39" s="52">
        <v>1106</v>
      </c>
      <c r="D39">
        <v>1127</v>
      </c>
      <c r="E39" s="3">
        <v>0.71919999999999995</v>
      </c>
      <c r="F39" s="4">
        <f t="shared" si="2"/>
        <v>1.7913121361397223E-3</v>
      </c>
      <c r="G39" s="4">
        <f t="shared" si="0"/>
        <v>1.7904115583240886E-3</v>
      </c>
      <c r="H39" s="2">
        <f t="shared" si="5"/>
        <v>99030.362069690178</v>
      </c>
      <c r="I39" s="2">
        <f t="shared" si="3"/>
        <v>177.3051048745927</v>
      </c>
      <c r="J39" s="2">
        <f t="shared" si="1"/>
        <v>98980.574796241388</v>
      </c>
      <c r="K39" s="2">
        <f t="shared" si="6"/>
        <v>5241556.5770417247</v>
      </c>
      <c r="L39" s="14">
        <f t="shared" si="4"/>
        <v>52.928783329632871</v>
      </c>
      <c r="N39" s="6"/>
    </row>
    <row r="40" spans="1:14" x14ac:dyDescent="0.2">
      <c r="A40" s="56">
        <v>31</v>
      </c>
      <c r="B40" s="52">
        <v>0</v>
      </c>
      <c r="C40" s="52">
        <v>1101</v>
      </c>
      <c r="D40">
        <v>1159</v>
      </c>
      <c r="E40" s="3">
        <v>0</v>
      </c>
      <c r="F40" s="4">
        <f t="shared" si="2"/>
        <v>0</v>
      </c>
      <c r="G40" s="4">
        <f t="shared" si="0"/>
        <v>0</v>
      </c>
      <c r="H40" s="2">
        <f t="shared" si="5"/>
        <v>98853.05696481558</v>
      </c>
      <c r="I40" s="2">
        <f t="shared" si="3"/>
        <v>0</v>
      </c>
      <c r="J40" s="2">
        <f t="shared" si="1"/>
        <v>98853.05696481558</v>
      </c>
      <c r="K40" s="2">
        <f t="shared" si="6"/>
        <v>5142576.002245483</v>
      </c>
      <c r="L40" s="14">
        <f t="shared" si="4"/>
        <v>52.022427632924511</v>
      </c>
      <c r="N40" s="6"/>
    </row>
    <row r="41" spans="1:14" x14ac:dyDescent="0.2">
      <c r="A41" s="56">
        <v>32</v>
      </c>
      <c r="B41" s="53">
        <v>1</v>
      </c>
      <c r="C41" s="52">
        <v>1122</v>
      </c>
      <c r="D41">
        <v>1138</v>
      </c>
      <c r="E41" s="3">
        <v>0.75619999999999998</v>
      </c>
      <c r="F41" s="4">
        <f t="shared" si="2"/>
        <v>8.8495575221238937E-4</v>
      </c>
      <c r="G41" s="4">
        <f t="shared" si="0"/>
        <v>8.8476486223591766E-4</v>
      </c>
      <c r="H41" s="2">
        <f t="shared" si="5"/>
        <v>98853.05696481558</v>
      </c>
      <c r="I41" s="2">
        <f t="shared" si="3"/>
        <v>87.461711327074383</v>
      </c>
      <c r="J41" s="2">
        <f t="shared" si="1"/>
        <v>98831.733799594032</v>
      </c>
      <c r="K41" s="2">
        <f t="shared" si="6"/>
        <v>5043722.9452806674</v>
      </c>
      <c r="L41" s="14">
        <f t="shared" si="4"/>
        <v>51.022427632924511</v>
      </c>
      <c r="N41" s="6"/>
    </row>
    <row r="42" spans="1:14" x14ac:dyDescent="0.2">
      <c r="A42" s="56">
        <v>33</v>
      </c>
      <c r="B42" s="53">
        <v>0</v>
      </c>
      <c r="C42" s="52">
        <v>1129</v>
      </c>
      <c r="D42">
        <v>1140</v>
      </c>
      <c r="E42" s="3">
        <v>0</v>
      </c>
      <c r="F42" s="4">
        <f t="shared" si="2"/>
        <v>0</v>
      </c>
      <c r="G42" s="4">
        <f t="shared" si="0"/>
        <v>0</v>
      </c>
      <c r="H42" s="2">
        <f t="shared" si="5"/>
        <v>98765.5952534885</v>
      </c>
      <c r="I42" s="2">
        <f t="shared" si="3"/>
        <v>0</v>
      </c>
      <c r="J42" s="2">
        <f t="shared" si="1"/>
        <v>98765.5952534885</v>
      </c>
      <c r="K42" s="2">
        <f t="shared" si="6"/>
        <v>4944891.2114810729</v>
      </c>
      <c r="L42" s="14">
        <f t="shared" si="4"/>
        <v>50.066940808585009</v>
      </c>
      <c r="N42" s="6"/>
    </row>
    <row r="43" spans="1:14" x14ac:dyDescent="0.2">
      <c r="A43" s="56">
        <v>34</v>
      </c>
      <c r="B43" s="53">
        <v>0</v>
      </c>
      <c r="C43" s="52">
        <v>1152</v>
      </c>
      <c r="D43">
        <v>1141</v>
      </c>
      <c r="E43" s="3">
        <v>0</v>
      </c>
      <c r="F43" s="4">
        <f t="shared" si="2"/>
        <v>0</v>
      </c>
      <c r="G43" s="4">
        <f t="shared" si="0"/>
        <v>0</v>
      </c>
      <c r="H43" s="2">
        <f t="shared" si="5"/>
        <v>98765.5952534885</v>
      </c>
      <c r="I43" s="2">
        <f t="shared" si="3"/>
        <v>0</v>
      </c>
      <c r="J43" s="2">
        <f t="shared" si="1"/>
        <v>98765.5952534885</v>
      </c>
      <c r="K43" s="2">
        <f t="shared" si="6"/>
        <v>4846125.6162275849</v>
      </c>
      <c r="L43" s="14">
        <f t="shared" si="4"/>
        <v>49.066940808585009</v>
      </c>
      <c r="N43" s="6"/>
    </row>
    <row r="44" spans="1:14" x14ac:dyDescent="0.2">
      <c r="A44" s="56">
        <v>35</v>
      </c>
      <c r="B44" s="53">
        <v>1</v>
      </c>
      <c r="C44" s="52">
        <v>1217</v>
      </c>
      <c r="D44">
        <v>1170</v>
      </c>
      <c r="E44" s="3">
        <v>0.63839999999999997</v>
      </c>
      <c r="F44" s="4">
        <f t="shared" si="2"/>
        <v>8.378718056137411E-4</v>
      </c>
      <c r="G44" s="4">
        <f t="shared" si="0"/>
        <v>8.3761802875643207E-4</v>
      </c>
      <c r="H44" s="2">
        <f t="shared" si="5"/>
        <v>98765.5952534885</v>
      </c>
      <c r="I44" s="2">
        <f t="shared" si="3"/>
        <v>82.727843205182666</v>
      </c>
      <c r="J44" s="2">
        <f t="shared" si="1"/>
        <v>98735.680865385511</v>
      </c>
      <c r="K44" s="2">
        <f t="shared" si="6"/>
        <v>4747360.0209740968</v>
      </c>
      <c r="L44" s="14">
        <f t="shared" si="4"/>
        <v>48.066940808585016</v>
      </c>
      <c r="N44" s="6"/>
    </row>
    <row r="45" spans="1:14" x14ac:dyDescent="0.2">
      <c r="A45" s="56">
        <v>36</v>
      </c>
      <c r="B45" s="52">
        <v>1</v>
      </c>
      <c r="C45" s="52">
        <v>1249</v>
      </c>
      <c r="D45">
        <v>1241</v>
      </c>
      <c r="E45" s="3">
        <v>0.40550000000000003</v>
      </c>
      <c r="F45" s="4">
        <f t="shared" si="2"/>
        <v>8.0321285140562252E-4</v>
      </c>
      <c r="G45" s="4">
        <f t="shared" si="0"/>
        <v>8.0282949226253013E-4</v>
      </c>
      <c r="H45" s="2">
        <f t="shared" si="5"/>
        <v>98682.867410283317</v>
      </c>
      <c r="I45" s="2">
        <f t="shared" si="3"/>
        <v>79.225516338008333</v>
      </c>
      <c r="J45" s="2">
        <f t="shared" si="1"/>
        <v>98635.767840820379</v>
      </c>
      <c r="K45" s="2">
        <f t="shared" si="6"/>
        <v>4648624.3401087113</v>
      </c>
      <c r="L45" s="14">
        <f t="shared" si="4"/>
        <v>47.106701113392027</v>
      </c>
      <c r="N45" s="6"/>
    </row>
    <row r="46" spans="1:14" x14ac:dyDescent="0.2">
      <c r="A46" s="56">
        <v>37</v>
      </c>
      <c r="B46" s="52">
        <v>1</v>
      </c>
      <c r="C46" s="52">
        <v>1358</v>
      </c>
      <c r="D46">
        <v>1242</v>
      </c>
      <c r="E46" s="3">
        <v>0.7288</v>
      </c>
      <c r="F46" s="4">
        <f t="shared" si="2"/>
        <v>7.6923076923076923E-4</v>
      </c>
      <c r="G46" s="4">
        <f t="shared" si="0"/>
        <v>7.6907032932822003E-4</v>
      </c>
      <c r="H46" s="2">
        <f t="shared" si="5"/>
        <v>98603.641893945314</v>
      </c>
      <c r="I46" s="2">
        <f t="shared" si="3"/>
        <v>75.833135344338402</v>
      </c>
      <c r="J46" s="2">
        <f t="shared" si="1"/>
        <v>98583.07594763994</v>
      </c>
      <c r="K46" s="2">
        <f t="shared" si="6"/>
        <v>4549988.5722678909</v>
      </c>
      <c r="L46" s="14">
        <f t="shared" si="4"/>
        <v>46.144224339722683</v>
      </c>
      <c r="N46" s="6"/>
    </row>
    <row r="47" spans="1:14" x14ac:dyDescent="0.2">
      <c r="A47" s="56">
        <v>38</v>
      </c>
      <c r="B47" s="53">
        <v>0</v>
      </c>
      <c r="C47" s="52">
        <v>1287</v>
      </c>
      <c r="D47">
        <v>1374</v>
      </c>
      <c r="E47" s="3">
        <v>0</v>
      </c>
      <c r="F47" s="4">
        <f t="shared" si="2"/>
        <v>0</v>
      </c>
      <c r="G47" s="4">
        <f t="shared" si="0"/>
        <v>0</v>
      </c>
      <c r="H47" s="2">
        <f t="shared" si="5"/>
        <v>98527.808758600979</v>
      </c>
      <c r="I47" s="2">
        <f t="shared" si="3"/>
        <v>0</v>
      </c>
      <c r="J47" s="2">
        <f t="shared" si="1"/>
        <v>98527.808758600979</v>
      </c>
      <c r="K47" s="2">
        <f t="shared" si="6"/>
        <v>4451405.4963202514</v>
      </c>
      <c r="L47" s="14">
        <f t="shared" si="4"/>
        <v>45.179178877574159</v>
      </c>
      <c r="N47" s="6"/>
    </row>
    <row r="48" spans="1:14" x14ac:dyDescent="0.2">
      <c r="A48" s="56">
        <v>39</v>
      </c>
      <c r="B48" s="52">
        <v>1</v>
      </c>
      <c r="C48" s="52">
        <v>1365</v>
      </c>
      <c r="D48">
        <v>1317</v>
      </c>
      <c r="E48" s="3">
        <v>0.57809999999999995</v>
      </c>
      <c r="F48" s="4">
        <f t="shared" si="2"/>
        <v>7.4571215510812821E-4</v>
      </c>
      <c r="G48" s="4">
        <f t="shared" si="0"/>
        <v>7.4547761595363839E-4</v>
      </c>
      <c r="H48" s="2">
        <f t="shared" si="5"/>
        <v>98527.808758600979</v>
      </c>
      <c r="I48" s="2">
        <f t="shared" si="3"/>
        <v>73.450275978497871</v>
      </c>
      <c r="J48" s="2">
        <f t="shared" si="1"/>
        <v>98496.820087165659</v>
      </c>
      <c r="K48" s="2">
        <f t="shared" si="6"/>
        <v>4352877.6875616508</v>
      </c>
      <c r="L48" s="14">
        <f t="shared" si="4"/>
        <v>44.179178877574159</v>
      </c>
      <c r="N48" s="6"/>
    </row>
    <row r="49" spans="1:14" x14ac:dyDescent="0.2">
      <c r="A49" s="56">
        <v>40</v>
      </c>
      <c r="B49" s="52">
        <v>0</v>
      </c>
      <c r="C49" s="52">
        <v>1525</v>
      </c>
      <c r="D49">
        <v>1353</v>
      </c>
      <c r="E49" s="3">
        <v>0</v>
      </c>
      <c r="F49" s="4">
        <f t="shared" si="2"/>
        <v>0</v>
      </c>
      <c r="G49" s="4">
        <f t="shared" si="0"/>
        <v>0</v>
      </c>
      <c r="H49" s="2">
        <f t="shared" si="5"/>
        <v>98454.358482622483</v>
      </c>
      <c r="I49" s="2">
        <f t="shared" si="3"/>
        <v>0</v>
      </c>
      <c r="J49" s="2">
        <f t="shared" si="1"/>
        <v>98454.358482622483</v>
      </c>
      <c r="K49" s="2">
        <f t="shared" si="6"/>
        <v>4254380.8674744852</v>
      </c>
      <c r="L49" s="14">
        <f t="shared" si="4"/>
        <v>43.21170675471312</v>
      </c>
      <c r="N49" s="6"/>
    </row>
    <row r="50" spans="1:14" x14ac:dyDescent="0.2">
      <c r="A50" s="56">
        <v>41</v>
      </c>
      <c r="B50" s="52">
        <v>2</v>
      </c>
      <c r="C50" s="52">
        <v>1542</v>
      </c>
      <c r="D50">
        <v>1514</v>
      </c>
      <c r="E50" s="3">
        <v>0.52739999999999998</v>
      </c>
      <c r="F50" s="4">
        <f t="shared" si="2"/>
        <v>1.3089005235602095E-3</v>
      </c>
      <c r="G50" s="4">
        <f t="shared" si="0"/>
        <v>1.3080913560538337E-3</v>
      </c>
      <c r="H50" s="2">
        <f t="shared" si="5"/>
        <v>98454.358482622483</v>
      </c>
      <c r="I50" s="2">
        <f t="shared" si="3"/>
        <v>128.78729529694391</v>
      </c>
      <c r="J50" s="2">
        <f t="shared" si="1"/>
        <v>98393.493606865144</v>
      </c>
      <c r="K50" s="2">
        <f t="shared" si="6"/>
        <v>4155926.5089918631</v>
      </c>
      <c r="L50" s="14">
        <f t="shared" si="4"/>
        <v>42.211706754713127</v>
      </c>
      <c r="N50" s="6"/>
    </row>
    <row r="51" spans="1:14" x14ac:dyDescent="0.2">
      <c r="A51" s="56">
        <v>42</v>
      </c>
      <c r="B51" s="52">
        <v>0</v>
      </c>
      <c r="C51" s="52">
        <v>1528</v>
      </c>
      <c r="D51">
        <v>1533</v>
      </c>
      <c r="E51" s="3">
        <v>0</v>
      </c>
      <c r="F51" s="4">
        <f t="shared" si="2"/>
        <v>0</v>
      </c>
      <c r="G51" s="4">
        <f t="shared" si="0"/>
        <v>0</v>
      </c>
      <c r="H51" s="2">
        <f t="shared" si="5"/>
        <v>98325.571187325535</v>
      </c>
      <c r="I51" s="2">
        <f t="shared" si="3"/>
        <v>0</v>
      </c>
      <c r="J51" s="2">
        <f t="shared" si="1"/>
        <v>98325.571187325535</v>
      </c>
      <c r="K51" s="2">
        <f t="shared" si="6"/>
        <v>4057533.0153849982</v>
      </c>
      <c r="L51" s="14">
        <f t="shared" si="4"/>
        <v>41.266305055627548</v>
      </c>
      <c r="N51" s="6"/>
    </row>
    <row r="52" spans="1:14" x14ac:dyDescent="0.2">
      <c r="A52" s="56">
        <v>43</v>
      </c>
      <c r="B52" s="52">
        <v>2</v>
      </c>
      <c r="C52" s="52">
        <v>1634</v>
      </c>
      <c r="D52">
        <v>1539</v>
      </c>
      <c r="E52" s="3">
        <v>0.73560000000000003</v>
      </c>
      <c r="F52" s="4">
        <f t="shared" si="2"/>
        <v>1.2606366214938543E-3</v>
      </c>
      <c r="G52" s="4">
        <f t="shared" si="0"/>
        <v>1.2602165757798472E-3</v>
      </c>
      <c r="H52" s="2">
        <f t="shared" si="5"/>
        <v>98325.571187325535</v>
      </c>
      <c r="I52" s="2">
        <f t="shared" si="3"/>
        <v>123.91151463328899</v>
      </c>
      <c r="J52" s="2">
        <f t="shared" si="1"/>
        <v>98292.808982856484</v>
      </c>
      <c r="K52" s="2">
        <f t="shared" si="6"/>
        <v>3959207.4441976724</v>
      </c>
      <c r="L52" s="14">
        <f t="shared" si="4"/>
        <v>40.266305055627548</v>
      </c>
      <c r="N52" s="6"/>
    </row>
    <row r="53" spans="1:14" x14ac:dyDescent="0.2">
      <c r="A53" s="56">
        <v>44</v>
      </c>
      <c r="B53" s="52">
        <v>2</v>
      </c>
      <c r="C53" s="52">
        <v>1697</v>
      </c>
      <c r="D53">
        <v>1638</v>
      </c>
      <c r="E53" s="3">
        <v>0.51780000000000004</v>
      </c>
      <c r="F53" s="4">
        <f t="shared" si="2"/>
        <v>1.1994002998500749E-3</v>
      </c>
      <c r="G53" s="4">
        <f t="shared" si="0"/>
        <v>1.1987070266527712E-3</v>
      </c>
      <c r="H53" s="2">
        <f t="shared" si="5"/>
        <v>98201.659672692243</v>
      </c>
      <c r="I53" s="2">
        <f t="shared" si="3"/>
        <v>117.71501947862026</v>
      </c>
      <c r="J53" s="2">
        <f t="shared" si="1"/>
        <v>98144.897490299656</v>
      </c>
      <c r="K53" s="2">
        <f t="shared" si="6"/>
        <v>3860914.6352148158</v>
      </c>
      <c r="L53" s="14">
        <f t="shared" si="4"/>
        <v>39.316185165131714</v>
      </c>
      <c r="N53" s="6"/>
    </row>
    <row r="54" spans="1:14" x14ac:dyDescent="0.2">
      <c r="A54" s="56">
        <v>45</v>
      </c>
      <c r="B54" s="52">
        <v>3</v>
      </c>
      <c r="C54" s="52">
        <v>1777</v>
      </c>
      <c r="D54">
        <v>1679</v>
      </c>
      <c r="E54" s="3">
        <v>0.53239999999999998</v>
      </c>
      <c r="F54" s="4">
        <f t="shared" si="2"/>
        <v>1.736111111111111E-3</v>
      </c>
      <c r="G54" s="4">
        <f t="shared" si="0"/>
        <v>1.7347028696842633E-3</v>
      </c>
      <c r="H54" s="2">
        <f t="shared" si="5"/>
        <v>98083.944653213621</v>
      </c>
      <c r="I54" s="2">
        <f t="shared" si="3"/>
        <v>170.14650025988212</v>
      </c>
      <c r="J54" s="2">
        <f t="shared" si="1"/>
        <v>98004.384149692094</v>
      </c>
      <c r="K54" s="2">
        <f t="shared" si="6"/>
        <v>3762769.7377245161</v>
      </c>
      <c r="L54" s="14">
        <f t="shared" si="4"/>
        <v>38.362748878302099</v>
      </c>
      <c r="N54" s="6"/>
    </row>
    <row r="55" spans="1:14" x14ac:dyDescent="0.2">
      <c r="A55" s="56">
        <v>46</v>
      </c>
      <c r="B55" s="52">
        <v>2</v>
      </c>
      <c r="C55" s="52">
        <v>1818</v>
      </c>
      <c r="D55">
        <v>1773</v>
      </c>
      <c r="E55" s="3">
        <v>0.64659999999999995</v>
      </c>
      <c r="F55" s="4">
        <f t="shared" si="2"/>
        <v>1.1138958507379559E-3</v>
      </c>
      <c r="G55" s="4">
        <f t="shared" si="0"/>
        <v>1.1134575372947033E-3</v>
      </c>
      <c r="H55" s="2">
        <f t="shared" si="5"/>
        <v>97913.798152953736</v>
      </c>
      <c r="I55" s="2">
        <f t="shared" si="3"/>
        <v>109.02285655855853</v>
      </c>
      <c r="J55" s="2">
        <f t="shared" si="1"/>
        <v>97875.269475445937</v>
      </c>
      <c r="K55" s="2">
        <f t="shared" si="6"/>
        <v>3664765.3535748241</v>
      </c>
      <c r="L55" s="14">
        <f t="shared" si="4"/>
        <v>37.428487329742815</v>
      </c>
      <c r="N55" s="6"/>
    </row>
    <row r="56" spans="1:14" x14ac:dyDescent="0.2">
      <c r="A56" s="56">
        <v>47</v>
      </c>
      <c r="B56" s="52">
        <v>2</v>
      </c>
      <c r="C56" s="52">
        <v>1764</v>
      </c>
      <c r="D56">
        <v>1789</v>
      </c>
      <c r="E56" s="3">
        <v>0.54110000000000003</v>
      </c>
      <c r="F56" s="4">
        <f t="shared" si="2"/>
        <v>1.125809175344779E-3</v>
      </c>
      <c r="G56" s="4">
        <f t="shared" si="0"/>
        <v>1.125227844573178E-3</v>
      </c>
      <c r="H56" s="2">
        <f t="shared" si="5"/>
        <v>97804.775296395179</v>
      </c>
      <c r="I56" s="2">
        <f t="shared" si="3"/>
        <v>110.05265649572675</v>
      </c>
      <c r="J56" s="2">
        <f t="shared" si="1"/>
        <v>97754.272132329294</v>
      </c>
      <c r="K56" s="2">
        <f t="shared" si="6"/>
        <v>3566890.084099378</v>
      </c>
      <c r="L56" s="14">
        <f t="shared" si="4"/>
        <v>36.469488051989259</v>
      </c>
      <c r="N56" s="6"/>
    </row>
    <row r="57" spans="1:14" x14ac:dyDescent="0.2">
      <c r="A57" s="56">
        <v>48</v>
      </c>
      <c r="B57" s="52">
        <v>4</v>
      </c>
      <c r="C57" s="52">
        <v>1710</v>
      </c>
      <c r="D57">
        <v>1755</v>
      </c>
      <c r="E57" s="3">
        <v>0.45889999999999997</v>
      </c>
      <c r="F57" s="4">
        <f t="shared" si="2"/>
        <v>2.3088023088023088E-3</v>
      </c>
      <c r="G57" s="4">
        <f t="shared" si="0"/>
        <v>2.3059215373302179E-3</v>
      </c>
      <c r="H57" s="2">
        <f t="shared" si="5"/>
        <v>97694.722639899453</v>
      </c>
      <c r="I57" s="2">
        <f t="shared" si="3"/>
        <v>225.27636501884621</v>
      </c>
      <c r="J57" s="2">
        <f t="shared" si="1"/>
        <v>97572.825598787764</v>
      </c>
      <c r="K57" s="2">
        <f t="shared" si="6"/>
        <v>3469135.8119670488</v>
      </c>
      <c r="L57" s="14">
        <f t="shared" si="4"/>
        <v>35.509961216167277</v>
      </c>
      <c r="N57" s="6"/>
    </row>
    <row r="58" spans="1:14" x14ac:dyDescent="0.2">
      <c r="A58" s="56">
        <v>49</v>
      </c>
      <c r="B58" s="52">
        <v>2</v>
      </c>
      <c r="C58" s="52">
        <v>1763</v>
      </c>
      <c r="D58">
        <v>1698</v>
      </c>
      <c r="E58" s="3">
        <v>0.27260000000000001</v>
      </c>
      <c r="F58" s="4">
        <f t="shared" si="2"/>
        <v>1.1557353366079169E-3</v>
      </c>
      <c r="G58" s="4">
        <f t="shared" si="0"/>
        <v>1.1547645469731657E-3</v>
      </c>
      <c r="H58" s="2">
        <f t="shared" si="5"/>
        <v>97469.446274880611</v>
      </c>
      <c r="I58" s="2">
        <f t="shared" si="3"/>
        <v>112.55426097133783</v>
      </c>
      <c r="J58" s="2">
        <f t="shared" si="1"/>
        <v>97387.574305450049</v>
      </c>
      <c r="K58" s="2">
        <f t="shared" si="6"/>
        <v>3371562.9863682608</v>
      </c>
      <c r="L58" s="14">
        <f t="shared" si="4"/>
        <v>34.59097301999514</v>
      </c>
      <c r="N58" s="6"/>
    </row>
    <row r="59" spans="1:14" x14ac:dyDescent="0.2">
      <c r="A59" s="56">
        <v>50</v>
      </c>
      <c r="B59" s="52">
        <v>6</v>
      </c>
      <c r="C59" s="52">
        <v>1700</v>
      </c>
      <c r="D59">
        <v>1748</v>
      </c>
      <c r="E59" s="3">
        <v>0.43930000000000002</v>
      </c>
      <c r="F59" s="4">
        <f t="shared" si="2"/>
        <v>3.4802784222737818E-3</v>
      </c>
      <c r="G59" s="4">
        <f t="shared" si="0"/>
        <v>3.4735002612651111E-3</v>
      </c>
      <c r="H59" s="2">
        <f t="shared" si="5"/>
        <v>97356.892013909266</v>
      </c>
      <c r="I59" s="2">
        <f t="shared" si="3"/>
        <v>338.16918984627307</v>
      </c>
      <c r="J59" s="2">
        <f t="shared" si="1"/>
        <v>97167.28054916246</v>
      </c>
      <c r="K59" s="2">
        <f t="shared" si="6"/>
        <v>3274175.4120628107</v>
      </c>
      <c r="L59" s="14">
        <f t="shared" si="4"/>
        <v>33.630648476278729</v>
      </c>
      <c r="N59" s="6"/>
    </row>
    <row r="60" spans="1:14" x14ac:dyDescent="0.2">
      <c r="A60" s="56">
        <v>51</v>
      </c>
      <c r="B60" s="52">
        <v>7</v>
      </c>
      <c r="C60" s="52">
        <v>1618</v>
      </c>
      <c r="D60">
        <v>1702</v>
      </c>
      <c r="E60" s="3">
        <v>0.77769999999999995</v>
      </c>
      <c r="F60" s="4">
        <f t="shared" si="2"/>
        <v>4.2168674698795181E-3</v>
      </c>
      <c r="G60" s="4">
        <f t="shared" si="0"/>
        <v>4.2129182397151682E-3</v>
      </c>
      <c r="H60" s="2">
        <f t="shared" si="5"/>
        <v>97018.722824062992</v>
      </c>
      <c r="I60" s="2">
        <f t="shared" si="3"/>
        <v>408.73194697936526</v>
      </c>
      <c r="J60" s="2">
        <f t="shared" si="1"/>
        <v>96927.861712249491</v>
      </c>
      <c r="K60" s="2">
        <f t="shared" si="6"/>
        <v>3177008.1315136482</v>
      </c>
      <c r="L60" s="14">
        <f t="shared" si="4"/>
        <v>32.746340490123146</v>
      </c>
      <c r="N60" s="6"/>
    </row>
    <row r="61" spans="1:14" x14ac:dyDescent="0.2">
      <c r="A61" s="56">
        <v>52</v>
      </c>
      <c r="B61" s="53">
        <v>2</v>
      </c>
      <c r="C61" s="52">
        <v>1587</v>
      </c>
      <c r="D61">
        <v>1617</v>
      </c>
      <c r="E61" s="3">
        <v>0.2918</v>
      </c>
      <c r="F61" s="4">
        <f t="shared" si="2"/>
        <v>1.2484394506866417E-3</v>
      </c>
      <c r="G61" s="4">
        <f t="shared" si="0"/>
        <v>1.2473366244725949E-3</v>
      </c>
      <c r="H61" s="2">
        <f t="shared" si="5"/>
        <v>96609.990877083634</v>
      </c>
      <c r="I61" s="2">
        <f t="shared" si="3"/>
        <v>120.50517991094968</v>
      </c>
      <c r="J61" s="2">
        <f t="shared" si="1"/>
        <v>96524.649108670696</v>
      </c>
      <c r="K61" s="2">
        <f t="shared" si="6"/>
        <v>3080080.2698013987</v>
      </c>
      <c r="L61" s="14">
        <f t="shared" si="4"/>
        <v>31.881591560443972</v>
      </c>
      <c r="N61" s="6"/>
    </row>
    <row r="62" spans="1:14" x14ac:dyDescent="0.2">
      <c r="A62" s="56">
        <v>53</v>
      </c>
      <c r="B62" s="52">
        <v>8</v>
      </c>
      <c r="C62" s="52">
        <v>1567</v>
      </c>
      <c r="D62">
        <v>1561</v>
      </c>
      <c r="E62" s="3">
        <v>0.35270000000000001</v>
      </c>
      <c r="F62" s="4">
        <f t="shared" si="2"/>
        <v>5.1150895140664966E-3</v>
      </c>
      <c r="G62" s="4">
        <f t="shared" si="0"/>
        <v>5.0982093559279176E-3</v>
      </c>
      <c r="H62" s="2">
        <f t="shared" si="5"/>
        <v>96489.485697172684</v>
      </c>
      <c r="I62" s="2">
        <f t="shared" si="3"/>
        <v>491.92359872999879</v>
      </c>
      <c r="J62" s="2">
        <f t="shared" si="1"/>
        <v>96171.063551714746</v>
      </c>
      <c r="K62" s="2">
        <f t="shared" si="6"/>
        <v>2983555.6206927281</v>
      </c>
      <c r="L62" s="14">
        <f t="shared" si="4"/>
        <v>30.921043874733304</v>
      </c>
      <c r="N62" s="6"/>
    </row>
    <row r="63" spans="1:14" x14ac:dyDescent="0.2">
      <c r="A63" s="56">
        <v>54</v>
      </c>
      <c r="B63" s="52">
        <v>4</v>
      </c>
      <c r="C63" s="52">
        <v>1543</v>
      </c>
      <c r="D63">
        <v>1557</v>
      </c>
      <c r="E63" s="3">
        <v>0.29380000000000001</v>
      </c>
      <c r="F63" s="4">
        <f t="shared" si="2"/>
        <v>2.5806451612903226E-3</v>
      </c>
      <c r="G63" s="4">
        <f t="shared" si="0"/>
        <v>2.5759506159355517E-3</v>
      </c>
      <c r="H63" s="2">
        <f t="shared" si="5"/>
        <v>95997.562098442679</v>
      </c>
      <c r="I63" s="2">
        <f t="shared" si="3"/>
        <v>247.28497921579481</v>
      </c>
      <c r="J63" s="2">
        <f t="shared" si="1"/>
        <v>95822.929446120484</v>
      </c>
      <c r="K63" s="2">
        <f t="shared" si="6"/>
        <v>2887384.5571410134</v>
      </c>
      <c r="L63" s="14">
        <f t="shared" si="4"/>
        <v>30.077686287283893</v>
      </c>
      <c r="N63" s="6"/>
    </row>
    <row r="64" spans="1:14" x14ac:dyDescent="0.2">
      <c r="A64" s="56">
        <v>55</v>
      </c>
      <c r="B64" s="52">
        <v>6</v>
      </c>
      <c r="C64" s="52">
        <v>1425</v>
      </c>
      <c r="D64">
        <v>1508</v>
      </c>
      <c r="E64" s="3">
        <v>0.76849999999999996</v>
      </c>
      <c r="F64" s="4">
        <f t="shared" si="2"/>
        <v>4.0913740197749742E-3</v>
      </c>
      <c r="G64" s="4">
        <f t="shared" si="0"/>
        <v>4.0875025291421899E-3</v>
      </c>
      <c r="H64" s="2">
        <f t="shared" si="5"/>
        <v>95750.277119226885</v>
      </c>
      <c r="I64" s="2">
        <f t="shared" si="3"/>
        <v>391.37949989090544</v>
      </c>
      <c r="J64" s="2">
        <f t="shared" si="1"/>
        <v>95659.672765002149</v>
      </c>
      <c r="K64" s="2">
        <f t="shared" si="6"/>
        <v>2791561.6276948932</v>
      </c>
      <c r="L64" s="14">
        <f t="shared" si="4"/>
        <v>29.154606249534716</v>
      </c>
      <c r="N64" s="6"/>
    </row>
    <row r="65" spans="1:14" x14ac:dyDescent="0.2">
      <c r="A65" s="56">
        <v>56</v>
      </c>
      <c r="B65" s="52">
        <v>9</v>
      </c>
      <c r="C65" s="52">
        <v>1341</v>
      </c>
      <c r="D65">
        <v>1395</v>
      </c>
      <c r="E65" s="3">
        <v>0.5534</v>
      </c>
      <c r="F65" s="4">
        <f t="shared" si="2"/>
        <v>6.5789473684210523E-3</v>
      </c>
      <c r="G65" s="4">
        <f t="shared" si="0"/>
        <v>6.5596740104403757E-3</v>
      </c>
      <c r="H65" s="2">
        <f t="shared" si="5"/>
        <v>95358.897619335985</v>
      </c>
      <c r="I65" s="2">
        <f t="shared" si="3"/>
        <v>625.52328237780284</v>
      </c>
      <c r="J65" s="2">
        <f t="shared" si="1"/>
        <v>95079.53892142605</v>
      </c>
      <c r="K65" s="2">
        <f t="shared" si="6"/>
        <v>2695901.954929891</v>
      </c>
      <c r="L65" s="14">
        <f t="shared" si="4"/>
        <v>28.271110743034022</v>
      </c>
      <c r="N65" s="6"/>
    </row>
    <row r="66" spans="1:14" x14ac:dyDescent="0.2">
      <c r="A66" s="56">
        <v>57</v>
      </c>
      <c r="B66" s="52">
        <v>7</v>
      </c>
      <c r="C66" s="52">
        <v>1339</v>
      </c>
      <c r="D66">
        <v>1330</v>
      </c>
      <c r="E66" s="3">
        <v>0.5413</v>
      </c>
      <c r="F66" s="4">
        <f t="shared" si="2"/>
        <v>5.245410266017235E-3</v>
      </c>
      <c r="G66" s="4">
        <f t="shared" si="0"/>
        <v>5.2328197370597792E-3</v>
      </c>
      <c r="H66" s="2">
        <f t="shared" si="5"/>
        <v>94733.374336958179</v>
      </c>
      <c r="I66" s="2">
        <f t="shared" si="3"/>
        <v>495.72267098870714</v>
      </c>
      <c r="J66" s="2">
        <f t="shared" si="1"/>
        <v>94505.986347775659</v>
      </c>
      <c r="K66" s="2">
        <f t="shared" si="6"/>
        <v>2600822.416008465</v>
      </c>
      <c r="L66" s="14">
        <f t="shared" si="4"/>
        <v>27.454130439369457</v>
      </c>
      <c r="N66" s="6"/>
    </row>
    <row r="67" spans="1:14" x14ac:dyDescent="0.2">
      <c r="A67" s="56">
        <v>58</v>
      </c>
      <c r="B67" s="52">
        <v>9</v>
      </c>
      <c r="C67" s="52">
        <v>1321</v>
      </c>
      <c r="D67">
        <v>1323</v>
      </c>
      <c r="E67" s="3">
        <v>0.47699999999999998</v>
      </c>
      <c r="F67" s="4">
        <f t="shared" si="2"/>
        <v>6.8078668683812403E-3</v>
      </c>
      <c r="G67" s="4">
        <f t="shared" si="0"/>
        <v>6.7837133594682176E-3</v>
      </c>
      <c r="H67" s="2">
        <f t="shared" si="5"/>
        <v>94237.651665969475</v>
      </c>
      <c r="I67" s="2">
        <f t="shared" si="3"/>
        <v>639.28121657134943</v>
      </c>
      <c r="J67" s="2">
        <f t="shared" si="1"/>
        <v>93903.307589702657</v>
      </c>
      <c r="K67" s="2">
        <f t="shared" si="6"/>
        <v>2506316.4296606896</v>
      </c>
      <c r="L67" s="14">
        <f t="shared" si="4"/>
        <v>26.595701244174311</v>
      </c>
      <c r="N67" s="6"/>
    </row>
    <row r="68" spans="1:14" x14ac:dyDescent="0.2">
      <c r="A68" s="56">
        <v>59</v>
      </c>
      <c r="B68" s="52">
        <v>7</v>
      </c>
      <c r="C68" s="52">
        <v>1212</v>
      </c>
      <c r="D68">
        <v>1291</v>
      </c>
      <c r="E68" s="3">
        <v>0.51619999999999999</v>
      </c>
      <c r="F68" s="4">
        <f t="shared" si="2"/>
        <v>5.593288054334798E-3</v>
      </c>
      <c r="G68" s="4">
        <f t="shared" si="0"/>
        <v>5.5781932805721249E-3</v>
      </c>
      <c r="H68" s="2">
        <f t="shared" si="5"/>
        <v>93598.37044939812</v>
      </c>
      <c r="I68" s="2">
        <f t="shared" si="3"/>
        <v>522.10980111333311</v>
      </c>
      <c r="J68" s="2">
        <f t="shared" si="1"/>
        <v>93345.773727619497</v>
      </c>
      <c r="K68" s="2">
        <f t="shared" si="6"/>
        <v>2412413.1220709868</v>
      </c>
      <c r="L68" s="14">
        <f t="shared" si="4"/>
        <v>25.774093186539016</v>
      </c>
      <c r="N68" s="6"/>
    </row>
    <row r="69" spans="1:14" x14ac:dyDescent="0.2">
      <c r="A69" s="56">
        <v>60</v>
      </c>
      <c r="B69" s="52">
        <v>7</v>
      </c>
      <c r="C69" s="52">
        <v>1140</v>
      </c>
      <c r="D69">
        <v>1196</v>
      </c>
      <c r="E69" s="3">
        <v>0.4622</v>
      </c>
      <c r="F69" s="4">
        <f t="shared" si="2"/>
        <v>5.9931506849315065E-3</v>
      </c>
      <c r="G69" s="4">
        <f t="shared" si="0"/>
        <v>5.973896122139207E-3</v>
      </c>
      <c r="H69" s="2">
        <f t="shared" si="5"/>
        <v>93076.260648284791</v>
      </c>
      <c r="I69" s="2">
        <f t="shared" si="3"/>
        <v>556.02791255000659</v>
      </c>
      <c r="J69" s="2">
        <f t="shared" si="1"/>
        <v>92777.228836915398</v>
      </c>
      <c r="K69" s="2">
        <f t="shared" si="6"/>
        <v>2319067.3483433672</v>
      </c>
      <c r="L69" s="14">
        <f t="shared" si="4"/>
        <v>24.915776935932406</v>
      </c>
      <c r="N69" s="6"/>
    </row>
    <row r="70" spans="1:14" x14ac:dyDescent="0.2">
      <c r="A70" s="56">
        <v>61</v>
      </c>
      <c r="B70" s="52">
        <v>11</v>
      </c>
      <c r="C70" s="52">
        <v>1089</v>
      </c>
      <c r="D70">
        <v>1130</v>
      </c>
      <c r="E70" s="3">
        <v>0.50390000000000001</v>
      </c>
      <c r="F70" s="4">
        <f t="shared" si="2"/>
        <v>9.9143758449752144E-3</v>
      </c>
      <c r="G70" s="4">
        <f t="shared" si="0"/>
        <v>9.865850443931878E-3</v>
      </c>
      <c r="H70" s="2">
        <f t="shared" si="5"/>
        <v>92520.232735734782</v>
      </c>
      <c r="I70" s="2">
        <f t="shared" si="3"/>
        <v>912.79077920852967</v>
      </c>
      <c r="J70" s="2">
        <f t="shared" si="1"/>
        <v>92067.39723016943</v>
      </c>
      <c r="K70" s="2">
        <f t="shared" si="6"/>
        <v>2226290.1195064518</v>
      </c>
      <c r="L70" s="14">
        <f t="shared" si="4"/>
        <v>24.062737994460051</v>
      </c>
      <c r="N70" s="6"/>
    </row>
    <row r="71" spans="1:14" x14ac:dyDescent="0.2">
      <c r="A71" s="56">
        <v>62</v>
      </c>
      <c r="B71" s="52">
        <v>15</v>
      </c>
      <c r="C71" s="52">
        <v>1093</v>
      </c>
      <c r="D71">
        <v>1057</v>
      </c>
      <c r="E71" s="3">
        <v>0.56640000000000001</v>
      </c>
      <c r="F71" s="4">
        <f t="shared" si="2"/>
        <v>1.3953488372093023E-2</v>
      </c>
      <c r="G71" s="4">
        <f t="shared" si="0"/>
        <v>1.3869574222564133E-2</v>
      </c>
      <c r="H71" s="2">
        <f t="shared" si="5"/>
        <v>91607.441956526251</v>
      </c>
      <c r="I71" s="2">
        <f t="shared" si="3"/>
        <v>1270.5562155552766</v>
      </c>
      <c r="J71" s="2">
        <f t="shared" si="1"/>
        <v>91056.528781461486</v>
      </c>
      <c r="K71" s="2">
        <f t="shared" si="6"/>
        <v>2134222.7222762825</v>
      </c>
      <c r="L71" s="14">
        <f t="shared" si="4"/>
        <v>23.297481915160468</v>
      </c>
      <c r="N71" s="6"/>
    </row>
    <row r="72" spans="1:14" x14ac:dyDescent="0.2">
      <c r="A72" s="56">
        <v>63</v>
      </c>
      <c r="B72" s="52">
        <v>6</v>
      </c>
      <c r="C72" s="52">
        <v>1054</v>
      </c>
      <c r="D72">
        <v>1083</v>
      </c>
      <c r="E72" s="3">
        <v>0.53149999999999997</v>
      </c>
      <c r="F72" s="4">
        <f t="shared" si="2"/>
        <v>5.6153486195601307E-3</v>
      </c>
      <c r="G72" s="4">
        <f t="shared" si="0"/>
        <v>5.6006145741059315E-3</v>
      </c>
      <c r="H72" s="2">
        <f t="shared" si="5"/>
        <v>90336.885740970974</v>
      </c>
      <c r="I72" s="2">
        <f t="shared" si="3"/>
        <v>505.94207886022434</v>
      </c>
      <c r="J72" s="2">
        <f t="shared" si="1"/>
        <v>90099.85187702495</v>
      </c>
      <c r="K72" s="2">
        <f t="shared" si="6"/>
        <v>2043166.1934948212</v>
      </c>
      <c r="L72" s="14">
        <f t="shared" si="4"/>
        <v>22.617186509543057</v>
      </c>
      <c r="N72" s="6"/>
    </row>
    <row r="73" spans="1:14" x14ac:dyDescent="0.2">
      <c r="A73" s="56">
        <v>64</v>
      </c>
      <c r="B73" s="52">
        <v>10</v>
      </c>
      <c r="C73" s="52">
        <v>1172</v>
      </c>
      <c r="D73">
        <v>1034</v>
      </c>
      <c r="E73" s="3">
        <v>0.55120000000000002</v>
      </c>
      <c r="F73" s="4">
        <f t="shared" si="2"/>
        <v>9.0661831368993653E-3</v>
      </c>
      <c r="G73" s="4">
        <f t="shared" ref="G73:G108" si="7">F73/((1+(1-E73)*F73))</f>
        <v>9.0294432084139977E-3</v>
      </c>
      <c r="H73" s="2">
        <f t="shared" si="5"/>
        <v>89830.943662110745</v>
      </c>
      <c r="I73" s="2">
        <f t="shared" si="3"/>
        <v>811.12340415526637</v>
      </c>
      <c r="J73" s="2">
        <f t="shared" ref="J73:J108" si="8">H74+I73*E73</f>
        <v>89466.911478325856</v>
      </c>
      <c r="K73" s="2">
        <f t="shared" si="6"/>
        <v>1953066.3416177963</v>
      </c>
      <c r="L73" s="14">
        <f t="shared" si="4"/>
        <v>21.741576588174798</v>
      </c>
      <c r="N73" s="6"/>
    </row>
    <row r="74" spans="1:14" x14ac:dyDescent="0.2">
      <c r="A74" s="56">
        <v>65</v>
      </c>
      <c r="B74" s="52">
        <v>9</v>
      </c>
      <c r="C74" s="52">
        <v>1033</v>
      </c>
      <c r="D74">
        <v>1137</v>
      </c>
      <c r="E74" s="3">
        <v>0.44900000000000001</v>
      </c>
      <c r="F74" s="4">
        <f t="shared" ref="F74:F108" si="9">B74/((C74+D74)/2)</f>
        <v>8.2949308755760377E-3</v>
      </c>
      <c r="G74" s="4">
        <f t="shared" si="7"/>
        <v>8.2571913255452736E-3</v>
      </c>
      <c r="H74" s="2">
        <f t="shared" si="5"/>
        <v>89019.820257955478</v>
      </c>
      <c r="I74" s="2">
        <f t="shared" ref="I74:I108" si="10">H74*G74</f>
        <v>735.05368763558943</v>
      </c>
      <c r="J74" s="2">
        <f t="shared" si="8"/>
        <v>88614.805676068267</v>
      </c>
      <c r="K74" s="2">
        <f t="shared" si="6"/>
        <v>1863599.4301394704</v>
      </c>
      <c r="L74" s="14">
        <f t="shared" ref="L74:L108" si="11">K74/H74</f>
        <v>20.93465730147804</v>
      </c>
      <c r="N74" s="6"/>
    </row>
    <row r="75" spans="1:14" x14ac:dyDescent="0.2">
      <c r="A75" s="56">
        <v>66</v>
      </c>
      <c r="B75" s="52">
        <v>8</v>
      </c>
      <c r="C75" s="52">
        <v>1035</v>
      </c>
      <c r="D75">
        <v>1014</v>
      </c>
      <c r="E75" s="3">
        <v>0.64729999999999999</v>
      </c>
      <c r="F75" s="4">
        <f t="shared" si="9"/>
        <v>7.8086871644704736E-3</v>
      </c>
      <c r="G75" s="4">
        <f t="shared" si="7"/>
        <v>7.7872401397965354E-3</v>
      </c>
      <c r="H75" s="2">
        <f t="shared" ref="H75:H108" si="12">H74-I74</f>
        <v>88284.766570319887</v>
      </c>
      <c r="I75" s="2">
        <f t="shared" si="10"/>
        <v>687.49467796896238</v>
      </c>
      <c r="J75" s="2">
        <f t="shared" si="8"/>
        <v>88042.287197400234</v>
      </c>
      <c r="K75" s="2">
        <f t="shared" ref="K75:K97" si="13">K76+J75</f>
        <v>1774984.6244634022</v>
      </c>
      <c r="L75" s="14">
        <f t="shared" si="11"/>
        <v>20.1052196592671</v>
      </c>
      <c r="N75" s="6"/>
    </row>
    <row r="76" spans="1:14" x14ac:dyDescent="0.2">
      <c r="A76" s="56">
        <v>67</v>
      </c>
      <c r="B76" s="52">
        <v>10</v>
      </c>
      <c r="C76" s="52">
        <v>1011</v>
      </c>
      <c r="D76">
        <v>1005</v>
      </c>
      <c r="E76" s="3">
        <v>0.45340000000000003</v>
      </c>
      <c r="F76" s="4">
        <f t="shared" si="9"/>
        <v>9.9206349206349201E-3</v>
      </c>
      <c r="G76" s="4">
        <f t="shared" si="7"/>
        <v>9.8671292376853303E-3</v>
      </c>
      <c r="H76" s="2">
        <f t="shared" si="12"/>
        <v>87597.271892350924</v>
      </c>
      <c r="I76" s="2">
        <f t="shared" si="10"/>
        <v>864.33360263048723</v>
      </c>
      <c r="J76" s="2">
        <f t="shared" si="8"/>
        <v>87124.827145153104</v>
      </c>
      <c r="K76" s="2">
        <f t="shared" si="13"/>
        <v>1686942.3372660021</v>
      </c>
      <c r="L76" s="14">
        <f t="shared" si="11"/>
        <v>19.25793236276925</v>
      </c>
      <c r="N76" s="6"/>
    </row>
    <row r="77" spans="1:14" x14ac:dyDescent="0.2">
      <c r="A77" s="56">
        <v>68</v>
      </c>
      <c r="B77" s="52">
        <v>13</v>
      </c>
      <c r="C77" s="52">
        <v>980</v>
      </c>
      <c r="D77">
        <v>997</v>
      </c>
      <c r="E77" s="3">
        <v>0.37830000000000003</v>
      </c>
      <c r="F77" s="4">
        <f t="shared" si="9"/>
        <v>1.3151239251390997E-2</v>
      </c>
      <c r="G77" s="4">
        <f t="shared" si="7"/>
        <v>1.3044585087370122E-2</v>
      </c>
      <c r="H77" s="2">
        <f t="shared" si="12"/>
        <v>86732.938289720434</v>
      </c>
      <c r="I77" s="2">
        <f t="shared" si="10"/>
        <v>1131.3951933978803</v>
      </c>
      <c r="J77" s="2">
        <f t="shared" si="8"/>
        <v>86029.549897984965</v>
      </c>
      <c r="K77" s="2">
        <f t="shared" si="13"/>
        <v>1599817.5101208489</v>
      </c>
      <c r="L77" s="14">
        <f t="shared" si="11"/>
        <v>18.445328172520345</v>
      </c>
      <c r="N77" s="6"/>
    </row>
    <row r="78" spans="1:14" x14ac:dyDescent="0.2">
      <c r="A78" s="56">
        <v>69</v>
      </c>
      <c r="B78" s="52">
        <v>10</v>
      </c>
      <c r="C78" s="52">
        <v>924</v>
      </c>
      <c r="D78">
        <v>962</v>
      </c>
      <c r="E78" s="3">
        <v>0.47589999999999999</v>
      </c>
      <c r="F78" s="4">
        <f t="shared" si="9"/>
        <v>1.0604453870625663E-2</v>
      </c>
      <c r="G78" s="4">
        <f t="shared" si="7"/>
        <v>1.0545842248964135E-2</v>
      </c>
      <c r="H78" s="2">
        <f t="shared" si="12"/>
        <v>85601.543096322552</v>
      </c>
      <c r="I78" s="2">
        <f t="shared" si="10"/>
        <v>902.7403697617226</v>
      </c>
      <c r="J78" s="2">
        <f t="shared" si="8"/>
        <v>85128.416868530432</v>
      </c>
      <c r="K78" s="2">
        <f t="shared" si="13"/>
        <v>1513787.9602228638</v>
      </c>
      <c r="L78" s="14">
        <f t="shared" si="11"/>
        <v>17.684119999092591</v>
      </c>
      <c r="N78" s="6"/>
    </row>
    <row r="79" spans="1:14" x14ac:dyDescent="0.2">
      <c r="A79" s="56">
        <v>70</v>
      </c>
      <c r="B79" s="52">
        <v>6</v>
      </c>
      <c r="C79" s="52">
        <v>835</v>
      </c>
      <c r="D79">
        <v>913</v>
      </c>
      <c r="E79" s="3">
        <v>0.32919999999999999</v>
      </c>
      <c r="F79" s="4">
        <f t="shared" si="9"/>
        <v>6.8649885583524023E-3</v>
      </c>
      <c r="G79" s="4">
        <f t="shared" si="7"/>
        <v>6.8335199643563592E-3</v>
      </c>
      <c r="H79" s="2">
        <f t="shared" si="12"/>
        <v>84698.802726560825</v>
      </c>
      <c r="I79" s="2">
        <f t="shared" si="10"/>
        <v>578.79095938903424</v>
      </c>
      <c r="J79" s="2">
        <f t="shared" si="8"/>
        <v>84310.549751002662</v>
      </c>
      <c r="K79" s="2">
        <f t="shared" si="13"/>
        <v>1428659.5433543334</v>
      </c>
      <c r="L79" s="14">
        <f t="shared" si="11"/>
        <v>16.867529378975718</v>
      </c>
      <c r="N79" s="6"/>
    </row>
    <row r="80" spans="1:14" x14ac:dyDescent="0.2">
      <c r="A80" s="56">
        <v>71</v>
      </c>
      <c r="B80" s="52">
        <v>11</v>
      </c>
      <c r="C80" s="52">
        <v>862</v>
      </c>
      <c r="D80">
        <v>820</v>
      </c>
      <c r="E80" s="3">
        <v>0.52700000000000002</v>
      </c>
      <c r="F80" s="4">
        <f t="shared" si="9"/>
        <v>1.3079667063020214E-2</v>
      </c>
      <c r="G80" s="4">
        <f t="shared" si="7"/>
        <v>1.2999244862048467E-2</v>
      </c>
      <c r="H80" s="2">
        <f t="shared" si="12"/>
        <v>84120.011767171789</v>
      </c>
      <c r="I80" s="2">
        <f t="shared" si="10"/>
        <v>1093.4966307598645</v>
      </c>
      <c r="J80" s="2">
        <f t="shared" si="8"/>
        <v>83602.787860822369</v>
      </c>
      <c r="K80" s="2">
        <f t="shared" si="13"/>
        <v>1344348.9936033308</v>
      </c>
      <c r="L80" s="14">
        <f t="shared" si="11"/>
        <v>15.981321987022937</v>
      </c>
      <c r="N80" s="6"/>
    </row>
    <row r="81" spans="1:14" x14ac:dyDescent="0.2">
      <c r="A81" s="56">
        <v>72</v>
      </c>
      <c r="B81" s="52">
        <v>8</v>
      </c>
      <c r="C81" s="52">
        <v>873</v>
      </c>
      <c r="D81">
        <v>850</v>
      </c>
      <c r="E81" s="3">
        <v>0.42499999999999999</v>
      </c>
      <c r="F81" s="4">
        <f t="shared" si="9"/>
        <v>9.286128845037725E-3</v>
      </c>
      <c r="G81" s="4">
        <f t="shared" si="7"/>
        <v>9.2368086826001613E-3</v>
      </c>
      <c r="H81" s="2">
        <f t="shared" si="12"/>
        <v>83026.515136411923</v>
      </c>
      <c r="I81" s="2">
        <f t="shared" si="10"/>
        <v>766.90003589804337</v>
      </c>
      <c r="J81" s="2">
        <f t="shared" si="8"/>
        <v>82585.547615770556</v>
      </c>
      <c r="K81" s="2">
        <f t="shared" si="13"/>
        <v>1260746.2057425084</v>
      </c>
      <c r="L81" s="14">
        <f t="shared" si="11"/>
        <v>15.184862374039332</v>
      </c>
      <c r="N81" s="6"/>
    </row>
    <row r="82" spans="1:14" x14ac:dyDescent="0.2">
      <c r="A82" s="56">
        <v>73</v>
      </c>
      <c r="B82" s="52">
        <v>18</v>
      </c>
      <c r="C82" s="52">
        <v>929</v>
      </c>
      <c r="D82">
        <v>853</v>
      </c>
      <c r="E82" s="3">
        <v>0.34110000000000001</v>
      </c>
      <c r="F82" s="4">
        <f t="shared" si="9"/>
        <v>2.0202020202020204E-2</v>
      </c>
      <c r="G82" s="4">
        <f t="shared" si="7"/>
        <v>1.9936641353777696E-2</v>
      </c>
      <c r="H82" s="2">
        <f t="shared" si="12"/>
        <v>82259.615100513882</v>
      </c>
      <c r="I82" s="2">
        <f t="shared" si="10"/>
        <v>1639.9804441587412</v>
      </c>
      <c r="J82" s="2">
        <f t="shared" si="8"/>
        <v>81179.031985857684</v>
      </c>
      <c r="K82" s="2">
        <f t="shared" si="13"/>
        <v>1178160.6581267379</v>
      </c>
      <c r="L82" s="14">
        <f t="shared" si="11"/>
        <v>14.322467430550594</v>
      </c>
      <c r="N82" s="6"/>
    </row>
    <row r="83" spans="1:14" x14ac:dyDescent="0.2">
      <c r="A83" s="56">
        <v>74</v>
      </c>
      <c r="B83" s="52">
        <v>21</v>
      </c>
      <c r="C83" s="52">
        <v>758</v>
      </c>
      <c r="D83">
        <v>908</v>
      </c>
      <c r="E83" s="3">
        <v>0.50349999999999995</v>
      </c>
      <c r="F83" s="4">
        <f t="shared" si="9"/>
        <v>2.5210084033613446E-2</v>
      </c>
      <c r="G83" s="4">
        <f t="shared" si="7"/>
        <v>2.4898435133351871E-2</v>
      </c>
      <c r="H83" s="2">
        <f t="shared" si="12"/>
        <v>80619.634656355134</v>
      </c>
      <c r="I83" s="2">
        <f t="shared" si="10"/>
        <v>2007.3027439657849</v>
      </c>
      <c r="J83" s="2">
        <f t="shared" si="8"/>
        <v>79623.008843976117</v>
      </c>
      <c r="K83" s="2">
        <f t="shared" si="13"/>
        <v>1096981.6261408802</v>
      </c>
      <c r="L83" s="14">
        <f t="shared" si="11"/>
        <v>13.60687915315933</v>
      </c>
      <c r="N83" s="6"/>
    </row>
    <row r="84" spans="1:14" x14ac:dyDescent="0.2">
      <c r="A84" s="56">
        <v>75</v>
      </c>
      <c r="B84" s="52">
        <v>18</v>
      </c>
      <c r="C84" s="52">
        <v>752</v>
      </c>
      <c r="D84">
        <v>739</v>
      </c>
      <c r="E84" s="3">
        <v>0.42359999999999998</v>
      </c>
      <c r="F84" s="4">
        <f t="shared" si="9"/>
        <v>2.4144869215291749E-2</v>
      </c>
      <c r="G84" s="4">
        <f t="shared" si="7"/>
        <v>2.3813454919542273E-2</v>
      </c>
      <c r="H84" s="2">
        <f t="shared" si="12"/>
        <v>78612.331912389345</v>
      </c>
      <c r="I84" s="2">
        <f t="shared" si="10"/>
        <v>1872.0312221157781</v>
      </c>
      <c r="J84" s="2">
        <f t="shared" si="8"/>
        <v>77533.293115961802</v>
      </c>
      <c r="K84" s="2">
        <f t="shared" si="13"/>
        <v>1017358.6172969041</v>
      </c>
      <c r="L84" s="14">
        <f t="shared" si="11"/>
        <v>12.941463413535605</v>
      </c>
      <c r="N84" s="6"/>
    </row>
    <row r="85" spans="1:14" x14ac:dyDescent="0.2">
      <c r="A85" s="56">
        <v>76</v>
      </c>
      <c r="B85" s="52">
        <v>19</v>
      </c>
      <c r="C85" s="52">
        <v>753</v>
      </c>
      <c r="D85">
        <v>731</v>
      </c>
      <c r="E85" s="3">
        <v>0.56899999999999995</v>
      </c>
      <c r="F85" s="4">
        <f t="shared" si="9"/>
        <v>2.5606469002695417E-2</v>
      </c>
      <c r="G85" s="4">
        <f t="shared" si="7"/>
        <v>2.5326950941696021E-2</v>
      </c>
      <c r="H85" s="2">
        <f t="shared" si="12"/>
        <v>76740.300690273565</v>
      </c>
      <c r="I85" s="2">
        <f t="shared" si="10"/>
        <v>1943.5978308335598</v>
      </c>
      <c r="J85" s="2">
        <f t="shared" si="8"/>
        <v>75902.610025184302</v>
      </c>
      <c r="K85" s="2">
        <f t="shared" si="13"/>
        <v>939825.32418094226</v>
      </c>
      <c r="L85" s="14">
        <f t="shared" si="11"/>
        <v>12.246828794352902</v>
      </c>
      <c r="N85" s="6"/>
    </row>
    <row r="86" spans="1:14" x14ac:dyDescent="0.2">
      <c r="A86" s="56">
        <v>77</v>
      </c>
      <c r="B86" s="52">
        <v>20</v>
      </c>
      <c r="C86" s="52">
        <v>650</v>
      </c>
      <c r="D86">
        <v>731</v>
      </c>
      <c r="E86" s="3">
        <v>0.4118</v>
      </c>
      <c r="F86" s="4">
        <f t="shared" si="9"/>
        <v>2.8964518464880521E-2</v>
      </c>
      <c r="G86" s="4">
        <f t="shared" si="7"/>
        <v>2.8479318319036717E-2</v>
      </c>
      <c r="H86" s="2">
        <f t="shared" si="12"/>
        <v>74796.702859440004</v>
      </c>
      <c r="I86" s="2">
        <f t="shared" si="10"/>
        <v>2130.1591099483958</v>
      </c>
      <c r="J86" s="2">
        <f t="shared" si="8"/>
        <v>73543.743270968364</v>
      </c>
      <c r="K86" s="2">
        <f t="shared" si="13"/>
        <v>863922.71415575792</v>
      </c>
      <c r="L86" s="14">
        <f t="shared" si="11"/>
        <v>11.550278035373632</v>
      </c>
      <c r="N86" s="6"/>
    </row>
    <row r="87" spans="1:14" x14ac:dyDescent="0.2">
      <c r="A87" s="56">
        <v>78</v>
      </c>
      <c r="B87" s="52">
        <v>24</v>
      </c>
      <c r="C87" s="52">
        <v>643</v>
      </c>
      <c r="D87">
        <v>644</v>
      </c>
      <c r="E87" s="3">
        <v>0.58860000000000001</v>
      </c>
      <c r="F87" s="4">
        <f t="shared" si="9"/>
        <v>3.7296037296037296E-2</v>
      </c>
      <c r="G87" s="4">
        <f t="shared" si="7"/>
        <v>3.673242996043917E-2</v>
      </c>
      <c r="H87" s="2">
        <f t="shared" si="12"/>
        <v>72666.543749491611</v>
      </c>
      <c r="I87" s="2">
        <f t="shared" si="10"/>
        <v>2669.2187287453894</v>
      </c>
      <c r="J87" s="2">
        <f t="shared" si="8"/>
        <v>71568.427164485765</v>
      </c>
      <c r="K87" s="2">
        <f t="shared" si="13"/>
        <v>790378.9708847896</v>
      </c>
      <c r="L87" s="14">
        <f t="shared" si="11"/>
        <v>10.876793227011285</v>
      </c>
      <c r="N87" s="6"/>
    </row>
    <row r="88" spans="1:14" x14ac:dyDescent="0.2">
      <c r="A88" s="56">
        <v>79</v>
      </c>
      <c r="B88" s="52">
        <v>16</v>
      </c>
      <c r="C88" s="52">
        <v>560</v>
      </c>
      <c r="D88">
        <v>610</v>
      </c>
      <c r="E88" s="3">
        <v>0.56159999999999999</v>
      </c>
      <c r="F88" s="4">
        <f t="shared" si="9"/>
        <v>2.735042735042735E-2</v>
      </c>
      <c r="G88" s="4">
        <f t="shared" si="7"/>
        <v>2.7026369628846865E-2</v>
      </c>
      <c r="H88" s="2">
        <f t="shared" si="12"/>
        <v>69997.325020746226</v>
      </c>
      <c r="I88" s="2">
        <f t="shared" si="10"/>
        <v>1891.7735790412185</v>
      </c>
      <c r="J88" s="2">
        <f t="shared" si="8"/>
        <v>69167.971483694564</v>
      </c>
      <c r="K88" s="2">
        <f t="shared" si="13"/>
        <v>718810.5437203038</v>
      </c>
      <c r="L88" s="14">
        <f t="shared" si="11"/>
        <v>10.269114476978348</v>
      </c>
      <c r="N88" s="6"/>
    </row>
    <row r="89" spans="1:14" x14ac:dyDescent="0.2">
      <c r="A89" s="56">
        <v>80</v>
      </c>
      <c r="B89" s="52">
        <v>16</v>
      </c>
      <c r="C89" s="52">
        <v>454</v>
      </c>
      <c r="D89">
        <v>549</v>
      </c>
      <c r="E89" s="3">
        <v>0.5726</v>
      </c>
      <c r="F89" s="4">
        <f t="shared" si="9"/>
        <v>3.1904287138584245E-2</v>
      </c>
      <c r="G89" s="4">
        <f t="shared" si="7"/>
        <v>3.1475096117074768E-2</v>
      </c>
      <c r="H89" s="2">
        <f t="shared" si="12"/>
        <v>68105.551441705014</v>
      </c>
      <c r="I89" s="2">
        <f t="shared" si="10"/>
        <v>2143.6287777340453</v>
      </c>
      <c r="J89" s="2">
        <f t="shared" si="8"/>
        <v>67189.364502101482</v>
      </c>
      <c r="K89" s="2">
        <f t="shared" si="13"/>
        <v>649642.5722366093</v>
      </c>
      <c r="L89" s="14">
        <f t="shared" si="11"/>
        <v>9.5387609157334445</v>
      </c>
      <c r="N89" s="6"/>
    </row>
    <row r="90" spans="1:14" x14ac:dyDescent="0.2">
      <c r="A90" s="56">
        <v>81</v>
      </c>
      <c r="B90" s="52">
        <v>25</v>
      </c>
      <c r="C90" s="52">
        <v>554</v>
      </c>
      <c r="D90">
        <v>427</v>
      </c>
      <c r="E90" s="3">
        <v>0.4365</v>
      </c>
      <c r="F90" s="4">
        <f t="shared" si="9"/>
        <v>5.09683995922528E-2</v>
      </c>
      <c r="G90" s="4">
        <f t="shared" si="7"/>
        <v>4.9545420764485842E-2</v>
      </c>
      <c r="H90" s="2">
        <f t="shared" si="12"/>
        <v>65961.922663970967</v>
      </c>
      <c r="I90" s="2">
        <f t="shared" si="10"/>
        <v>3268.1112128209165</v>
      </c>
      <c r="J90" s="2">
        <f t="shared" si="8"/>
        <v>64120.341995546383</v>
      </c>
      <c r="K90" s="2">
        <f t="shared" si="13"/>
        <v>582453.20773450786</v>
      </c>
      <c r="L90" s="14">
        <f t="shared" si="11"/>
        <v>8.8301429705391126</v>
      </c>
      <c r="N90" s="6"/>
    </row>
    <row r="91" spans="1:14" x14ac:dyDescent="0.2">
      <c r="A91" s="56">
        <v>82</v>
      </c>
      <c r="B91" s="52">
        <v>23</v>
      </c>
      <c r="C91" s="52">
        <v>286</v>
      </c>
      <c r="D91">
        <v>531</v>
      </c>
      <c r="E91" s="3">
        <v>0.49009999999999998</v>
      </c>
      <c r="F91" s="4">
        <f t="shared" si="9"/>
        <v>5.6303549571603426E-2</v>
      </c>
      <c r="G91" s="4">
        <f t="shared" si="7"/>
        <v>5.4732232073230767E-2</v>
      </c>
      <c r="H91" s="2">
        <f t="shared" si="12"/>
        <v>62693.811451150053</v>
      </c>
      <c r="I91" s="2">
        <f t="shared" si="10"/>
        <v>3431.3722378997172</v>
      </c>
      <c r="J91" s="2">
        <f t="shared" si="8"/>
        <v>60944.154747044988</v>
      </c>
      <c r="K91" s="2">
        <f t="shared" si="13"/>
        <v>518332.8657389615</v>
      </c>
      <c r="L91" s="14">
        <f t="shared" si="11"/>
        <v>8.2676878904202145</v>
      </c>
      <c r="N91" s="6"/>
    </row>
    <row r="92" spans="1:14" x14ac:dyDescent="0.2">
      <c r="A92" s="56">
        <v>83</v>
      </c>
      <c r="B92" s="52">
        <v>22</v>
      </c>
      <c r="C92" s="52">
        <v>317</v>
      </c>
      <c r="D92">
        <v>266</v>
      </c>
      <c r="E92" s="3">
        <v>0.57069999999999999</v>
      </c>
      <c r="F92" s="4">
        <f t="shared" si="9"/>
        <v>7.5471698113207544E-2</v>
      </c>
      <c r="G92" s="4">
        <f t="shared" si="7"/>
        <v>7.3103155863238609E-2</v>
      </c>
      <c r="H92" s="2">
        <f t="shared" si="12"/>
        <v>59262.439213250334</v>
      </c>
      <c r="I92" s="2">
        <f t="shared" si="10"/>
        <v>4332.2713306419428</v>
      </c>
      <c r="J92" s="2">
        <f t="shared" si="8"/>
        <v>57402.59513100575</v>
      </c>
      <c r="K92" s="2">
        <f t="shared" si="13"/>
        <v>457388.71099191648</v>
      </c>
      <c r="L92" s="14">
        <f t="shared" si="11"/>
        <v>7.7180203357146011</v>
      </c>
      <c r="N92" s="6"/>
    </row>
    <row r="93" spans="1:14" x14ac:dyDescent="0.2">
      <c r="A93" s="56">
        <v>84</v>
      </c>
      <c r="B93" s="52">
        <v>20</v>
      </c>
      <c r="C93" s="52">
        <v>340</v>
      </c>
      <c r="D93">
        <v>303</v>
      </c>
      <c r="E93" s="3">
        <v>0.61809999999999998</v>
      </c>
      <c r="F93" s="4">
        <f t="shared" si="9"/>
        <v>6.2208398133748059E-2</v>
      </c>
      <c r="G93" s="4">
        <f t="shared" si="7"/>
        <v>6.076478559145404E-2</v>
      </c>
      <c r="H93" s="2">
        <f t="shared" si="12"/>
        <v>54930.167882608395</v>
      </c>
      <c r="I93" s="2">
        <f t="shared" si="10"/>
        <v>3337.8198738892743</v>
      </c>
      <c r="J93" s="2">
        <f t="shared" si="8"/>
        <v>53655.454472770078</v>
      </c>
      <c r="K93" s="2">
        <f t="shared" si="13"/>
        <v>399986.11586091074</v>
      </c>
      <c r="L93" s="14">
        <f t="shared" si="11"/>
        <v>7.2817202509870995</v>
      </c>
      <c r="N93" s="6"/>
    </row>
    <row r="94" spans="1:14" x14ac:dyDescent="0.2">
      <c r="A94" s="56">
        <v>85</v>
      </c>
      <c r="B94" s="52">
        <v>26</v>
      </c>
      <c r="C94" s="52">
        <v>330</v>
      </c>
      <c r="D94">
        <v>312</v>
      </c>
      <c r="E94" s="3">
        <v>0.374</v>
      </c>
      <c r="F94" s="4">
        <f t="shared" si="9"/>
        <v>8.0996884735202487E-2</v>
      </c>
      <c r="G94" s="4">
        <f t="shared" si="7"/>
        <v>7.7088200761394221E-2</v>
      </c>
      <c r="H94" s="2">
        <f t="shared" si="12"/>
        <v>51592.34800871912</v>
      </c>
      <c r="I94" s="2">
        <f t="shared" si="10"/>
        <v>3977.1612810478568</v>
      </c>
      <c r="J94" s="2">
        <f t="shared" si="8"/>
        <v>49102.645046783167</v>
      </c>
      <c r="K94" s="2">
        <f t="shared" si="13"/>
        <v>346330.66138814064</v>
      </c>
      <c r="L94" s="14">
        <f t="shared" si="11"/>
        <v>6.7128299981541968</v>
      </c>
      <c r="N94" s="6"/>
    </row>
    <row r="95" spans="1:14" x14ac:dyDescent="0.2">
      <c r="A95" s="56">
        <v>86</v>
      </c>
      <c r="B95" s="52">
        <v>25</v>
      </c>
      <c r="C95" s="52">
        <v>265</v>
      </c>
      <c r="D95">
        <v>307</v>
      </c>
      <c r="E95" s="3">
        <v>0.50719999999999998</v>
      </c>
      <c r="F95" s="4">
        <f t="shared" si="9"/>
        <v>8.7412587412587409E-2</v>
      </c>
      <c r="G95" s="4">
        <f t="shared" si="7"/>
        <v>8.3802628050415662E-2</v>
      </c>
      <c r="H95" s="2">
        <f t="shared" si="12"/>
        <v>47615.186727671266</v>
      </c>
      <c r="I95" s="2">
        <f t="shared" si="10"/>
        <v>3990.2777828901235</v>
      </c>
      <c r="J95" s="2">
        <f t="shared" si="8"/>
        <v>45648.777836263012</v>
      </c>
      <c r="K95" s="2">
        <f t="shared" si="13"/>
        <v>297228.01634135749</v>
      </c>
      <c r="L95" s="14">
        <f t="shared" si="11"/>
        <v>6.2422944604063746</v>
      </c>
      <c r="N95" s="6"/>
    </row>
    <row r="96" spans="1:14" x14ac:dyDescent="0.2">
      <c r="A96" s="56">
        <v>87</v>
      </c>
      <c r="B96" s="52">
        <v>25</v>
      </c>
      <c r="C96" s="52">
        <v>230</v>
      </c>
      <c r="D96">
        <v>233</v>
      </c>
      <c r="E96" s="3">
        <v>0.42180000000000001</v>
      </c>
      <c r="F96" s="4">
        <f t="shared" si="9"/>
        <v>0.10799136069114471</v>
      </c>
      <c r="G96" s="4">
        <f t="shared" si="7"/>
        <v>0.10164460978634302</v>
      </c>
      <c r="H96" s="2">
        <f t="shared" si="12"/>
        <v>43624.908944781142</v>
      </c>
      <c r="I96" s="2">
        <f t="shared" si="10"/>
        <v>4434.2368466570242</v>
      </c>
      <c r="J96" s="2">
        <f t="shared" si="8"/>
        <v>41061.033200044047</v>
      </c>
      <c r="K96" s="2">
        <f t="shared" si="13"/>
        <v>251579.23850509446</v>
      </c>
      <c r="L96" s="14">
        <f t="shared" si="11"/>
        <v>5.7668713721221634</v>
      </c>
      <c r="N96" s="6"/>
    </row>
    <row r="97" spans="1:14" x14ac:dyDescent="0.2">
      <c r="A97" s="56">
        <v>88</v>
      </c>
      <c r="B97" s="52">
        <v>27</v>
      </c>
      <c r="C97" s="52">
        <v>206</v>
      </c>
      <c r="D97">
        <v>211</v>
      </c>
      <c r="E97" s="3">
        <v>0.59789999999999999</v>
      </c>
      <c r="F97" s="4">
        <f t="shared" si="9"/>
        <v>0.12949640287769784</v>
      </c>
      <c r="G97" s="4">
        <f t="shared" si="7"/>
        <v>0.12308719086310106</v>
      </c>
      <c r="H97" s="2">
        <f t="shared" si="12"/>
        <v>39190.672098124116</v>
      </c>
      <c r="I97" s="2">
        <f t="shared" si="10"/>
        <v>4823.869736595012</v>
      </c>
      <c r="J97" s="2">
        <f t="shared" si="8"/>
        <v>37250.994077039257</v>
      </c>
      <c r="K97" s="2">
        <f t="shared" si="13"/>
        <v>210518.20530505042</v>
      </c>
      <c r="L97" s="14">
        <f t="shared" si="11"/>
        <v>5.3716405979964552</v>
      </c>
      <c r="N97" s="6"/>
    </row>
    <row r="98" spans="1:14" x14ac:dyDescent="0.2">
      <c r="A98" s="56">
        <v>89</v>
      </c>
      <c r="B98" s="52">
        <v>26</v>
      </c>
      <c r="C98" s="52">
        <v>164</v>
      </c>
      <c r="D98">
        <v>178</v>
      </c>
      <c r="E98" s="3">
        <v>0.51890000000000003</v>
      </c>
      <c r="F98" s="4">
        <f t="shared" si="9"/>
        <v>0.15204678362573099</v>
      </c>
      <c r="G98" s="4">
        <f t="shared" si="7"/>
        <v>0.14168273312531401</v>
      </c>
      <c r="H98" s="2">
        <f t="shared" si="12"/>
        <v>34366.802361529102</v>
      </c>
      <c r="I98" s="2">
        <f t="shared" si="10"/>
        <v>4869.1824873589394</v>
      </c>
      <c r="J98" s="2">
        <f t="shared" si="8"/>
        <v>32024.238666860718</v>
      </c>
      <c r="K98" s="2">
        <f>K99+J98</f>
        <v>173267.21122801118</v>
      </c>
      <c r="L98" s="14">
        <f t="shared" si="11"/>
        <v>5.041703019247727</v>
      </c>
      <c r="N98" s="6"/>
    </row>
    <row r="99" spans="1:14" x14ac:dyDescent="0.2">
      <c r="A99" s="56">
        <v>90</v>
      </c>
      <c r="B99" s="52">
        <v>19</v>
      </c>
      <c r="C99" s="52">
        <v>128</v>
      </c>
      <c r="D99">
        <v>144</v>
      </c>
      <c r="E99" s="3">
        <v>0.50370000000000004</v>
      </c>
      <c r="F99" s="25">
        <f t="shared" si="9"/>
        <v>0.13970588235294118</v>
      </c>
      <c r="G99" s="25">
        <f t="shared" si="7"/>
        <v>0.13064731619469752</v>
      </c>
      <c r="H99" s="23">
        <f t="shared" si="12"/>
        <v>29497.619874170163</v>
      </c>
      <c r="I99" s="23">
        <f t="shared" si="10"/>
        <v>3853.784870691703</v>
      </c>
      <c r="J99" s="23">
        <f t="shared" si="8"/>
        <v>27584.986442845871</v>
      </c>
      <c r="K99" s="23">
        <f t="shared" ref="K99:K108" si="14">K100+J99</f>
        <v>141242.97256115047</v>
      </c>
      <c r="L99" s="26">
        <f t="shared" si="11"/>
        <v>4.7882837043686717</v>
      </c>
      <c r="N99" s="6"/>
    </row>
    <row r="100" spans="1:14" x14ac:dyDescent="0.2">
      <c r="A100" s="56">
        <v>91</v>
      </c>
      <c r="B100" s="52">
        <v>16</v>
      </c>
      <c r="C100" s="52">
        <v>106</v>
      </c>
      <c r="D100">
        <v>111</v>
      </c>
      <c r="E100" s="3">
        <v>0.59040000000000004</v>
      </c>
      <c r="F100" s="25">
        <f t="shared" si="9"/>
        <v>0.14746543778801843</v>
      </c>
      <c r="G100" s="25">
        <f t="shared" si="7"/>
        <v>0.13906561811190613</v>
      </c>
      <c r="H100" s="23">
        <f t="shared" si="12"/>
        <v>25643.83500347846</v>
      </c>
      <c r="I100" s="23">
        <f t="shared" si="10"/>
        <v>3566.1757655184665</v>
      </c>
      <c r="J100" s="23">
        <f t="shared" si="8"/>
        <v>24183.129409922098</v>
      </c>
      <c r="K100" s="23">
        <f t="shared" si="14"/>
        <v>113657.98611830459</v>
      </c>
      <c r="L100" s="26">
        <f t="shared" si="11"/>
        <v>4.4321758466659702</v>
      </c>
      <c r="N100" s="6"/>
    </row>
    <row r="101" spans="1:14" x14ac:dyDescent="0.2">
      <c r="A101" s="56">
        <v>92</v>
      </c>
      <c r="B101" s="52">
        <v>12</v>
      </c>
      <c r="C101" s="52">
        <v>69</v>
      </c>
      <c r="D101">
        <v>89</v>
      </c>
      <c r="E101" s="3">
        <v>0.50209999999999999</v>
      </c>
      <c r="F101" s="25">
        <f t="shared" si="9"/>
        <v>0.15189873417721519</v>
      </c>
      <c r="G101" s="25">
        <f t="shared" si="7"/>
        <v>0.1412183376718745</v>
      </c>
      <c r="H101" s="23">
        <f t="shared" si="12"/>
        <v>22077.659237959993</v>
      </c>
      <c r="I101" s="23">
        <f t="shared" si="10"/>
        <v>3117.7703372708138</v>
      </c>
      <c r="J101" s="23">
        <f t="shared" si="8"/>
        <v>20525.321387032855</v>
      </c>
      <c r="K101" s="23">
        <f t="shared" si="14"/>
        <v>89474.856708382489</v>
      </c>
      <c r="L101" s="26">
        <f t="shared" si="11"/>
        <v>4.052732934410944</v>
      </c>
      <c r="N101" s="6"/>
    </row>
    <row r="102" spans="1:14" x14ac:dyDescent="0.2">
      <c r="A102" s="56">
        <v>93</v>
      </c>
      <c r="B102" s="52">
        <v>15</v>
      </c>
      <c r="C102" s="52">
        <v>58</v>
      </c>
      <c r="D102">
        <v>55</v>
      </c>
      <c r="E102" s="3">
        <v>0.40089999999999998</v>
      </c>
      <c r="F102" s="25">
        <f t="shared" si="9"/>
        <v>0.26548672566371684</v>
      </c>
      <c r="G102" s="25">
        <f t="shared" si="7"/>
        <v>0.22905484336466297</v>
      </c>
      <c r="H102" s="23">
        <f t="shared" si="12"/>
        <v>18959.88890068918</v>
      </c>
      <c r="I102" s="23">
        <f t="shared" si="10"/>
        <v>4342.8543823587725</v>
      </c>
      <c r="J102" s="23">
        <f t="shared" si="8"/>
        <v>16358.08484021804</v>
      </c>
      <c r="K102" s="23">
        <f t="shared" si="14"/>
        <v>68949.535321349642</v>
      </c>
      <c r="L102" s="26">
        <f t="shared" si="11"/>
        <v>3.6366001764305365</v>
      </c>
      <c r="N102" s="6"/>
    </row>
    <row r="103" spans="1:14" x14ac:dyDescent="0.2">
      <c r="A103" s="56">
        <v>94</v>
      </c>
      <c r="B103" s="52">
        <v>4</v>
      </c>
      <c r="C103" s="52">
        <v>43</v>
      </c>
      <c r="D103">
        <v>50</v>
      </c>
      <c r="E103" s="3">
        <v>0.58560000000000001</v>
      </c>
      <c r="F103" s="25">
        <f t="shared" si="9"/>
        <v>8.6021505376344093E-2</v>
      </c>
      <c r="G103" s="25">
        <f t="shared" si="7"/>
        <v>8.3060617638752762E-2</v>
      </c>
      <c r="H103" s="23">
        <f t="shared" si="12"/>
        <v>14617.034518330409</v>
      </c>
      <c r="I103" s="23">
        <f t="shared" si="10"/>
        <v>1214.0999151394929</v>
      </c>
      <c r="J103" s="23">
        <f t="shared" si="8"/>
        <v>14113.911513496603</v>
      </c>
      <c r="K103" s="23">
        <f t="shared" si="14"/>
        <v>52591.450481131607</v>
      </c>
      <c r="L103" s="26">
        <f t="shared" si="11"/>
        <v>3.5979562349106859</v>
      </c>
      <c r="N103" s="6"/>
    </row>
    <row r="104" spans="1:14" x14ac:dyDescent="0.2">
      <c r="A104" s="56">
        <v>95</v>
      </c>
      <c r="B104" s="52">
        <v>6</v>
      </c>
      <c r="C104" s="52">
        <v>34</v>
      </c>
      <c r="D104">
        <v>37</v>
      </c>
      <c r="E104" s="3">
        <v>0.59540000000000004</v>
      </c>
      <c r="F104" s="25">
        <f t="shared" si="9"/>
        <v>0.16901408450704225</v>
      </c>
      <c r="G104" s="25">
        <f t="shared" si="7"/>
        <v>0.1581961421234141</v>
      </c>
      <c r="H104" s="23">
        <f t="shared" si="12"/>
        <v>13402.934603190915</v>
      </c>
      <c r="I104" s="23">
        <f t="shared" si="10"/>
        <v>2120.292547357215</v>
      </c>
      <c r="J104" s="23">
        <f t="shared" si="8"/>
        <v>12545.064238530187</v>
      </c>
      <c r="K104" s="23">
        <f t="shared" si="14"/>
        <v>38477.538967635002</v>
      </c>
      <c r="L104" s="26">
        <f t="shared" si="11"/>
        <v>2.8708294195865456</v>
      </c>
      <c r="N104" s="6"/>
    </row>
    <row r="105" spans="1:14" x14ac:dyDescent="0.2">
      <c r="A105" s="56">
        <v>96</v>
      </c>
      <c r="B105" s="52">
        <v>9</v>
      </c>
      <c r="C105" s="52">
        <v>22</v>
      </c>
      <c r="D105">
        <v>23</v>
      </c>
      <c r="E105" s="3">
        <v>0.3836</v>
      </c>
      <c r="F105" s="25">
        <f t="shared" si="9"/>
        <v>0.4</v>
      </c>
      <c r="G105" s="25">
        <f t="shared" si="7"/>
        <v>0.32088307020921575</v>
      </c>
      <c r="H105" s="23">
        <f t="shared" si="12"/>
        <v>11282.642055833701</v>
      </c>
      <c r="I105" s="23">
        <f t="shared" si="10"/>
        <v>3620.408822947536</v>
      </c>
      <c r="J105" s="23">
        <f t="shared" si="8"/>
        <v>9051.0220573688403</v>
      </c>
      <c r="K105" s="23">
        <f t="shared" si="14"/>
        <v>25932.474729104812</v>
      </c>
      <c r="L105" s="26">
        <f t="shared" si="11"/>
        <v>2.2984399044810964</v>
      </c>
      <c r="N105" s="6"/>
    </row>
    <row r="106" spans="1:14" x14ac:dyDescent="0.2">
      <c r="A106" s="56">
        <v>97</v>
      </c>
      <c r="B106" s="52">
        <v>2</v>
      </c>
      <c r="C106" s="52">
        <v>16</v>
      </c>
      <c r="D106">
        <v>21</v>
      </c>
      <c r="E106" s="3">
        <v>0.17530000000000001</v>
      </c>
      <c r="F106" s="25">
        <f t="shared" si="9"/>
        <v>0.10810810810810811</v>
      </c>
      <c r="G106" s="25">
        <f t="shared" si="7"/>
        <v>9.9258538715793029E-2</v>
      </c>
      <c r="H106" s="23">
        <f t="shared" si="12"/>
        <v>7662.2332328861648</v>
      </c>
      <c r="I106" s="23">
        <f t="shared" si="10"/>
        <v>760.54207399586733</v>
      </c>
      <c r="J106" s="23">
        <f t="shared" si="8"/>
        <v>7035.0141844617729</v>
      </c>
      <c r="K106" s="23">
        <f t="shared" si="14"/>
        <v>16881.452671735973</v>
      </c>
      <c r="L106" s="26">
        <f t="shared" si="11"/>
        <v>2.2032026641111742</v>
      </c>
      <c r="N106" s="6"/>
    </row>
    <row r="107" spans="1:14" x14ac:dyDescent="0.2">
      <c r="A107" s="56">
        <v>98</v>
      </c>
      <c r="B107" s="52">
        <v>6</v>
      </c>
      <c r="C107" s="52">
        <v>14</v>
      </c>
      <c r="D107">
        <v>10</v>
      </c>
      <c r="E107" s="3">
        <v>0.49630000000000002</v>
      </c>
      <c r="F107" s="25">
        <f t="shared" si="9"/>
        <v>0.5</v>
      </c>
      <c r="G107" s="25">
        <f t="shared" si="7"/>
        <v>0.39940887486519944</v>
      </c>
      <c r="H107" s="23">
        <f t="shared" si="12"/>
        <v>6901.6911588902976</v>
      </c>
      <c r="I107" s="23">
        <f t="shared" si="10"/>
        <v>2756.5967004394683</v>
      </c>
      <c r="J107" s="23">
        <f t="shared" si="8"/>
        <v>5513.1934008789367</v>
      </c>
      <c r="K107" s="23">
        <f t="shared" si="14"/>
        <v>9846.4384872742012</v>
      </c>
      <c r="L107" s="26">
        <f t="shared" si="11"/>
        <v>1.426670400136737</v>
      </c>
      <c r="N107" s="6"/>
    </row>
    <row r="108" spans="1:14" x14ac:dyDescent="0.2">
      <c r="A108" s="56">
        <v>99</v>
      </c>
      <c r="B108" s="52">
        <v>4</v>
      </c>
      <c r="C108" s="52">
        <v>5</v>
      </c>
      <c r="D108">
        <v>8</v>
      </c>
      <c r="E108" s="3">
        <v>0.40210000000000001</v>
      </c>
      <c r="F108" s="25">
        <f t="shared" si="9"/>
        <v>0.61538461538461542</v>
      </c>
      <c r="G108" s="25">
        <f t="shared" si="7"/>
        <v>0.44986279184848621</v>
      </c>
      <c r="H108" s="23">
        <f t="shared" si="12"/>
        <v>4145.0944584508288</v>
      </c>
      <c r="I108" s="23">
        <f t="shared" si="10"/>
        <v>1864.7237655543788</v>
      </c>
      <c r="J108" s="23">
        <f t="shared" si="8"/>
        <v>3030.1761190258658</v>
      </c>
      <c r="K108" s="23">
        <f t="shared" si="14"/>
        <v>4333.2450863952654</v>
      </c>
      <c r="L108" s="26">
        <f t="shared" si="11"/>
        <v>1.0453911556975122</v>
      </c>
      <c r="N108" s="6"/>
    </row>
    <row r="109" spans="1:14" x14ac:dyDescent="0.2">
      <c r="A109" s="56" t="s">
        <v>22</v>
      </c>
      <c r="B109" s="47">
        <v>4</v>
      </c>
      <c r="C109" s="47">
        <v>7</v>
      </c>
      <c r="D109">
        <v>7</v>
      </c>
      <c r="E109" s="27"/>
      <c r="F109" s="25">
        <f>B109/((C109+D109)/2)</f>
        <v>0.5714285714285714</v>
      </c>
      <c r="G109" s="25">
        <v>1</v>
      </c>
      <c r="H109" s="23">
        <f>H108-I108</f>
        <v>2280.3706928964502</v>
      </c>
      <c r="I109" s="23">
        <f>H109*G109</f>
        <v>2280.3706928964502</v>
      </c>
      <c r="J109" s="28">
        <f>H109*F109</f>
        <v>1303.0689673694001</v>
      </c>
      <c r="K109" s="23">
        <f>J109</f>
        <v>1303.0689673694001</v>
      </c>
      <c r="L109" s="26">
        <f>K109/H109</f>
        <v>0.5714285714285714</v>
      </c>
      <c r="N109" s="6"/>
    </row>
    <row r="110" spans="1:14" x14ac:dyDescent="0.2">
      <c r="A110" s="9"/>
      <c r="B110" s="49"/>
      <c r="C110" s="49"/>
      <c r="D110" s="49"/>
      <c r="E110" s="10"/>
      <c r="F110" s="10"/>
      <c r="G110" s="10"/>
      <c r="H110" s="9"/>
      <c r="I110" s="9"/>
      <c r="J110" s="9"/>
      <c r="K110" s="9"/>
      <c r="L110" s="10"/>
    </row>
    <row r="111" spans="1:14" x14ac:dyDescent="0.2">
      <c r="A111" s="2"/>
      <c r="B111" s="50"/>
      <c r="C111" s="50"/>
      <c r="D111"/>
      <c r="E111" s="8"/>
      <c r="F111" s="8"/>
      <c r="G111" s="8"/>
      <c r="H111" s="2"/>
      <c r="I111" s="2"/>
      <c r="J111" s="2"/>
      <c r="K111" s="2"/>
      <c r="L111" s="8"/>
    </row>
    <row r="112" spans="1:14" x14ac:dyDescent="0.2">
      <c r="A112" s="37"/>
      <c r="B112" s="50"/>
      <c r="C112" s="50"/>
      <c r="D112" s="50"/>
      <c r="E112" s="8"/>
      <c r="F112" s="8"/>
      <c r="G112" s="8"/>
      <c r="H112" s="2"/>
      <c r="I112" s="2"/>
      <c r="J112" s="2"/>
      <c r="K112" s="2"/>
      <c r="L112" s="8"/>
    </row>
    <row r="113" spans="1:12" x14ac:dyDescent="0.2">
      <c r="A113" s="38" t="s">
        <v>23</v>
      </c>
      <c r="L113" s="8"/>
    </row>
    <row r="114" spans="1:12" x14ac:dyDescent="0.2">
      <c r="A114" s="39" t="s">
        <v>9</v>
      </c>
      <c r="B114" s="50"/>
      <c r="C114" s="50"/>
      <c r="D114" s="50"/>
      <c r="E114" s="16"/>
      <c r="F114" s="16"/>
      <c r="G114" s="16"/>
      <c r="H114" s="15"/>
      <c r="I114" s="15"/>
      <c r="J114" s="15"/>
      <c r="K114" s="15"/>
      <c r="L114" s="8"/>
    </row>
    <row r="115" spans="1:12" x14ac:dyDescent="0.2">
      <c r="A115" s="40" t="s">
        <v>21</v>
      </c>
      <c r="B115" s="50"/>
      <c r="C115" s="50"/>
      <c r="D115" s="50"/>
      <c r="E115" s="16"/>
      <c r="F115" s="16"/>
      <c r="G115" s="16"/>
      <c r="H115" s="15"/>
      <c r="I115" s="15"/>
      <c r="J115" s="15"/>
      <c r="K115" s="15"/>
      <c r="L115" s="8"/>
    </row>
    <row r="116" spans="1:12" x14ac:dyDescent="0.2">
      <c r="A116" s="40" t="s">
        <v>10</v>
      </c>
      <c r="B116" s="50"/>
      <c r="C116" s="50"/>
      <c r="D116" s="50"/>
      <c r="E116" s="16"/>
      <c r="F116" s="16"/>
      <c r="G116" s="16"/>
      <c r="H116" s="15"/>
      <c r="I116" s="15"/>
      <c r="J116" s="15"/>
      <c r="K116" s="15"/>
      <c r="L116" s="8"/>
    </row>
    <row r="117" spans="1:12" x14ac:dyDescent="0.2">
      <c r="A117" s="40" t="s">
        <v>11</v>
      </c>
      <c r="B117" s="50"/>
      <c r="C117" s="50"/>
      <c r="D117" s="50"/>
      <c r="E117" s="16"/>
      <c r="F117" s="16"/>
      <c r="G117" s="16"/>
      <c r="H117" s="15"/>
      <c r="I117" s="15"/>
      <c r="J117" s="15"/>
      <c r="K117" s="15"/>
      <c r="L117" s="8"/>
    </row>
    <row r="118" spans="1:12" x14ac:dyDescent="0.2">
      <c r="A118" s="40" t="s">
        <v>12</v>
      </c>
      <c r="B118" s="50"/>
      <c r="C118" s="50"/>
      <c r="D118" s="50"/>
      <c r="E118" s="16"/>
      <c r="F118" s="16"/>
      <c r="G118" s="16"/>
      <c r="H118" s="15"/>
      <c r="I118" s="15"/>
      <c r="J118" s="15"/>
      <c r="K118" s="15"/>
      <c r="L118" s="8"/>
    </row>
    <row r="119" spans="1:12" x14ac:dyDescent="0.2">
      <c r="A119" s="40" t="s">
        <v>17</v>
      </c>
      <c r="B119" s="50"/>
      <c r="C119" s="50"/>
      <c r="D119" s="50"/>
      <c r="E119" s="16"/>
      <c r="F119" s="16"/>
      <c r="G119" s="16"/>
      <c r="H119" s="15"/>
      <c r="I119" s="15"/>
      <c r="J119" s="15"/>
      <c r="K119" s="15"/>
      <c r="L119" s="8"/>
    </row>
    <row r="120" spans="1:12" x14ac:dyDescent="0.2">
      <c r="A120" s="40" t="s">
        <v>13</v>
      </c>
      <c r="B120" s="50"/>
      <c r="C120" s="50"/>
      <c r="D120" s="50"/>
      <c r="E120" s="16"/>
      <c r="F120" s="16"/>
      <c r="G120" s="16"/>
      <c r="H120" s="15"/>
      <c r="I120" s="15"/>
      <c r="J120" s="15"/>
      <c r="K120" s="15"/>
      <c r="L120" s="8"/>
    </row>
    <row r="121" spans="1:12" x14ac:dyDescent="0.2">
      <c r="A121" s="40" t="s">
        <v>14</v>
      </c>
      <c r="B121" s="50"/>
      <c r="C121" s="50"/>
      <c r="D121" s="50"/>
      <c r="E121" s="16"/>
      <c r="F121" s="16"/>
      <c r="G121" s="16"/>
      <c r="H121" s="15"/>
      <c r="I121" s="15"/>
      <c r="J121" s="15"/>
      <c r="K121" s="15"/>
      <c r="L121" s="8"/>
    </row>
    <row r="122" spans="1:12" x14ac:dyDescent="0.2">
      <c r="A122" s="40" t="s">
        <v>19</v>
      </c>
      <c r="B122" s="50"/>
      <c r="C122" s="50"/>
      <c r="D122" s="50"/>
      <c r="E122" s="16"/>
      <c r="F122" s="16"/>
      <c r="G122" s="16"/>
      <c r="H122" s="15"/>
      <c r="I122" s="15"/>
      <c r="J122" s="15"/>
      <c r="K122" s="15"/>
      <c r="L122" s="8"/>
    </row>
    <row r="123" spans="1:12" x14ac:dyDescent="0.2">
      <c r="A123" s="40" t="s">
        <v>15</v>
      </c>
      <c r="B123" s="50"/>
      <c r="C123" s="50"/>
      <c r="D123" s="50"/>
      <c r="E123" s="16"/>
      <c r="F123" s="16"/>
      <c r="G123" s="16"/>
      <c r="H123" s="15"/>
      <c r="I123" s="15"/>
      <c r="J123" s="15"/>
      <c r="K123" s="15"/>
      <c r="L123" s="8"/>
    </row>
    <row r="124" spans="1:12" x14ac:dyDescent="0.2">
      <c r="A124" s="40" t="s">
        <v>16</v>
      </c>
      <c r="B124" s="50"/>
      <c r="C124" s="50"/>
      <c r="D124" s="50"/>
      <c r="E124" s="16"/>
      <c r="F124" s="16"/>
      <c r="G124" s="16"/>
      <c r="H124" s="15"/>
      <c r="I124" s="15"/>
      <c r="J124" s="15"/>
      <c r="K124" s="15"/>
      <c r="L124" s="8"/>
    </row>
    <row r="125" spans="1:12" x14ac:dyDescent="0.2">
      <c r="A125" s="2"/>
      <c r="B125" s="50"/>
      <c r="C125" s="50"/>
      <c r="D125" s="50"/>
      <c r="E125" s="8"/>
      <c r="F125" s="8"/>
      <c r="G125" s="8"/>
      <c r="H125" s="2"/>
      <c r="I125" s="2"/>
      <c r="J125" s="2"/>
      <c r="K125" s="2"/>
      <c r="L125" s="8"/>
    </row>
    <row r="126" spans="1:12" x14ac:dyDescent="0.2">
      <c r="A126" s="17" t="s">
        <v>41</v>
      </c>
      <c r="L126" s="8"/>
    </row>
    <row r="127" spans="1:12" x14ac:dyDescent="0.2">
      <c r="L127" s="8"/>
    </row>
    <row r="128" spans="1:12" x14ac:dyDescent="0.2">
      <c r="L128" s="8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4:N128"/>
  <sheetViews>
    <sheetView workbookViewId="0"/>
  </sheetViews>
  <sheetFormatPr baseColWidth="10" defaultRowHeight="12.75" x14ac:dyDescent="0.2"/>
  <cols>
    <col min="1" max="1" width="8.7109375" style="1" customWidth="1"/>
    <col min="2" max="4" width="12.7109375" style="43" customWidth="1"/>
    <col min="8" max="11" width="11.42578125" style="1" customWidth="1"/>
  </cols>
  <sheetData>
    <row r="4" spans="1:14" ht="15.75" customHeight="1" x14ac:dyDescent="0.25">
      <c r="A4" s="11" t="s">
        <v>43</v>
      </c>
    </row>
    <row r="5" spans="1:14" x14ac:dyDescent="0.2">
      <c r="D5" s="44"/>
    </row>
    <row r="6" spans="1:14" s="36" customFormat="1" ht="92.1" customHeight="1" x14ac:dyDescent="0.2">
      <c r="A6" s="59" t="s">
        <v>0</v>
      </c>
      <c r="B6" s="60" t="s">
        <v>25</v>
      </c>
      <c r="C6" s="80" t="s">
        <v>34</v>
      </c>
      <c r="D6" s="80"/>
      <c r="E6" s="61" t="s">
        <v>26</v>
      </c>
      <c r="F6" s="61" t="s">
        <v>27</v>
      </c>
      <c r="G6" s="61" t="s">
        <v>28</v>
      </c>
      <c r="H6" s="60" t="s">
        <v>29</v>
      </c>
      <c r="I6" s="60" t="s">
        <v>30</v>
      </c>
      <c r="J6" s="60" t="s">
        <v>31</v>
      </c>
      <c r="K6" s="60" t="s">
        <v>32</v>
      </c>
      <c r="L6" s="61" t="s">
        <v>33</v>
      </c>
    </row>
    <row r="7" spans="1:14" s="36" customFormat="1" ht="14.25" x14ac:dyDescent="0.2">
      <c r="A7" s="62"/>
      <c r="B7" s="63"/>
      <c r="C7" s="64">
        <v>44197</v>
      </c>
      <c r="D7" s="65">
        <v>44562</v>
      </c>
      <c r="E7" s="66" t="s">
        <v>1</v>
      </c>
      <c r="F7" s="66" t="s">
        <v>2</v>
      </c>
      <c r="G7" s="66" t="s">
        <v>3</v>
      </c>
      <c r="H7" s="59" t="s">
        <v>4</v>
      </c>
      <c r="I7" s="59" t="s">
        <v>5</v>
      </c>
      <c r="J7" s="59" t="s">
        <v>6</v>
      </c>
      <c r="K7" s="59" t="s">
        <v>7</v>
      </c>
      <c r="L7" s="66" t="s">
        <v>8</v>
      </c>
    </row>
    <row r="8" spans="1:14" x14ac:dyDescent="0.2">
      <c r="A8" s="12"/>
      <c r="B8" s="45"/>
      <c r="C8" s="45"/>
      <c r="D8"/>
      <c r="E8" s="13"/>
      <c r="F8" s="13"/>
      <c r="G8" s="13"/>
      <c r="H8" s="12"/>
      <c r="I8" s="12"/>
      <c r="J8" s="12"/>
      <c r="K8" s="12"/>
      <c r="L8" s="13"/>
    </row>
    <row r="9" spans="1:14" x14ac:dyDescent="0.2">
      <c r="A9" s="56">
        <v>0</v>
      </c>
      <c r="B9" s="52">
        <v>1</v>
      </c>
      <c r="C9" s="52">
        <v>705</v>
      </c>
      <c r="D9">
        <v>685</v>
      </c>
      <c r="E9" s="3">
        <v>0.98082191780821915</v>
      </c>
      <c r="F9" s="4">
        <f>B9/((C9+D9)/2)</f>
        <v>1.4388489208633094E-3</v>
      </c>
      <c r="G9" s="4">
        <f t="shared" ref="G9:G72" si="0">F9/((1+(1-E9)*F9))</f>
        <v>1.4388092178396576E-3</v>
      </c>
      <c r="H9" s="2">
        <v>100000</v>
      </c>
      <c r="I9" s="2">
        <f>H9*G9</f>
        <v>143.88092178396576</v>
      </c>
      <c r="J9" s="2">
        <f t="shared" ref="J9:J72" si="1">H10+I9*E9</f>
        <v>99997.240639856202</v>
      </c>
      <c r="K9" s="2">
        <f>K10+J9</f>
        <v>8264106.3190296786</v>
      </c>
      <c r="L9" s="67">
        <f>K9/H9</f>
        <v>82.641063190296791</v>
      </c>
      <c r="M9" s="5"/>
      <c r="N9" s="6"/>
    </row>
    <row r="10" spans="1:14" x14ac:dyDescent="0.2">
      <c r="A10" s="56">
        <v>1</v>
      </c>
      <c r="B10" s="53">
        <v>0</v>
      </c>
      <c r="C10" s="52">
        <v>749</v>
      </c>
      <c r="D10">
        <v>739</v>
      </c>
      <c r="E10" s="3">
        <v>0</v>
      </c>
      <c r="F10" s="4">
        <f t="shared" ref="F10:F73" si="2">B10/((C10+D10)/2)</f>
        <v>0</v>
      </c>
      <c r="G10" s="4">
        <f t="shared" si="0"/>
        <v>0</v>
      </c>
      <c r="H10" s="2">
        <f>H9-I9</f>
        <v>99856.119078216041</v>
      </c>
      <c r="I10" s="2">
        <f t="shared" ref="I10:I73" si="3">H10*G10</f>
        <v>0</v>
      </c>
      <c r="J10" s="2">
        <f t="shared" si="1"/>
        <v>99856.119078216041</v>
      </c>
      <c r="K10" s="2">
        <f>K11+J10</f>
        <v>8164109.0783898225</v>
      </c>
      <c r="L10" s="14">
        <f t="shared" ref="L10:L73" si="4">K10/H10</f>
        <v>81.758725992495044</v>
      </c>
      <c r="N10" s="6"/>
    </row>
    <row r="11" spans="1:14" x14ac:dyDescent="0.2">
      <c r="A11" s="56">
        <v>2</v>
      </c>
      <c r="B11" s="54">
        <v>0</v>
      </c>
      <c r="C11" s="52">
        <v>831</v>
      </c>
      <c r="D11">
        <v>754</v>
      </c>
      <c r="E11" s="3">
        <v>0</v>
      </c>
      <c r="F11" s="4">
        <f t="shared" si="2"/>
        <v>0</v>
      </c>
      <c r="G11" s="4">
        <f t="shared" si="0"/>
        <v>0</v>
      </c>
      <c r="H11" s="2">
        <f t="shared" ref="H11:H74" si="5">H10-I10</f>
        <v>99856.119078216041</v>
      </c>
      <c r="I11" s="2">
        <f t="shared" si="3"/>
        <v>0</v>
      </c>
      <c r="J11" s="2">
        <f t="shared" si="1"/>
        <v>99856.119078216041</v>
      </c>
      <c r="K11" s="2">
        <f t="shared" ref="K11:K74" si="6">K12+J11</f>
        <v>8064252.9593116064</v>
      </c>
      <c r="L11" s="14">
        <f t="shared" si="4"/>
        <v>80.758725992495044</v>
      </c>
      <c r="N11" s="6"/>
    </row>
    <row r="12" spans="1:14" x14ac:dyDescent="0.2">
      <c r="A12" s="56">
        <v>3</v>
      </c>
      <c r="B12" s="54">
        <v>0</v>
      </c>
      <c r="C12" s="52">
        <v>836</v>
      </c>
      <c r="D12">
        <v>833</v>
      </c>
      <c r="E12" s="3">
        <v>0</v>
      </c>
      <c r="F12" s="4">
        <f t="shared" si="2"/>
        <v>0</v>
      </c>
      <c r="G12" s="4">
        <f t="shared" si="0"/>
        <v>0</v>
      </c>
      <c r="H12" s="2">
        <f t="shared" si="5"/>
        <v>99856.119078216041</v>
      </c>
      <c r="I12" s="2">
        <f t="shared" si="3"/>
        <v>0</v>
      </c>
      <c r="J12" s="2">
        <f t="shared" si="1"/>
        <v>99856.119078216041</v>
      </c>
      <c r="K12" s="2">
        <f t="shared" si="6"/>
        <v>7964396.8402333902</v>
      </c>
      <c r="L12" s="14">
        <f t="shared" si="4"/>
        <v>79.758725992495044</v>
      </c>
      <c r="N12" s="6"/>
    </row>
    <row r="13" spans="1:14" x14ac:dyDescent="0.2">
      <c r="A13" s="56">
        <v>4</v>
      </c>
      <c r="B13" s="54">
        <v>0</v>
      </c>
      <c r="C13" s="52">
        <v>858</v>
      </c>
      <c r="D13">
        <v>832</v>
      </c>
      <c r="E13" s="3">
        <v>0</v>
      </c>
      <c r="F13" s="4">
        <f t="shared" si="2"/>
        <v>0</v>
      </c>
      <c r="G13" s="4">
        <f t="shared" si="0"/>
        <v>0</v>
      </c>
      <c r="H13" s="2">
        <f t="shared" si="5"/>
        <v>99856.119078216041</v>
      </c>
      <c r="I13" s="2">
        <f t="shared" si="3"/>
        <v>0</v>
      </c>
      <c r="J13" s="2">
        <f t="shared" si="1"/>
        <v>99856.119078216041</v>
      </c>
      <c r="K13" s="2">
        <f t="shared" si="6"/>
        <v>7864540.7211551741</v>
      </c>
      <c r="L13" s="14">
        <f t="shared" si="4"/>
        <v>78.758725992495044</v>
      </c>
      <c r="N13" s="6"/>
    </row>
    <row r="14" spans="1:14" x14ac:dyDescent="0.2">
      <c r="A14" s="56">
        <v>5</v>
      </c>
      <c r="B14" s="54">
        <v>0</v>
      </c>
      <c r="C14" s="52">
        <v>900</v>
      </c>
      <c r="D14">
        <v>855</v>
      </c>
      <c r="E14" s="3">
        <v>0</v>
      </c>
      <c r="F14" s="4">
        <f t="shared" si="2"/>
        <v>0</v>
      </c>
      <c r="G14" s="4">
        <f t="shared" si="0"/>
        <v>0</v>
      </c>
      <c r="H14" s="2">
        <f t="shared" si="5"/>
        <v>99856.119078216041</v>
      </c>
      <c r="I14" s="2">
        <f t="shared" si="3"/>
        <v>0</v>
      </c>
      <c r="J14" s="2">
        <f t="shared" si="1"/>
        <v>99856.119078216041</v>
      </c>
      <c r="K14" s="2">
        <f t="shared" si="6"/>
        <v>7764684.6020769579</v>
      </c>
      <c r="L14" s="14">
        <f t="shared" si="4"/>
        <v>77.758725992495044</v>
      </c>
      <c r="N14" s="6"/>
    </row>
    <row r="15" spans="1:14" x14ac:dyDescent="0.2">
      <c r="A15" s="56">
        <v>6</v>
      </c>
      <c r="B15" s="52">
        <v>0</v>
      </c>
      <c r="C15" s="52">
        <v>922</v>
      </c>
      <c r="D15">
        <v>896</v>
      </c>
      <c r="E15" s="3">
        <v>0</v>
      </c>
      <c r="F15" s="4">
        <f t="shared" si="2"/>
        <v>0</v>
      </c>
      <c r="G15" s="4">
        <f t="shared" si="0"/>
        <v>0</v>
      </c>
      <c r="H15" s="2">
        <f t="shared" si="5"/>
        <v>99856.119078216041</v>
      </c>
      <c r="I15" s="2">
        <f t="shared" si="3"/>
        <v>0</v>
      </c>
      <c r="J15" s="2">
        <f t="shared" si="1"/>
        <v>99856.119078216041</v>
      </c>
      <c r="K15" s="2">
        <f t="shared" si="6"/>
        <v>7664828.4829987418</v>
      </c>
      <c r="L15" s="14">
        <f t="shared" si="4"/>
        <v>76.758725992495044</v>
      </c>
      <c r="N15" s="6"/>
    </row>
    <row r="16" spans="1:14" x14ac:dyDescent="0.2">
      <c r="A16" s="56">
        <v>7</v>
      </c>
      <c r="B16" s="53">
        <v>0</v>
      </c>
      <c r="C16" s="52">
        <v>882</v>
      </c>
      <c r="D16">
        <v>937</v>
      </c>
      <c r="E16" s="3">
        <v>0</v>
      </c>
      <c r="F16" s="4">
        <f t="shared" si="2"/>
        <v>0</v>
      </c>
      <c r="G16" s="4">
        <f t="shared" si="0"/>
        <v>0</v>
      </c>
      <c r="H16" s="2">
        <f t="shared" si="5"/>
        <v>99856.119078216041</v>
      </c>
      <c r="I16" s="2">
        <f t="shared" si="3"/>
        <v>0</v>
      </c>
      <c r="J16" s="2">
        <f t="shared" si="1"/>
        <v>99856.119078216041</v>
      </c>
      <c r="K16" s="2">
        <f t="shared" si="6"/>
        <v>7564972.3639205256</v>
      </c>
      <c r="L16" s="14">
        <f t="shared" si="4"/>
        <v>75.758725992495044</v>
      </c>
      <c r="N16" s="6"/>
    </row>
    <row r="17" spans="1:14" x14ac:dyDescent="0.2">
      <c r="A17" s="56">
        <v>8</v>
      </c>
      <c r="B17" s="53">
        <v>0</v>
      </c>
      <c r="C17" s="52">
        <v>979</v>
      </c>
      <c r="D17">
        <v>907</v>
      </c>
      <c r="E17" s="3">
        <v>0</v>
      </c>
      <c r="F17" s="4">
        <f t="shared" si="2"/>
        <v>0</v>
      </c>
      <c r="G17" s="4">
        <f t="shared" si="0"/>
        <v>0</v>
      </c>
      <c r="H17" s="2">
        <f t="shared" si="5"/>
        <v>99856.119078216041</v>
      </c>
      <c r="I17" s="2">
        <f t="shared" si="3"/>
        <v>0</v>
      </c>
      <c r="J17" s="2">
        <f t="shared" si="1"/>
        <v>99856.119078216041</v>
      </c>
      <c r="K17" s="2">
        <f t="shared" si="6"/>
        <v>7465116.2448423095</v>
      </c>
      <c r="L17" s="14">
        <f t="shared" si="4"/>
        <v>74.758725992495044</v>
      </c>
      <c r="N17" s="6"/>
    </row>
    <row r="18" spans="1:14" x14ac:dyDescent="0.2">
      <c r="A18" s="56">
        <v>9</v>
      </c>
      <c r="B18" s="53">
        <v>0</v>
      </c>
      <c r="C18" s="52">
        <v>972</v>
      </c>
      <c r="D18">
        <v>1003</v>
      </c>
      <c r="E18" s="3">
        <v>0</v>
      </c>
      <c r="F18" s="4">
        <f t="shared" si="2"/>
        <v>0</v>
      </c>
      <c r="G18" s="4">
        <f t="shared" si="0"/>
        <v>0</v>
      </c>
      <c r="H18" s="2">
        <f t="shared" si="5"/>
        <v>99856.119078216041</v>
      </c>
      <c r="I18" s="2">
        <f t="shared" si="3"/>
        <v>0</v>
      </c>
      <c r="J18" s="2">
        <f t="shared" si="1"/>
        <v>99856.119078216041</v>
      </c>
      <c r="K18" s="2">
        <f t="shared" si="6"/>
        <v>7365260.1257640934</v>
      </c>
      <c r="L18" s="14">
        <f t="shared" si="4"/>
        <v>73.758725992495044</v>
      </c>
      <c r="N18" s="6"/>
    </row>
    <row r="19" spans="1:14" x14ac:dyDescent="0.2">
      <c r="A19" s="56">
        <v>10</v>
      </c>
      <c r="B19" s="53">
        <v>0</v>
      </c>
      <c r="C19" s="52">
        <v>1062</v>
      </c>
      <c r="D19">
        <v>982</v>
      </c>
      <c r="E19" s="3">
        <v>0</v>
      </c>
      <c r="F19" s="4">
        <f t="shared" si="2"/>
        <v>0</v>
      </c>
      <c r="G19" s="4">
        <f t="shared" si="0"/>
        <v>0</v>
      </c>
      <c r="H19" s="2">
        <f t="shared" si="5"/>
        <v>99856.119078216041</v>
      </c>
      <c r="I19" s="2">
        <f t="shared" si="3"/>
        <v>0</v>
      </c>
      <c r="J19" s="2">
        <f t="shared" si="1"/>
        <v>99856.119078216041</v>
      </c>
      <c r="K19" s="2">
        <f t="shared" si="6"/>
        <v>7265404.0066858772</v>
      </c>
      <c r="L19" s="14">
        <f t="shared" si="4"/>
        <v>72.758725992495044</v>
      </c>
      <c r="N19" s="6"/>
    </row>
    <row r="20" spans="1:14" x14ac:dyDescent="0.2">
      <c r="A20" s="56">
        <v>11</v>
      </c>
      <c r="B20" s="53">
        <v>0</v>
      </c>
      <c r="C20" s="52">
        <v>1050</v>
      </c>
      <c r="D20">
        <v>1055</v>
      </c>
      <c r="E20" s="3">
        <v>0</v>
      </c>
      <c r="F20" s="4">
        <f t="shared" si="2"/>
        <v>0</v>
      </c>
      <c r="G20" s="4">
        <f t="shared" si="0"/>
        <v>0</v>
      </c>
      <c r="H20" s="2">
        <f t="shared" si="5"/>
        <v>99856.119078216041</v>
      </c>
      <c r="I20" s="2">
        <f t="shared" si="3"/>
        <v>0</v>
      </c>
      <c r="J20" s="2">
        <f t="shared" si="1"/>
        <v>99856.119078216041</v>
      </c>
      <c r="K20" s="2">
        <f t="shared" si="6"/>
        <v>7165547.8876076611</v>
      </c>
      <c r="L20" s="14">
        <f t="shared" si="4"/>
        <v>71.758725992495044</v>
      </c>
      <c r="N20" s="6"/>
    </row>
    <row r="21" spans="1:14" x14ac:dyDescent="0.2">
      <c r="A21" s="56">
        <v>12</v>
      </c>
      <c r="B21" s="52">
        <v>0</v>
      </c>
      <c r="C21" s="52">
        <v>1217</v>
      </c>
      <c r="D21">
        <v>1068</v>
      </c>
      <c r="E21" s="3">
        <v>0</v>
      </c>
      <c r="F21" s="4">
        <f t="shared" si="2"/>
        <v>0</v>
      </c>
      <c r="G21" s="4">
        <f t="shared" si="0"/>
        <v>0</v>
      </c>
      <c r="H21" s="2">
        <f t="shared" si="5"/>
        <v>99856.119078216041</v>
      </c>
      <c r="I21" s="2">
        <f t="shared" si="3"/>
        <v>0</v>
      </c>
      <c r="J21" s="2">
        <f t="shared" si="1"/>
        <v>99856.119078216041</v>
      </c>
      <c r="K21" s="2">
        <f t="shared" si="6"/>
        <v>7065691.7685294449</v>
      </c>
      <c r="L21" s="14">
        <f t="shared" si="4"/>
        <v>70.75872599249503</v>
      </c>
      <c r="N21" s="6"/>
    </row>
    <row r="22" spans="1:14" x14ac:dyDescent="0.2">
      <c r="A22" s="56">
        <v>13</v>
      </c>
      <c r="B22" s="53">
        <v>0</v>
      </c>
      <c r="C22" s="52">
        <v>1213</v>
      </c>
      <c r="D22">
        <v>1206</v>
      </c>
      <c r="E22" s="3">
        <v>0.8246575342465754</v>
      </c>
      <c r="F22" s="4">
        <f t="shared" si="2"/>
        <v>0</v>
      </c>
      <c r="G22" s="4">
        <f t="shared" si="0"/>
        <v>0</v>
      </c>
      <c r="H22" s="2">
        <f t="shared" si="5"/>
        <v>99856.119078216041</v>
      </c>
      <c r="I22" s="2">
        <f t="shared" si="3"/>
        <v>0</v>
      </c>
      <c r="J22" s="2">
        <f t="shared" si="1"/>
        <v>99856.119078216041</v>
      </c>
      <c r="K22" s="2">
        <f t="shared" si="6"/>
        <v>6965835.6494512288</v>
      </c>
      <c r="L22" s="14">
        <f t="shared" si="4"/>
        <v>69.75872599249503</v>
      </c>
      <c r="N22" s="6"/>
    </row>
    <row r="23" spans="1:14" x14ac:dyDescent="0.2">
      <c r="A23" s="56">
        <v>14</v>
      </c>
      <c r="B23" s="53">
        <v>1</v>
      </c>
      <c r="C23" s="52">
        <v>1089</v>
      </c>
      <c r="D23">
        <v>1222</v>
      </c>
      <c r="E23" s="3">
        <v>0</v>
      </c>
      <c r="F23" s="4">
        <f t="shared" si="2"/>
        <v>8.6542622241453913E-4</v>
      </c>
      <c r="G23" s="4">
        <f t="shared" si="0"/>
        <v>8.6467790747946386E-4</v>
      </c>
      <c r="H23" s="2">
        <f t="shared" si="5"/>
        <v>99856.119078216041</v>
      </c>
      <c r="I23" s="2">
        <f t="shared" si="3"/>
        <v>86.343380093572023</v>
      </c>
      <c r="J23" s="2">
        <f t="shared" si="1"/>
        <v>99769.775698122467</v>
      </c>
      <c r="K23" s="2">
        <f t="shared" si="6"/>
        <v>6865979.5303730126</v>
      </c>
      <c r="L23" s="14">
        <f t="shared" si="4"/>
        <v>68.75872599249503</v>
      </c>
      <c r="N23" s="6"/>
    </row>
    <row r="24" spans="1:14" x14ac:dyDescent="0.2">
      <c r="A24" s="56">
        <v>15</v>
      </c>
      <c r="B24" s="53">
        <v>0</v>
      </c>
      <c r="C24" s="52">
        <v>1119</v>
      </c>
      <c r="D24">
        <v>1103</v>
      </c>
      <c r="E24" s="3">
        <v>0</v>
      </c>
      <c r="F24" s="4">
        <f t="shared" si="2"/>
        <v>0</v>
      </c>
      <c r="G24" s="4">
        <f t="shared" si="0"/>
        <v>0</v>
      </c>
      <c r="H24" s="2">
        <f t="shared" si="5"/>
        <v>99769.775698122467</v>
      </c>
      <c r="I24" s="2">
        <f t="shared" si="3"/>
        <v>0</v>
      </c>
      <c r="J24" s="2">
        <f t="shared" si="1"/>
        <v>99769.775698122467</v>
      </c>
      <c r="K24" s="2">
        <f t="shared" si="6"/>
        <v>6766209.7546748901</v>
      </c>
      <c r="L24" s="14">
        <f t="shared" si="4"/>
        <v>67.818231596988753</v>
      </c>
      <c r="N24" s="6"/>
    </row>
    <row r="25" spans="1:14" x14ac:dyDescent="0.2">
      <c r="A25" s="56">
        <v>16</v>
      </c>
      <c r="B25" s="53">
        <v>0</v>
      </c>
      <c r="C25" s="52">
        <v>1131</v>
      </c>
      <c r="D25">
        <v>1121</v>
      </c>
      <c r="E25" s="3">
        <v>0</v>
      </c>
      <c r="F25" s="4">
        <f t="shared" si="2"/>
        <v>0</v>
      </c>
      <c r="G25" s="4">
        <f t="shared" si="0"/>
        <v>0</v>
      </c>
      <c r="H25" s="2">
        <f t="shared" si="5"/>
        <v>99769.775698122467</v>
      </c>
      <c r="I25" s="2">
        <f t="shared" si="3"/>
        <v>0</v>
      </c>
      <c r="J25" s="2">
        <f t="shared" si="1"/>
        <v>99769.775698122467</v>
      </c>
      <c r="K25" s="2">
        <f t="shared" si="6"/>
        <v>6666439.9789767675</v>
      </c>
      <c r="L25" s="14">
        <f t="shared" si="4"/>
        <v>66.818231596988753</v>
      </c>
      <c r="N25" s="6"/>
    </row>
    <row r="26" spans="1:14" x14ac:dyDescent="0.2">
      <c r="A26" s="56">
        <v>17</v>
      </c>
      <c r="B26" s="53">
        <v>0</v>
      </c>
      <c r="C26" s="52">
        <v>1107</v>
      </c>
      <c r="D26">
        <v>1139</v>
      </c>
      <c r="E26" s="3">
        <v>0</v>
      </c>
      <c r="F26" s="4">
        <f t="shared" si="2"/>
        <v>0</v>
      </c>
      <c r="G26" s="4">
        <f t="shared" si="0"/>
        <v>0</v>
      </c>
      <c r="H26" s="2">
        <f t="shared" si="5"/>
        <v>99769.775698122467</v>
      </c>
      <c r="I26" s="2">
        <f t="shared" si="3"/>
        <v>0</v>
      </c>
      <c r="J26" s="2">
        <f t="shared" si="1"/>
        <v>99769.775698122467</v>
      </c>
      <c r="K26" s="2">
        <f t="shared" si="6"/>
        <v>6566670.2032786449</v>
      </c>
      <c r="L26" s="14">
        <f t="shared" si="4"/>
        <v>65.818231596988753</v>
      </c>
      <c r="N26" s="6"/>
    </row>
    <row r="27" spans="1:14" x14ac:dyDescent="0.2">
      <c r="A27" s="56">
        <v>18</v>
      </c>
      <c r="B27" s="53">
        <v>0</v>
      </c>
      <c r="C27" s="52">
        <v>1063</v>
      </c>
      <c r="D27">
        <v>1121</v>
      </c>
      <c r="E27" s="3">
        <v>0</v>
      </c>
      <c r="F27" s="4">
        <f t="shared" si="2"/>
        <v>0</v>
      </c>
      <c r="G27" s="4">
        <f t="shared" si="0"/>
        <v>0</v>
      </c>
      <c r="H27" s="2">
        <f t="shared" si="5"/>
        <v>99769.775698122467</v>
      </c>
      <c r="I27" s="2">
        <f t="shared" si="3"/>
        <v>0</v>
      </c>
      <c r="J27" s="2">
        <f t="shared" si="1"/>
        <v>99769.775698122467</v>
      </c>
      <c r="K27" s="2">
        <f t="shared" si="6"/>
        <v>6466900.4275805224</v>
      </c>
      <c r="L27" s="14">
        <f t="shared" si="4"/>
        <v>64.818231596988753</v>
      </c>
      <c r="N27" s="6"/>
    </row>
    <row r="28" spans="1:14" x14ac:dyDescent="0.2">
      <c r="A28" s="56">
        <v>19</v>
      </c>
      <c r="B28" s="53">
        <v>0</v>
      </c>
      <c r="C28" s="52">
        <v>1028</v>
      </c>
      <c r="D28">
        <v>1099</v>
      </c>
      <c r="E28" s="3">
        <v>0.34520547945205482</v>
      </c>
      <c r="F28" s="4">
        <f t="shared" si="2"/>
        <v>0</v>
      </c>
      <c r="G28" s="4">
        <f t="shared" si="0"/>
        <v>0</v>
      </c>
      <c r="H28" s="2">
        <f t="shared" si="5"/>
        <v>99769.775698122467</v>
      </c>
      <c r="I28" s="2">
        <f t="shared" si="3"/>
        <v>0</v>
      </c>
      <c r="J28" s="2">
        <f t="shared" si="1"/>
        <v>99769.775698122467</v>
      </c>
      <c r="K28" s="2">
        <f t="shared" si="6"/>
        <v>6367130.6518823998</v>
      </c>
      <c r="L28" s="14">
        <f t="shared" si="4"/>
        <v>63.818231596988753</v>
      </c>
      <c r="N28" s="6"/>
    </row>
    <row r="29" spans="1:14" x14ac:dyDescent="0.2">
      <c r="A29" s="56">
        <v>20</v>
      </c>
      <c r="B29" s="53">
        <v>1</v>
      </c>
      <c r="C29" s="52">
        <v>1050</v>
      </c>
      <c r="D29">
        <v>1049</v>
      </c>
      <c r="E29" s="3">
        <v>0.90136986301369859</v>
      </c>
      <c r="F29" s="4">
        <f t="shared" si="2"/>
        <v>9.528346831824678E-4</v>
      </c>
      <c r="G29" s="4">
        <f t="shared" si="0"/>
        <v>9.5274514589399476E-4</v>
      </c>
      <c r="H29" s="2">
        <f t="shared" si="5"/>
        <v>99769.775698122467</v>
      </c>
      <c r="I29" s="2">
        <f t="shared" si="3"/>
        <v>95.055169503318822</v>
      </c>
      <c r="J29" s="2">
        <f t="shared" si="1"/>
        <v>99760.4003937331</v>
      </c>
      <c r="K29" s="2">
        <f t="shared" si="6"/>
        <v>6267360.8761842772</v>
      </c>
      <c r="L29" s="14">
        <f t="shared" si="4"/>
        <v>62.818231596988753</v>
      </c>
      <c r="N29" s="6"/>
    </row>
    <row r="30" spans="1:14" x14ac:dyDescent="0.2">
      <c r="A30" s="56">
        <v>21</v>
      </c>
      <c r="B30" s="52">
        <v>1</v>
      </c>
      <c r="C30" s="52">
        <v>1016</v>
      </c>
      <c r="D30">
        <v>1063</v>
      </c>
      <c r="E30" s="3">
        <v>0</v>
      </c>
      <c r="F30" s="4">
        <f t="shared" si="2"/>
        <v>9.6200096200096204E-4</v>
      </c>
      <c r="G30" s="4">
        <f t="shared" si="0"/>
        <v>9.6107640557424308E-4</v>
      </c>
      <c r="H30" s="2">
        <f t="shared" si="5"/>
        <v>99674.720528619146</v>
      </c>
      <c r="I30" s="2">
        <f t="shared" si="3"/>
        <v>95.795022132262503</v>
      </c>
      <c r="J30" s="2">
        <f t="shared" si="1"/>
        <v>99578.925506486878</v>
      </c>
      <c r="K30" s="2">
        <f t="shared" si="6"/>
        <v>6167600.4757905444</v>
      </c>
      <c r="L30" s="14">
        <f t="shared" si="4"/>
        <v>61.877278843432215</v>
      </c>
      <c r="N30" s="6"/>
    </row>
    <row r="31" spans="1:14" x14ac:dyDescent="0.2">
      <c r="A31" s="56">
        <v>22</v>
      </c>
      <c r="B31" s="52">
        <v>0</v>
      </c>
      <c r="C31" s="52">
        <v>992</v>
      </c>
      <c r="D31">
        <v>1021</v>
      </c>
      <c r="E31" s="3">
        <v>0</v>
      </c>
      <c r="F31" s="4">
        <f t="shared" si="2"/>
        <v>0</v>
      </c>
      <c r="G31" s="4">
        <f t="shared" si="0"/>
        <v>0</v>
      </c>
      <c r="H31" s="2">
        <f t="shared" si="5"/>
        <v>99578.925506486878</v>
      </c>
      <c r="I31" s="2">
        <f t="shared" si="3"/>
        <v>0</v>
      </c>
      <c r="J31" s="2">
        <f t="shared" si="1"/>
        <v>99578.925506486878</v>
      </c>
      <c r="K31" s="2">
        <f t="shared" si="6"/>
        <v>6068021.5502840579</v>
      </c>
      <c r="L31" s="14">
        <f t="shared" si="4"/>
        <v>60.936804845205607</v>
      </c>
      <c r="N31" s="6"/>
    </row>
    <row r="32" spans="1:14" x14ac:dyDescent="0.2">
      <c r="A32" s="56">
        <v>23</v>
      </c>
      <c r="B32" s="53">
        <v>0</v>
      </c>
      <c r="C32" s="52">
        <v>1053</v>
      </c>
      <c r="D32">
        <v>1012</v>
      </c>
      <c r="E32" s="3">
        <v>0</v>
      </c>
      <c r="F32" s="4">
        <f t="shared" si="2"/>
        <v>0</v>
      </c>
      <c r="G32" s="4">
        <f t="shared" si="0"/>
        <v>0</v>
      </c>
      <c r="H32" s="2">
        <f t="shared" si="5"/>
        <v>99578.925506486878</v>
      </c>
      <c r="I32" s="2">
        <f t="shared" si="3"/>
        <v>0</v>
      </c>
      <c r="J32" s="2">
        <f t="shared" si="1"/>
        <v>99578.925506486878</v>
      </c>
      <c r="K32" s="2">
        <f t="shared" si="6"/>
        <v>5968442.6247775713</v>
      </c>
      <c r="L32" s="14">
        <f t="shared" si="4"/>
        <v>59.936804845205614</v>
      </c>
      <c r="N32" s="6"/>
    </row>
    <row r="33" spans="1:14" x14ac:dyDescent="0.2">
      <c r="A33" s="56">
        <v>24</v>
      </c>
      <c r="B33" s="53">
        <v>0</v>
      </c>
      <c r="C33" s="52">
        <v>1031</v>
      </c>
      <c r="D33">
        <v>1047</v>
      </c>
      <c r="E33" s="3">
        <v>0</v>
      </c>
      <c r="F33" s="4">
        <f t="shared" si="2"/>
        <v>0</v>
      </c>
      <c r="G33" s="4">
        <f t="shared" si="0"/>
        <v>0</v>
      </c>
      <c r="H33" s="2">
        <f t="shared" si="5"/>
        <v>99578.925506486878</v>
      </c>
      <c r="I33" s="2">
        <f t="shared" si="3"/>
        <v>0</v>
      </c>
      <c r="J33" s="2">
        <f t="shared" si="1"/>
        <v>99578.925506486878</v>
      </c>
      <c r="K33" s="2">
        <f t="shared" si="6"/>
        <v>5868863.6992710847</v>
      </c>
      <c r="L33" s="14">
        <f t="shared" si="4"/>
        <v>58.936804845205614</v>
      </c>
      <c r="N33" s="6"/>
    </row>
    <row r="34" spans="1:14" x14ac:dyDescent="0.2">
      <c r="A34" s="56">
        <v>25</v>
      </c>
      <c r="B34" s="53">
        <v>0</v>
      </c>
      <c r="C34" s="52">
        <v>997</v>
      </c>
      <c r="D34">
        <v>1046</v>
      </c>
      <c r="E34" s="3">
        <v>0</v>
      </c>
      <c r="F34" s="4">
        <f t="shared" si="2"/>
        <v>0</v>
      </c>
      <c r="G34" s="4">
        <f t="shared" si="0"/>
        <v>0</v>
      </c>
      <c r="H34" s="2">
        <f t="shared" si="5"/>
        <v>99578.925506486878</v>
      </c>
      <c r="I34" s="2">
        <f t="shared" si="3"/>
        <v>0</v>
      </c>
      <c r="J34" s="2">
        <f t="shared" si="1"/>
        <v>99578.925506486878</v>
      </c>
      <c r="K34" s="2">
        <f t="shared" si="6"/>
        <v>5769284.7737645982</v>
      </c>
      <c r="L34" s="14">
        <f t="shared" si="4"/>
        <v>57.936804845205614</v>
      </c>
      <c r="N34" s="6"/>
    </row>
    <row r="35" spans="1:14" x14ac:dyDescent="0.2">
      <c r="A35" s="56">
        <v>26</v>
      </c>
      <c r="B35" s="53">
        <v>0</v>
      </c>
      <c r="C35" s="52">
        <v>1018</v>
      </c>
      <c r="D35">
        <v>999</v>
      </c>
      <c r="E35" s="3">
        <v>0</v>
      </c>
      <c r="F35" s="4">
        <f t="shared" si="2"/>
        <v>0</v>
      </c>
      <c r="G35" s="4">
        <f t="shared" si="0"/>
        <v>0</v>
      </c>
      <c r="H35" s="2">
        <f t="shared" si="5"/>
        <v>99578.925506486878</v>
      </c>
      <c r="I35" s="2">
        <f t="shared" si="3"/>
        <v>0</v>
      </c>
      <c r="J35" s="2">
        <f t="shared" si="1"/>
        <v>99578.925506486878</v>
      </c>
      <c r="K35" s="2">
        <f t="shared" si="6"/>
        <v>5669705.8482581116</v>
      </c>
      <c r="L35" s="14">
        <f t="shared" si="4"/>
        <v>56.936804845205621</v>
      </c>
      <c r="N35" s="6"/>
    </row>
    <row r="36" spans="1:14" x14ac:dyDescent="0.2">
      <c r="A36" s="56">
        <v>27</v>
      </c>
      <c r="B36" s="53">
        <v>0</v>
      </c>
      <c r="C36" s="52">
        <v>1017</v>
      </c>
      <c r="D36">
        <v>1039</v>
      </c>
      <c r="E36" s="3">
        <v>0</v>
      </c>
      <c r="F36" s="4">
        <f t="shared" si="2"/>
        <v>0</v>
      </c>
      <c r="G36" s="4">
        <f t="shared" si="0"/>
        <v>0</v>
      </c>
      <c r="H36" s="2">
        <f t="shared" si="5"/>
        <v>99578.925506486878</v>
      </c>
      <c r="I36" s="2">
        <f t="shared" si="3"/>
        <v>0</v>
      </c>
      <c r="J36" s="2">
        <f t="shared" si="1"/>
        <v>99578.925506486878</v>
      </c>
      <c r="K36" s="2">
        <f t="shared" si="6"/>
        <v>5570126.9227516251</v>
      </c>
      <c r="L36" s="14">
        <f t="shared" si="4"/>
        <v>55.936804845205621</v>
      </c>
      <c r="N36" s="6"/>
    </row>
    <row r="37" spans="1:14" x14ac:dyDescent="0.2">
      <c r="A37" s="56">
        <v>28</v>
      </c>
      <c r="B37" s="52">
        <v>0</v>
      </c>
      <c r="C37" s="52">
        <v>1056</v>
      </c>
      <c r="D37">
        <v>1056</v>
      </c>
      <c r="E37" s="3">
        <v>0</v>
      </c>
      <c r="F37" s="4">
        <f t="shared" si="2"/>
        <v>0</v>
      </c>
      <c r="G37" s="4">
        <f t="shared" si="0"/>
        <v>0</v>
      </c>
      <c r="H37" s="2">
        <f t="shared" si="5"/>
        <v>99578.925506486878</v>
      </c>
      <c r="I37" s="2">
        <f t="shared" si="3"/>
        <v>0</v>
      </c>
      <c r="J37" s="2">
        <f t="shared" si="1"/>
        <v>99578.925506486878</v>
      </c>
      <c r="K37" s="2">
        <f t="shared" si="6"/>
        <v>5470547.9972451385</v>
      </c>
      <c r="L37" s="14">
        <f t="shared" si="4"/>
        <v>54.936804845205629</v>
      </c>
      <c r="N37" s="6"/>
    </row>
    <row r="38" spans="1:14" x14ac:dyDescent="0.2">
      <c r="A38" s="56">
        <v>29</v>
      </c>
      <c r="B38" s="52">
        <v>0</v>
      </c>
      <c r="C38" s="52">
        <v>1102</v>
      </c>
      <c r="D38">
        <v>1071</v>
      </c>
      <c r="E38" s="3">
        <v>0.90410958904109584</v>
      </c>
      <c r="F38" s="4">
        <f t="shared" si="2"/>
        <v>0</v>
      </c>
      <c r="G38" s="4">
        <f t="shared" si="0"/>
        <v>0</v>
      </c>
      <c r="H38" s="2">
        <f t="shared" si="5"/>
        <v>99578.925506486878</v>
      </c>
      <c r="I38" s="2">
        <f t="shared" si="3"/>
        <v>0</v>
      </c>
      <c r="J38" s="2">
        <f t="shared" si="1"/>
        <v>99578.925506486878</v>
      </c>
      <c r="K38" s="2">
        <f t="shared" si="6"/>
        <v>5370969.071738652</v>
      </c>
      <c r="L38" s="14">
        <f t="shared" si="4"/>
        <v>53.936804845205629</v>
      </c>
      <c r="N38" s="6"/>
    </row>
    <row r="39" spans="1:14" x14ac:dyDescent="0.2">
      <c r="A39" s="56">
        <v>30</v>
      </c>
      <c r="B39" s="53">
        <v>1</v>
      </c>
      <c r="C39" s="52">
        <v>1076</v>
      </c>
      <c r="D39">
        <v>1113</v>
      </c>
      <c r="E39" s="3">
        <v>0.44657534246575342</v>
      </c>
      <c r="F39" s="4">
        <f t="shared" si="2"/>
        <v>9.1365920511649154E-4</v>
      </c>
      <c r="G39" s="4">
        <f t="shared" si="0"/>
        <v>9.1319745455591714E-4</v>
      </c>
      <c r="H39" s="2">
        <f t="shared" si="5"/>
        <v>99578.925506486878</v>
      </c>
      <c r="I39" s="2">
        <f t="shared" si="3"/>
        <v>90.935221299937112</v>
      </c>
      <c r="J39" s="2">
        <f t="shared" si="1"/>
        <v>99528.599712781157</v>
      </c>
      <c r="K39" s="2">
        <f t="shared" si="6"/>
        <v>5271390.1462321654</v>
      </c>
      <c r="L39" s="14">
        <f t="shared" si="4"/>
        <v>52.936804845205636</v>
      </c>
      <c r="N39" s="6"/>
    </row>
    <row r="40" spans="1:14" x14ac:dyDescent="0.2">
      <c r="A40" s="56">
        <v>31</v>
      </c>
      <c r="B40" s="52">
        <v>1</v>
      </c>
      <c r="C40" s="52">
        <v>1104</v>
      </c>
      <c r="D40">
        <v>1103</v>
      </c>
      <c r="E40" s="3">
        <v>0</v>
      </c>
      <c r="F40" s="4">
        <f t="shared" si="2"/>
        <v>9.0620752152242867E-4</v>
      </c>
      <c r="G40" s="4">
        <f t="shared" si="0"/>
        <v>9.0538705296514259E-4</v>
      </c>
      <c r="H40" s="2">
        <f t="shared" si="5"/>
        <v>99487.990285186941</v>
      </c>
      <c r="I40" s="2">
        <f t="shared" si="3"/>
        <v>90.075138329730137</v>
      </c>
      <c r="J40" s="2">
        <f t="shared" si="1"/>
        <v>99397.915146857209</v>
      </c>
      <c r="K40" s="2">
        <f t="shared" si="6"/>
        <v>5171861.5465193838</v>
      </c>
      <c r="L40" s="14">
        <f t="shared" si="4"/>
        <v>51.984782602342278</v>
      </c>
      <c r="N40" s="6"/>
    </row>
    <row r="41" spans="1:14" x14ac:dyDescent="0.2">
      <c r="A41" s="56">
        <v>32</v>
      </c>
      <c r="B41" s="53">
        <v>0</v>
      </c>
      <c r="C41" s="52">
        <v>1145</v>
      </c>
      <c r="D41">
        <v>1127</v>
      </c>
      <c r="E41" s="3">
        <v>7.3972602739726029E-2</v>
      </c>
      <c r="F41" s="4">
        <f t="shared" si="2"/>
        <v>0</v>
      </c>
      <c r="G41" s="4">
        <f t="shared" si="0"/>
        <v>0</v>
      </c>
      <c r="H41" s="2">
        <f t="shared" si="5"/>
        <v>99397.915146857209</v>
      </c>
      <c r="I41" s="2">
        <f t="shared" si="3"/>
        <v>0</v>
      </c>
      <c r="J41" s="2">
        <f t="shared" si="1"/>
        <v>99397.915146857209</v>
      </c>
      <c r="K41" s="2">
        <f t="shared" si="6"/>
        <v>5072463.6313725263</v>
      </c>
      <c r="L41" s="14">
        <f t="shared" si="4"/>
        <v>51.031891603341229</v>
      </c>
      <c r="N41" s="6"/>
    </row>
    <row r="42" spans="1:14" x14ac:dyDescent="0.2">
      <c r="A42" s="56">
        <v>33</v>
      </c>
      <c r="B42" s="53">
        <v>1</v>
      </c>
      <c r="C42" s="52">
        <v>1170</v>
      </c>
      <c r="D42">
        <v>1135</v>
      </c>
      <c r="E42" s="3">
        <v>0.65753424657534243</v>
      </c>
      <c r="F42" s="4">
        <f t="shared" si="2"/>
        <v>8.6767895878524942E-4</v>
      </c>
      <c r="G42" s="4">
        <f t="shared" si="0"/>
        <v>8.6742120428957609E-4</v>
      </c>
      <c r="H42" s="2">
        <f t="shared" si="5"/>
        <v>99397.915146857209</v>
      </c>
      <c r="I42" s="2">
        <f t="shared" si="3"/>
        <v>86.219859260559971</v>
      </c>
      <c r="J42" s="2">
        <f t="shared" si="1"/>
        <v>99368.387797795382</v>
      </c>
      <c r="K42" s="2">
        <f t="shared" si="6"/>
        <v>4973065.7162256688</v>
      </c>
      <c r="L42" s="14">
        <f t="shared" si="4"/>
        <v>50.031891603341222</v>
      </c>
      <c r="N42" s="6"/>
    </row>
    <row r="43" spans="1:14" x14ac:dyDescent="0.2">
      <c r="A43" s="56">
        <v>34</v>
      </c>
      <c r="B43" s="53">
        <v>1</v>
      </c>
      <c r="C43" s="52">
        <v>1211</v>
      </c>
      <c r="D43">
        <v>1163</v>
      </c>
      <c r="E43" s="3">
        <v>0.43561643835616437</v>
      </c>
      <c r="F43" s="4">
        <f t="shared" si="2"/>
        <v>8.4245998315080029E-4</v>
      </c>
      <c r="G43" s="4">
        <f t="shared" si="0"/>
        <v>8.4205960859223784E-4</v>
      </c>
      <c r="H43" s="2">
        <f t="shared" si="5"/>
        <v>99311.695287596653</v>
      </c>
      <c r="I43" s="2">
        <f t="shared" si="3"/>
        <v>83.626367262505227</v>
      </c>
      <c r="J43" s="2">
        <f t="shared" si="1"/>
        <v>99264.497940593705</v>
      </c>
      <c r="K43" s="2">
        <f t="shared" si="6"/>
        <v>4873697.3284278736</v>
      </c>
      <c r="L43" s="14">
        <f t="shared" si="4"/>
        <v>49.074757150345057</v>
      </c>
      <c r="N43" s="6"/>
    </row>
    <row r="44" spans="1:14" x14ac:dyDescent="0.2">
      <c r="A44" s="56">
        <v>35</v>
      </c>
      <c r="B44" s="53">
        <v>1</v>
      </c>
      <c r="C44" s="52">
        <v>1253</v>
      </c>
      <c r="D44">
        <v>1220</v>
      </c>
      <c r="E44" s="3">
        <v>0</v>
      </c>
      <c r="F44" s="4">
        <f t="shared" si="2"/>
        <v>8.0873433077234124E-4</v>
      </c>
      <c r="G44" s="4">
        <f t="shared" si="0"/>
        <v>8.0808080808080808E-4</v>
      </c>
      <c r="H44" s="2">
        <f t="shared" si="5"/>
        <v>99228.068920334146</v>
      </c>
      <c r="I44" s="2">
        <f t="shared" si="3"/>
        <v>80.184298117441728</v>
      </c>
      <c r="J44" s="2">
        <f t="shared" si="1"/>
        <v>99147.884622216705</v>
      </c>
      <c r="K44" s="2">
        <f t="shared" si="6"/>
        <v>4774432.8304872802</v>
      </c>
      <c r="L44" s="14">
        <f t="shared" si="4"/>
        <v>48.115748723483293</v>
      </c>
      <c r="N44" s="6"/>
    </row>
    <row r="45" spans="1:14" x14ac:dyDescent="0.2">
      <c r="A45" s="56">
        <v>36</v>
      </c>
      <c r="B45" s="52">
        <v>0</v>
      </c>
      <c r="C45" s="52">
        <v>1363</v>
      </c>
      <c r="D45">
        <v>1256</v>
      </c>
      <c r="E45" s="3">
        <v>0</v>
      </c>
      <c r="F45" s="4">
        <f t="shared" si="2"/>
        <v>0</v>
      </c>
      <c r="G45" s="4">
        <f t="shared" si="0"/>
        <v>0</v>
      </c>
      <c r="H45" s="2">
        <f t="shared" si="5"/>
        <v>99147.884622216705</v>
      </c>
      <c r="I45" s="2">
        <f t="shared" si="3"/>
        <v>0</v>
      </c>
      <c r="J45" s="2">
        <f t="shared" si="1"/>
        <v>99147.884622216705</v>
      </c>
      <c r="K45" s="2">
        <f t="shared" si="6"/>
        <v>4675284.945865063</v>
      </c>
      <c r="L45" s="14">
        <f t="shared" si="4"/>
        <v>47.154661581326785</v>
      </c>
      <c r="N45" s="6"/>
    </row>
    <row r="46" spans="1:14" x14ac:dyDescent="0.2">
      <c r="A46" s="56">
        <v>37</v>
      </c>
      <c r="B46" s="52">
        <v>0</v>
      </c>
      <c r="C46" s="52">
        <v>1270</v>
      </c>
      <c r="D46">
        <v>1372</v>
      </c>
      <c r="E46" s="3">
        <v>0.33150684931506852</v>
      </c>
      <c r="F46" s="4">
        <f t="shared" si="2"/>
        <v>0</v>
      </c>
      <c r="G46" s="4">
        <f t="shared" si="0"/>
        <v>0</v>
      </c>
      <c r="H46" s="2">
        <f t="shared" si="5"/>
        <v>99147.884622216705</v>
      </c>
      <c r="I46" s="2">
        <f t="shared" si="3"/>
        <v>0</v>
      </c>
      <c r="J46" s="2">
        <f t="shared" si="1"/>
        <v>99147.884622216705</v>
      </c>
      <c r="K46" s="2">
        <f t="shared" si="6"/>
        <v>4576137.0612428458</v>
      </c>
      <c r="L46" s="14">
        <f t="shared" si="4"/>
        <v>46.154661581326785</v>
      </c>
      <c r="N46" s="6"/>
    </row>
    <row r="47" spans="1:14" x14ac:dyDescent="0.2">
      <c r="A47" s="56">
        <v>38</v>
      </c>
      <c r="B47" s="53">
        <v>1</v>
      </c>
      <c r="C47" s="52">
        <v>1388</v>
      </c>
      <c r="D47">
        <v>1297</v>
      </c>
      <c r="E47" s="3">
        <v>0.17534246575342466</v>
      </c>
      <c r="F47" s="4">
        <f t="shared" si="2"/>
        <v>7.4487895716945994E-4</v>
      </c>
      <c r="G47" s="4">
        <f t="shared" si="0"/>
        <v>7.4442168123047795E-4</v>
      </c>
      <c r="H47" s="2">
        <f t="shared" si="5"/>
        <v>99147.884622216705</v>
      </c>
      <c r="I47" s="2">
        <f t="shared" si="3"/>
        <v>73.807834960916011</v>
      </c>
      <c r="J47" s="2">
        <f t="shared" si="1"/>
        <v>99087.018435029764</v>
      </c>
      <c r="K47" s="2">
        <f t="shared" si="6"/>
        <v>4476989.1766206287</v>
      </c>
      <c r="L47" s="14">
        <f t="shared" si="4"/>
        <v>45.154661581326778</v>
      </c>
      <c r="N47" s="6"/>
    </row>
    <row r="48" spans="1:14" x14ac:dyDescent="0.2">
      <c r="A48" s="56">
        <v>39</v>
      </c>
      <c r="B48" s="52">
        <v>1</v>
      </c>
      <c r="C48" s="52">
        <v>1527</v>
      </c>
      <c r="D48">
        <v>1379</v>
      </c>
      <c r="E48" s="3">
        <v>0</v>
      </c>
      <c r="F48" s="4">
        <f t="shared" si="2"/>
        <v>6.8823124569855469E-4</v>
      </c>
      <c r="G48" s="4">
        <f t="shared" si="0"/>
        <v>6.8775790921595588E-4</v>
      </c>
      <c r="H48" s="2">
        <f t="shared" si="5"/>
        <v>99074.076787255792</v>
      </c>
      <c r="I48" s="2">
        <f t="shared" si="3"/>
        <v>68.138979908704115</v>
      </c>
      <c r="J48" s="2">
        <f t="shared" si="1"/>
        <v>99005.937807347087</v>
      </c>
      <c r="K48" s="2">
        <f t="shared" si="6"/>
        <v>4377902.1581855994</v>
      </c>
      <c r="L48" s="14">
        <f t="shared" si="4"/>
        <v>44.188170106155788</v>
      </c>
      <c r="N48" s="6"/>
    </row>
    <row r="49" spans="1:14" x14ac:dyDescent="0.2">
      <c r="A49" s="56">
        <v>40</v>
      </c>
      <c r="B49" s="52">
        <v>0</v>
      </c>
      <c r="C49" s="52">
        <v>1529</v>
      </c>
      <c r="D49">
        <v>1534</v>
      </c>
      <c r="E49" s="3">
        <v>0.6150684931506849</v>
      </c>
      <c r="F49" s="4">
        <f t="shared" si="2"/>
        <v>0</v>
      </c>
      <c r="G49" s="4">
        <f t="shared" si="0"/>
        <v>0</v>
      </c>
      <c r="H49" s="2">
        <f t="shared" si="5"/>
        <v>99005.937807347087</v>
      </c>
      <c r="I49" s="2">
        <f t="shared" si="3"/>
        <v>0</v>
      </c>
      <c r="J49" s="2">
        <f t="shared" si="1"/>
        <v>99005.937807347087</v>
      </c>
      <c r="K49" s="2">
        <f t="shared" si="6"/>
        <v>4278896.2203782527</v>
      </c>
      <c r="L49" s="14">
        <f t="shared" si="4"/>
        <v>43.218581785513088</v>
      </c>
      <c r="N49" s="6"/>
    </row>
    <row r="50" spans="1:14" x14ac:dyDescent="0.2">
      <c r="A50" s="56">
        <v>41</v>
      </c>
      <c r="B50" s="52">
        <v>2</v>
      </c>
      <c r="C50" s="52">
        <v>1541</v>
      </c>
      <c r="D50">
        <v>1547</v>
      </c>
      <c r="E50" s="3">
        <v>0.11232876712328767</v>
      </c>
      <c r="F50" s="4">
        <f t="shared" si="2"/>
        <v>1.2953367875647669E-3</v>
      </c>
      <c r="G50" s="4">
        <f t="shared" si="0"/>
        <v>1.2938490769361652E-3</v>
      </c>
      <c r="H50" s="2">
        <f t="shared" si="5"/>
        <v>99005.937807347087</v>
      </c>
      <c r="I50" s="2">
        <f t="shared" si="3"/>
        <v>128.09874124323542</v>
      </c>
      <c r="J50" s="2">
        <f t="shared" si="1"/>
        <v>98892.22823977776</v>
      </c>
      <c r="K50" s="2">
        <f t="shared" si="6"/>
        <v>4179890.282570906</v>
      </c>
      <c r="L50" s="14">
        <f t="shared" si="4"/>
        <v>42.218581785513095</v>
      </c>
      <c r="N50" s="6"/>
    </row>
    <row r="51" spans="1:14" x14ac:dyDescent="0.2">
      <c r="A51" s="56">
        <v>42</v>
      </c>
      <c r="B51" s="52">
        <v>1</v>
      </c>
      <c r="C51" s="52">
        <v>1653</v>
      </c>
      <c r="D51">
        <v>1541</v>
      </c>
      <c r="E51" s="3">
        <v>0.69452054794520546</v>
      </c>
      <c r="F51" s="4">
        <f t="shared" si="2"/>
        <v>6.2617407639323729E-4</v>
      </c>
      <c r="G51" s="4">
        <f t="shared" si="0"/>
        <v>6.2605432264781517E-4</v>
      </c>
      <c r="H51" s="2">
        <f t="shared" si="5"/>
        <v>98877.839066103857</v>
      </c>
      <c r="I51" s="2">
        <f t="shared" si="3"/>
        <v>61.90289856140933</v>
      </c>
      <c r="J51" s="2">
        <f t="shared" si="1"/>
        <v>98858.929002570716</v>
      </c>
      <c r="K51" s="2">
        <f t="shared" si="6"/>
        <v>4080998.054331128</v>
      </c>
      <c r="L51" s="14">
        <f t="shared" si="4"/>
        <v>41.273131501213477</v>
      </c>
      <c r="N51" s="6"/>
    </row>
    <row r="52" spans="1:14" x14ac:dyDescent="0.2">
      <c r="A52" s="56">
        <v>43</v>
      </c>
      <c r="B52" s="52">
        <v>2</v>
      </c>
      <c r="C52" s="52">
        <v>1718</v>
      </c>
      <c r="D52">
        <v>1640</v>
      </c>
      <c r="E52" s="3">
        <v>0.46849315068493147</v>
      </c>
      <c r="F52" s="4">
        <f t="shared" si="2"/>
        <v>1.1911852293031567E-3</v>
      </c>
      <c r="G52" s="4">
        <f t="shared" si="0"/>
        <v>1.190431539586741E-3</v>
      </c>
      <c r="H52" s="2">
        <f t="shared" si="5"/>
        <v>98815.936167542444</v>
      </c>
      <c r="I52" s="2">
        <f t="shared" si="3"/>
        <v>117.63360702763268</v>
      </c>
      <c r="J52" s="2">
        <f t="shared" si="1"/>
        <v>98753.413099697616</v>
      </c>
      <c r="K52" s="2">
        <f t="shared" si="6"/>
        <v>3982139.1253285571</v>
      </c>
      <c r="L52" s="14">
        <f t="shared" si="4"/>
        <v>40.29855183051486</v>
      </c>
      <c r="N52" s="6"/>
    </row>
    <row r="53" spans="1:14" x14ac:dyDescent="0.2">
      <c r="A53" s="56">
        <v>44</v>
      </c>
      <c r="B53" s="52">
        <v>3</v>
      </c>
      <c r="C53" s="52">
        <v>1778</v>
      </c>
      <c r="D53">
        <v>1710</v>
      </c>
      <c r="E53" s="3">
        <v>0.77808219178082194</v>
      </c>
      <c r="F53" s="4">
        <f t="shared" si="2"/>
        <v>1.7201834862385322E-3</v>
      </c>
      <c r="G53" s="4">
        <f t="shared" si="0"/>
        <v>1.7195270750922972E-3</v>
      </c>
      <c r="H53" s="2">
        <f t="shared" si="5"/>
        <v>98698.302560514814</v>
      </c>
      <c r="I53" s="2">
        <f t="shared" si="3"/>
        <v>169.71440351845663</v>
      </c>
      <c r="J53" s="2">
        <f t="shared" si="1"/>
        <v>98660.639912062776</v>
      </c>
      <c r="K53" s="2">
        <f t="shared" si="6"/>
        <v>3883385.7122288593</v>
      </c>
      <c r="L53" s="14">
        <f t="shared" si="4"/>
        <v>39.346023300125573</v>
      </c>
      <c r="N53" s="6"/>
    </row>
    <row r="54" spans="1:14" x14ac:dyDescent="0.2">
      <c r="A54" s="56">
        <v>45</v>
      </c>
      <c r="B54" s="52">
        <v>3</v>
      </c>
      <c r="C54" s="52">
        <v>1812</v>
      </c>
      <c r="D54">
        <v>1786</v>
      </c>
      <c r="E54" s="3">
        <v>0.24931506849315072</v>
      </c>
      <c r="F54" s="4">
        <f t="shared" si="2"/>
        <v>1.6675931072818232E-3</v>
      </c>
      <c r="G54" s="4">
        <f t="shared" si="0"/>
        <v>1.6655081625110081E-3</v>
      </c>
      <c r="H54" s="2">
        <f t="shared" si="5"/>
        <v>98528.588156996353</v>
      </c>
      <c r="I54" s="2">
        <f t="shared" si="3"/>
        <v>164.10016781616287</v>
      </c>
      <c r="J54" s="2">
        <f t="shared" si="1"/>
        <v>98405.400633759025</v>
      </c>
      <c r="K54" s="2">
        <f t="shared" si="6"/>
        <v>3784725.0723167965</v>
      </c>
      <c r="L54" s="14">
        <f t="shared" si="4"/>
        <v>38.412456152179722</v>
      </c>
      <c r="N54" s="6"/>
    </row>
    <row r="55" spans="1:14" x14ac:dyDescent="0.2">
      <c r="A55" s="56">
        <v>46</v>
      </c>
      <c r="B55" s="52">
        <v>3</v>
      </c>
      <c r="C55" s="52">
        <v>1789</v>
      </c>
      <c r="D55">
        <v>1824</v>
      </c>
      <c r="E55" s="3">
        <v>0.68493150684931503</v>
      </c>
      <c r="F55" s="4">
        <f t="shared" si="2"/>
        <v>1.6606698034874066E-3</v>
      </c>
      <c r="G55" s="4">
        <f t="shared" si="0"/>
        <v>1.6598013543675891E-3</v>
      </c>
      <c r="H55" s="2">
        <f t="shared" si="5"/>
        <v>98364.487989180197</v>
      </c>
      <c r="I55" s="2">
        <f t="shared" si="3"/>
        <v>163.26551038611575</v>
      </c>
      <c r="J55" s="2">
        <f t="shared" si="1"/>
        <v>98313.048170839364</v>
      </c>
      <c r="K55" s="2">
        <f t="shared" si="6"/>
        <v>3686319.6716830377</v>
      </c>
      <c r="L55" s="14">
        <f t="shared" si="4"/>
        <v>37.476123213171427</v>
      </c>
      <c r="N55" s="6"/>
    </row>
    <row r="56" spans="1:14" x14ac:dyDescent="0.2">
      <c r="A56" s="56">
        <v>47</v>
      </c>
      <c r="B56" s="52">
        <v>1</v>
      </c>
      <c r="C56" s="52">
        <v>1719</v>
      </c>
      <c r="D56">
        <v>1774</v>
      </c>
      <c r="E56" s="3">
        <v>0.24493150684931508</v>
      </c>
      <c r="F56" s="4">
        <f t="shared" si="2"/>
        <v>5.7257371886630399E-4</v>
      </c>
      <c r="G56" s="4">
        <f t="shared" si="0"/>
        <v>5.7232628368473375E-4</v>
      </c>
      <c r="H56" s="2">
        <f t="shared" si="5"/>
        <v>98201.22247879408</v>
      </c>
      <c r="I56" s="2">
        <f t="shared" si="3"/>
        <v>56.203140714585956</v>
      </c>
      <c r="J56" s="2">
        <f t="shared" si="1"/>
        <v>98158.785258024378</v>
      </c>
      <c r="K56" s="2">
        <f t="shared" si="6"/>
        <v>3588006.6235121982</v>
      </c>
      <c r="L56" s="14">
        <f t="shared" si="4"/>
        <v>36.537290809052863</v>
      </c>
      <c r="N56" s="6"/>
    </row>
    <row r="57" spans="1:14" x14ac:dyDescent="0.2">
      <c r="A57" s="56">
        <v>48</v>
      </c>
      <c r="B57" s="52">
        <v>5</v>
      </c>
      <c r="C57" s="52">
        <v>1780</v>
      </c>
      <c r="D57">
        <v>1713</v>
      </c>
      <c r="E57" s="3">
        <v>0.57716894977168953</v>
      </c>
      <c r="F57" s="4">
        <f t="shared" si="2"/>
        <v>2.8628685943315204E-3</v>
      </c>
      <c r="G57" s="4">
        <f t="shared" si="0"/>
        <v>2.8594072540159008E-3</v>
      </c>
      <c r="H57" s="2">
        <f t="shared" si="5"/>
        <v>98145.019338079495</v>
      </c>
      <c r="I57" s="2">
        <f t="shared" si="3"/>
        <v>280.63658024083537</v>
      </c>
      <c r="J57" s="2">
        <f t="shared" si="1"/>
        <v>98026.357478123784</v>
      </c>
      <c r="K57" s="2">
        <f t="shared" si="6"/>
        <v>3489847.8382541738</v>
      </c>
      <c r="L57" s="14">
        <f t="shared" si="4"/>
        <v>35.558073774816002</v>
      </c>
      <c r="N57" s="6"/>
    </row>
    <row r="58" spans="1:14" x14ac:dyDescent="0.2">
      <c r="A58" s="56">
        <v>49</v>
      </c>
      <c r="B58" s="52">
        <v>3</v>
      </c>
      <c r="C58" s="52">
        <v>1712</v>
      </c>
      <c r="D58">
        <v>1770</v>
      </c>
      <c r="E58" s="3">
        <v>0.72328767123287663</v>
      </c>
      <c r="F58" s="4">
        <f t="shared" si="2"/>
        <v>1.7231476163124641E-3</v>
      </c>
      <c r="G58" s="4">
        <f t="shared" si="0"/>
        <v>1.7223263832089695E-3</v>
      </c>
      <c r="H58" s="2">
        <f t="shared" si="5"/>
        <v>97864.382757838655</v>
      </c>
      <c r="I58" s="2">
        <f t="shared" si="3"/>
        <v>168.55440840028649</v>
      </c>
      <c r="J58" s="2">
        <f t="shared" si="1"/>
        <v>97817.741674966237</v>
      </c>
      <c r="K58" s="2">
        <f t="shared" si="6"/>
        <v>3391821.4807760501</v>
      </c>
      <c r="L58" s="14">
        <f t="shared" si="4"/>
        <v>34.658385259210917</v>
      </c>
      <c r="N58" s="6"/>
    </row>
    <row r="59" spans="1:14" x14ac:dyDescent="0.2">
      <c r="A59" s="56">
        <v>50</v>
      </c>
      <c r="B59" s="52">
        <v>2</v>
      </c>
      <c r="C59" s="52">
        <v>1603</v>
      </c>
      <c r="D59">
        <v>1705</v>
      </c>
      <c r="E59" s="3">
        <v>0.51689497716894972</v>
      </c>
      <c r="F59" s="4">
        <f t="shared" si="2"/>
        <v>1.2091898428053204E-3</v>
      </c>
      <c r="G59" s="4">
        <f t="shared" si="0"/>
        <v>1.2084838879851318E-3</v>
      </c>
      <c r="H59" s="2">
        <f t="shared" si="5"/>
        <v>97695.828349438365</v>
      </c>
      <c r="I59" s="2">
        <f t="shared" si="3"/>
        <v>118.06383448365735</v>
      </c>
      <c r="J59" s="2">
        <f t="shared" si="1"/>
        <v>97638.791117984612</v>
      </c>
      <c r="K59" s="2">
        <f t="shared" si="6"/>
        <v>3294003.7391010839</v>
      </c>
      <c r="L59" s="14">
        <f t="shared" si="4"/>
        <v>33.71693341213193</v>
      </c>
      <c r="N59" s="6"/>
    </row>
    <row r="60" spans="1:14" x14ac:dyDescent="0.2">
      <c r="A60" s="56">
        <v>51</v>
      </c>
      <c r="B60" s="52">
        <v>3</v>
      </c>
      <c r="C60" s="52">
        <v>1597</v>
      </c>
      <c r="D60">
        <v>1623</v>
      </c>
      <c r="E60" s="3">
        <v>0.8246575342465754</v>
      </c>
      <c r="F60" s="4">
        <f t="shared" si="2"/>
        <v>1.8633540372670807E-3</v>
      </c>
      <c r="G60" s="4">
        <f t="shared" si="0"/>
        <v>1.8627454315955647E-3</v>
      </c>
      <c r="H60" s="2">
        <f t="shared" si="5"/>
        <v>97577.764514954702</v>
      </c>
      <c r="I60" s="2">
        <f t="shared" si="3"/>
        <v>181.76253507553969</v>
      </c>
      <c r="J60" s="2">
        <f t="shared" si="1"/>
        <v>97545.893823872961</v>
      </c>
      <c r="K60" s="2">
        <f t="shared" si="6"/>
        <v>3196364.9479830991</v>
      </c>
      <c r="L60" s="14">
        <f t="shared" si="4"/>
        <v>32.757103668768991</v>
      </c>
      <c r="N60" s="6"/>
    </row>
    <row r="61" spans="1:14" x14ac:dyDescent="0.2">
      <c r="A61" s="56">
        <v>52</v>
      </c>
      <c r="B61" s="53">
        <v>1</v>
      </c>
      <c r="C61" s="52">
        <v>1582</v>
      </c>
      <c r="D61">
        <v>1597</v>
      </c>
      <c r="E61" s="3">
        <v>0.6570776255707762</v>
      </c>
      <c r="F61" s="4">
        <f t="shared" si="2"/>
        <v>6.2912865681031768E-4</v>
      </c>
      <c r="G61" s="4">
        <f t="shared" si="0"/>
        <v>6.2899295642773355E-4</v>
      </c>
      <c r="H61" s="2">
        <f t="shared" si="5"/>
        <v>97396.001979879162</v>
      </c>
      <c r="I61" s="2">
        <f t="shared" si="3"/>
        <v>61.261399229565583</v>
      </c>
      <c r="J61" s="2">
        <f t="shared" si="1"/>
        <v>97374.994075394497</v>
      </c>
      <c r="K61" s="2">
        <f t="shared" si="6"/>
        <v>3098819.0541592264</v>
      </c>
      <c r="L61" s="14">
        <f t="shared" si="4"/>
        <v>31.816696693560431</v>
      </c>
      <c r="N61" s="6"/>
    </row>
    <row r="62" spans="1:14" x14ac:dyDescent="0.2">
      <c r="A62" s="56">
        <v>53</v>
      </c>
      <c r="B62" s="52">
        <v>6</v>
      </c>
      <c r="C62" s="52">
        <v>1563</v>
      </c>
      <c r="D62">
        <v>1574</v>
      </c>
      <c r="E62" s="3">
        <v>0.38904109589041097</v>
      </c>
      <c r="F62" s="4">
        <f t="shared" si="2"/>
        <v>3.8253108065030282E-3</v>
      </c>
      <c r="G62" s="4">
        <f t="shared" si="0"/>
        <v>3.8163914885756579E-3</v>
      </c>
      <c r="H62" s="2">
        <f t="shared" si="5"/>
        <v>97334.740580649595</v>
      </c>
      <c r="I62" s="2">
        <f t="shared" si="3"/>
        <v>371.46747549471081</v>
      </c>
      <c r="J62" s="2">
        <f t="shared" si="1"/>
        <v>97107.789218908991</v>
      </c>
      <c r="K62" s="2">
        <f t="shared" si="6"/>
        <v>3001444.0600838317</v>
      </c>
      <c r="L62" s="14">
        <f t="shared" si="4"/>
        <v>30.83630820998486</v>
      </c>
      <c r="N62" s="6"/>
    </row>
    <row r="63" spans="1:14" x14ac:dyDescent="0.2">
      <c r="A63" s="56">
        <v>54</v>
      </c>
      <c r="B63" s="52">
        <v>5</v>
      </c>
      <c r="C63" s="52">
        <v>1433</v>
      </c>
      <c r="D63">
        <v>1549</v>
      </c>
      <c r="E63" s="3">
        <v>0.58082191780821923</v>
      </c>
      <c r="F63" s="4">
        <f t="shared" si="2"/>
        <v>3.3534540576794099E-3</v>
      </c>
      <c r="G63" s="4">
        <f t="shared" si="0"/>
        <v>3.3487467429997434E-3</v>
      </c>
      <c r="H63" s="2">
        <f t="shared" si="5"/>
        <v>96963.273105154891</v>
      </c>
      <c r="I63" s="2">
        <f t="shared" si="3"/>
        <v>324.70544500148208</v>
      </c>
      <c r="J63" s="2">
        <f t="shared" si="1"/>
        <v>96827.163699441939</v>
      </c>
      <c r="K63" s="2">
        <f t="shared" si="6"/>
        <v>2904336.2708649226</v>
      </c>
      <c r="L63" s="14">
        <f t="shared" si="4"/>
        <v>29.952952059644513</v>
      </c>
      <c r="N63" s="6"/>
    </row>
    <row r="64" spans="1:14" x14ac:dyDescent="0.2">
      <c r="A64" s="56">
        <v>55</v>
      </c>
      <c r="B64" s="52">
        <v>6</v>
      </c>
      <c r="C64" s="52">
        <v>1363</v>
      </c>
      <c r="D64">
        <v>1425</v>
      </c>
      <c r="E64" s="3">
        <v>0.63052837573385523</v>
      </c>
      <c r="F64" s="4">
        <f t="shared" si="2"/>
        <v>4.30416068866571E-3</v>
      </c>
      <c r="G64" s="4">
        <f t="shared" si="0"/>
        <v>4.2973267992287793E-3</v>
      </c>
      <c r="H64" s="2">
        <f t="shared" si="5"/>
        <v>96638.567660153407</v>
      </c>
      <c r="I64" s="2">
        <f t="shared" si="3"/>
        <v>415.28750664506089</v>
      </c>
      <c r="J64" s="2">
        <f t="shared" si="1"/>
        <v>96485.130710535814</v>
      </c>
      <c r="K64" s="2">
        <f t="shared" si="6"/>
        <v>2807509.1071654805</v>
      </c>
      <c r="L64" s="14">
        <f t="shared" si="4"/>
        <v>29.051642373659575</v>
      </c>
      <c r="N64" s="6"/>
    </row>
    <row r="65" spans="1:14" x14ac:dyDescent="0.2">
      <c r="A65" s="56">
        <v>56</v>
      </c>
      <c r="B65" s="52">
        <v>7</v>
      </c>
      <c r="C65" s="52">
        <v>1352</v>
      </c>
      <c r="D65">
        <v>1351</v>
      </c>
      <c r="E65" s="3">
        <v>0.43013698630136987</v>
      </c>
      <c r="F65" s="4">
        <f t="shared" si="2"/>
        <v>5.1794302626711058E-3</v>
      </c>
      <c r="G65" s="4">
        <f t="shared" si="0"/>
        <v>5.1641878228249017E-3</v>
      </c>
      <c r="H65" s="2">
        <f t="shared" si="5"/>
        <v>96223.280153508342</v>
      </c>
      <c r="I65" s="2">
        <f t="shared" si="3"/>
        <v>496.91509164101683</v>
      </c>
      <c r="J65" s="2">
        <f t="shared" si="1"/>
        <v>95940.10662183346</v>
      </c>
      <c r="K65" s="2">
        <f t="shared" si="6"/>
        <v>2711023.9764549448</v>
      </c>
      <c r="L65" s="14">
        <f t="shared" si="4"/>
        <v>28.174304306919844</v>
      </c>
      <c r="N65" s="6"/>
    </row>
    <row r="66" spans="1:14" x14ac:dyDescent="0.2">
      <c r="A66" s="56">
        <v>57</v>
      </c>
      <c r="B66" s="52">
        <v>6</v>
      </c>
      <c r="C66" s="52">
        <v>1312</v>
      </c>
      <c r="D66">
        <v>1341</v>
      </c>
      <c r="E66" s="3">
        <v>2.4657534246575342E-2</v>
      </c>
      <c r="F66" s="4">
        <f t="shared" si="2"/>
        <v>4.523181304183943E-3</v>
      </c>
      <c r="G66" s="4">
        <f t="shared" si="0"/>
        <v>4.5033142542233997E-3</v>
      </c>
      <c r="H66" s="2">
        <f t="shared" si="5"/>
        <v>95726.365061867327</v>
      </c>
      <c r="I66" s="2">
        <f t="shared" si="3"/>
        <v>431.08590428809998</v>
      </c>
      <c r="J66" s="2">
        <f t="shared" si="1"/>
        <v>95305.908673027428</v>
      </c>
      <c r="K66" s="2">
        <f t="shared" si="6"/>
        <v>2615083.8698331113</v>
      </c>
      <c r="L66" s="14">
        <f t="shared" si="4"/>
        <v>27.318324143437387</v>
      </c>
      <c r="N66" s="6"/>
    </row>
    <row r="67" spans="1:14" x14ac:dyDescent="0.2">
      <c r="A67" s="56">
        <v>58</v>
      </c>
      <c r="B67" s="52">
        <v>1</v>
      </c>
      <c r="C67" s="52">
        <v>1219</v>
      </c>
      <c r="D67">
        <v>1319</v>
      </c>
      <c r="E67" s="3">
        <v>0.48986301369863011</v>
      </c>
      <c r="F67" s="4">
        <f t="shared" si="2"/>
        <v>7.8802206461780935E-4</v>
      </c>
      <c r="G67" s="4">
        <f t="shared" si="0"/>
        <v>7.8770540767315704E-4</v>
      </c>
      <c r="H67" s="2">
        <f t="shared" si="5"/>
        <v>95295.279157579222</v>
      </c>
      <c r="I67" s="2">
        <f t="shared" si="3"/>
        <v>75.064606718148241</v>
      </c>
      <c r="J67" s="2">
        <f t="shared" si="1"/>
        <v>95256.985925330126</v>
      </c>
      <c r="K67" s="2">
        <f t="shared" si="6"/>
        <v>2519777.9611600838</v>
      </c>
      <c r="L67" s="14">
        <f t="shared" si="4"/>
        <v>26.441792116411211</v>
      </c>
      <c r="N67" s="6"/>
    </row>
    <row r="68" spans="1:14" x14ac:dyDescent="0.2">
      <c r="A68" s="56">
        <v>59</v>
      </c>
      <c r="B68" s="52">
        <v>5</v>
      </c>
      <c r="C68" s="52">
        <v>1147</v>
      </c>
      <c r="D68">
        <v>1216</v>
      </c>
      <c r="E68" s="3">
        <v>0.66810176125244614</v>
      </c>
      <c r="F68" s="4">
        <f t="shared" si="2"/>
        <v>4.2319085907744393E-3</v>
      </c>
      <c r="G68" s="4">
        <f t="shared" si="0"/>
        <v>4.2259729455031425E-3</v>
      </c>
      <c r="H68" s="2">
        <f t="shared" si="5"/>
        <v>95220.21455086107</v>
      </c>
      <c r="I68" s="2">
        <f t="shared" si="3"/>
        <v>402.39805055694353</v>
      </c>
      <c r="J68" s="2">
        <f t="shared" si="1"/>
        <v>95086.659346605767</v>
      </c>
      <c r="K68" s="2">
        <f t="shared" si="6"/>
        <v>2424520.9752347535</v>
      </c>
      <c r="L68" s="14">
        <f t="shared" si="4"/>
        <v>25.462250706647129</v>
      </c>
      <c r="N68" s="6"/>
    </row>
    <row r="69" spans="1:14" x14ac:dyDescent="0.2">
      <c r="A69" s="56">
        <v>60</v>
      </c>
      <c r="B69" s="52">
        <v>7</v>
      </c>
      <c r="C69" s="52">
        <v>1102</v>
      </c>
      <c r="D69">
        <v>1137</v>
      </c>
      <c r="E69" s="3">
        <v>0.54200913242009141</v>
      </c>
      <c r="F69" s="4">
        <f t="shared" si="2"/>
        <v>6.2527914247431891E-3</v>
      </c>
      <c r="G69" s="4">
        <f t="shared" si="0"/>
        <v>6.2349363044113095E-3</v>
      </c>
      <c r="H69" s="2">
        <f t="shared" si="5"/>
        <v>94817.816500304121</v>
      </c>
      <c r="I69" s="2">
        <f t="shared" si="3"/>
        <v>591.18304640275585</v>
      </c>
      <c r="J69" s="2">
        <f t="shared" si="1"/>
        <v>94547.06006398359</v>
      </c>
      <c r="K69" s="2">
        <f t="shared" si="6"/>
        <v>2329434.3158881478</v>
      </c>
      <c r="L69" s="14">
        <f t="shared" si="4"/>
        <v>24.567474783398712</v>
      </c>
      <c r="N69" s="6"/>
    </row>
    <row r="70" spans="1:14" x14ac:dyDescent="0.2">
      <c r="A70" s="56">
        <v>61</v>
      </c>
      <c r="B70" s="52">
        <v>12</v>
      </c>
      <c r="C70" s="52">
        <v>1109</v>
      </c>
      <c r="D70">
        <v>1093</v>
      </c>
      <c r="E70" s="3">
        <v>0.74904109589041101</v>
      </c>
      <c r="F70" s="4">
        <f t="shared" si="2"/>
        <v>1.0899182561307902E-2</v>
      </c>
      <c r="G70" s="4">
        <f t="shared" si="0"/>
        <v>1.086945192649868E-2</v>
      </c>
      <c r="H70" s="2">
        <f t="shared" si="5"/>
        <v>94226.633453901362</v>
      </c>
      <c r="I70" s="2">
        <f t="shared" si="3"/>
        <v>1024.1918625229932</v>
      </c>
      <c r="J70" s="2">
        <f t="shared" si="1"/>
        <v>93969.603386484639</v>
      </c>
      <c r="K70" s="2">
        <f t="shared" si="6"/>
        <v>2234887.255824164</v>
      </c>
      <c r="L70" s="14">
        <f t="shared" si="4"/>
        <v>23.718211867534684</v>
      </c>
      <c r="N70" s="6"/>
    </row>
    <row r="71" spans="1:14" x14ac:dyDescent="0.2">
      <c r="A71" s="56">
        <v>62</v>
      </c>
      <c r="B71" s="52">
        <v>5</v>
      </c>
      <c r="C71" s="52">
        <v>1070</v>
      </c>
      <c r="D71">
        <v>1098</v>
      </c>
      <c r="E71" s="3">
        <v>0.55043586550435863</v>
      </c>
      <c r="F71" s="4">
        <f t="shared" si="2"/>
        <v>4.6125461254612546E-3</v>
      </c>
      <c r="G71" s="4">
        <f t="shared" si="0"/>
        <v>4.6030011796981858E-3</v>
      </c>
      <c r="H71" s="2">
        <f t="shared" si="5"/>
        <v>93202.441591378374</v>
      </c>
      <c r="I71" s="2">
        <f t="shared" si="3"/>
        <v>429.0109485958659</v>
      </c>
      <c r="J71" s="2">
        <f t="shared" si="1"/>
        <v>93009.573655583721</v>
      </c>
      <c r="K71" s="2">
        <f t="shared" si="6"/>
        <v>2140917.6524376795</v>
      </c>
      <c r="L71" s="14">
        <f t="shared" si="4"/>
        <v>22.970617677849798</v>
      </c>
      <c r="N71" s="6"/>
    </row>
    <row r="72" spans="1:14" x14ac:dyDescent="0.2">
      <c r="A72" s="56">
        <v>63</v>
      </c>
      <c r="B72" s="52">
        <v>11</v>
      </c>
      <c r="C72" s="52">
        <v>1191</v>
      </c>
      <c r="D72">
        <v>1056</v>
      </c>
      <c r="E72" s="3">
        <v>0.60547945205479448</v>
      </c>
      <c r="F72" s="4">
        <f t="shared" si="2"/>
        <v>9.7908322207387634E-3</v>
      </c>
      <c r="G72" s="4">
        <f t="shared" si="0"/>
        <v>9.7531588453134456E-3</v>
      </c>
      <c r="H72" s="2">
        <f t="shared" si="5"/>
        <v>92773.430642782507</v>
      </c>
      <c r="I72" s="2">
        <f t="shared" si="3"/>
        <v>904.8340056837277</v>
      </c>
      <c r="J72" s="2">
        <f t="shared" si="1"/>
        <v>92416.455035060702</v>
      </c>
      <c r="K72" s="2">
        <f t="shared" si="6"/>
        <v>2047908.0787820958</v>
      </c>
      <c r="L72" s="14">
        <f t="shared" si="4"/>
        <v>22.0742950281468</v>
      </c>
      <c r="N72" s="6"/>
    </row>
    <row r="73" spans="1:14" x14ac:dyDescent="0.2">
      <c r="A73" s="56">
        <v>64</v>
      </c>
      <c r="B73" s="52">
        <v>5</v>
      </c>
      <c r="C73" s="52">
        <v>1052</v>
      </c>
      <c r="D73">
        <v>1175</v>
      </c>
      <c r="E73" s="3">
        <v>0.49315068493150693</v>
      </c>
      <c r="F73" s="4">
        <f t="shared" si="2"/>
        <v>4.4903457566232603E-3</v>
      </c>
      <c r="G73" s="4">
        <f t="shared" ref="G73:G108" si="7">F73/((1+(1-E73)*F73))</f>
        <v>4.4801492564793396E-3</v>
      </c>
      <c r="H73" s="2">
        <f t="shared" si="5"/>
        <v>91868.596637098773</v>
      </c>
      <c r="I73" s="2">
        <f t="shared" si="3"/>
        <v>411.5850249174984</v>
      </c>
      <c r="J73" s="2">
        <f t="shared" ref="J73:J108" si="8">H74+I73*E73</f>
        <v>91659.985049126888</v>
      </c>
      <c r="K73" s="2">
        <f t="shared" si="6"/>
        <v>1955491.6237470352</v>
      </c>
      <c r="L73" s="14">
        <f t="shared" si="4"/>
        <v>21.285746112696796</v>
      </c>
      <c r="N73" s="6"/>
    </row>
    <row r="74" spans="1:14" x14ac:dyDescent="0.2">
      <c r="A74" s="56">
        <v>65</v>
      </c>
      <c r="B74" s="52">
        <v>11</v>
      </c>
      <c r="C74" s="52">
        <v>1046</v>
      </c>
      <c r="D74">
        <v>1032</v>
      </c>
      <c r="E74" s="3">
        <v>0.4762557077625571</v>
      </c>
      <c r="F74" s="4">
        <f t="shared" ref="F74:F108" si="9">B74/((C74+D74)/2)</f>
        <v>1.0587102983638113E-2</v>
      </c>
      <c r="G74" s="4">
        <f t="shared" si="7"/>
        <v>1.0528721907564901E-2</v>
      </c>
      <c r="H74" s="2">
        <f t="shared" si="5"/>
        <v>91457.011612181275</v>
      </c>
      <c r="I74" s="2">
        <f t="shared" ref="I74:I108" si="10">H74*G74</f>
        <v>962.9254417615906</v>
      </c>
      <c r="J74" s="2">
        <f t="shared" si="8"/>
        <v>90952.684908208423</v>
      </c>
      <c r="K74" s="2">
        <f t="shared" si="6"/>
        <v>1863831.6386979083</v>
      </c>
      <c r="L74" s="14">
        <f t="shared" ref="L74:L108" si="11">K74/H74</f>
        <v>20.379319265332985</v>
      </c>
      <c r="N74" s="6"/>
    </row>
    <row r="75" spans="1:14" x14ac:dyDescent="0.2">
      <c r="A75" s="56">
        <v>66</v>
      </c>
      <c r="B75" s="52">
        <v>12</v>
      </c>
      <c r="C75" s="52">
        <v>1026</v>
      </c>
      <c r="D75">
        <v>1037</v>
      </c>
      <c r="E75" s="3">
        <v>0.53496755587599143</v>
      </c>
      <c r="F75" s="4">
        <f t="shared" si="9"/>
        <v>1.16335433834222E-2</v>
      </c>
      <c r="G75" s="4">
        <f t="shared" si="7"/>
        <v>1.157094485969256E-2</v>
      </c>
      <c r="H75" s="2">
        <f t="shared" ref="H75:H108" si="12">H74-I74</f>
        <v>90494.086170419687</v>
      </c>
      <c r="I75" s="2">
        <f t="shared" si="10"/>
        <v>1047.1020812061931</v>
      </c>
      <c r="J75" s="2">
        <f t="shared" si="8"/>
        <v>90007.149730349032</v>
      </c>
      <c r="K75" s="2">
        <f t="shared" ref="K75:K97" si="13">K76+J75</f>
        <v>1772878.9537896998</v>
      </c>
      <c r="L75" s="14">
        <f t="shared" si="11"/>
        <v>19.591102897608028</v>
      </c>
      <c r="N75" s="6"/>
    </row>
    <row r="76" spans="1:14" x14ac:dyDescent="0.2">
      <c r="A76" s="56">
        <v>67</v>
      </c>
      <c r="B76" s="52">
        <v>19</v>
      </c>
      <c r="C76" s="52">
        <v>995</v>
      </c>
      <c r="D76">
        <v>1013</v>
      </c>
      <c r="E76" s="3">
        <v>0.65369863013698626</v>
      </c>
      <c r="F76" s="4">
        <f t="shared" si="9"/>
        <v>1.8924302788844622E-2</v>
      </c>
      <c r="G76" s="4">
        <f t="shared" si="7"/>
        <v>1.8801089622774506E-2</v>
      </c>
      <c r="H76" s="2">
        <f t="shared" si="12"/>
        <v>89446.984089213496</v>
      </c>
      <c r="I76" s="2">
        <f t="shared" si="10"/>
        <v>1681.7007643481882</v>
      </c>
      <c r="J76" s="2">
        <f t="shared" si="8"/>
        <v>88864.608810820035</v>
      </c>
      <c r="K76" s="2">
        <f t="shared" si="13"/>
        <v>1682871.8040593509</v>
      </c>
      <c r="L76" s="14">
        <f t="shared" si="11"/>
        <v>18.814181620487862</v>
      </c>
      <c r="N76" s="6"/>
    </row>
    <row r="77" spans="1:14" x14ac:dyDescent="0.2">
      <c r="A77" s="56">
        <v>68</v>
      </c>
      <c r="B77" s="52">
        <v>5</v>
      </c>
      <c r="C77" s="52">
        <v>938</v>
      </c>
      <c r="D77">
        <v>977</v>
      </c>
      <c r="E77" s="3">
        <v>0.45972602739726026</v>
      </c>
      <c r="F77" s="4">
        <f t="shared" si="9"/>
        <v>5.2219321148825066E-3</v>
      </c>
      <c r="G77" s="4">
        <f t="shared" si="7"/>
        <v>5.2072410610217324E-3</v>
      </c>
      <c r="H77" s="2">
        <f t="shared" si="12"/>
        <v>87765.283324865304</v>
      </c>
      <c r="I77" s="2">
        <f t="shared" si="10"/>
        <v>457.01498706144457</v>
      </c>
      <c r="J77" s="2">
        <f t="shared" si="8"/>
        <v>87518.370022266638</v>
      </c>
      <c r="K77" s="2">
        <f t="shared" si="13"/>
        <v>1594007.1952485309</v>
      </c>
      <c r="L77" s="14">
        <f t="shared" si="11"/>
        <v>18.162160877989479</v>
      </c>
      <c r="N77" s="6"/>
    </row>
    <row r="78" spans="1:14" x14ac:dyDescent="0.2">
      <c r="A78" s="56">
        <v>69</v>
      </c>
      <c r="B78" s="52">
        <v>15</v>
      </c>
      <c r="C78" s="52">
        <v>848</v>
      </c>
      <c r="D78">
        <v>923</v>
      </c>
      <c r="E78" s="3">
        <v>0.62070015220700159</v>
      </c>
      <c r="F78" s="4">
        <f t="shared" si="9"/>
        <v>1.693958215697346E-2</v>
      </c>
      <c r="G78" s="4">
        <f t="shared" si="7"/>
        <v>1.6831437128049579E-2</v>
      </c>
      <c r="H78" s="2">
        <f t="shared" si="12"/>
        <v>87308.268337803864</v>
      </c>
      <c r="I78" s="2">
        <f t="shared" si="10"/>
        <v>1469.5236292866275</v>
      </c>
      <c r="J78" s="2">
        <f t="shared" si="8"/>
        <v>86750.878248887224</v>
      </c>
      <c r="K78" s="2">
        <f t="shared" si="13"/>
        <v>1506488.8252262643</v>
      </c>
      <c r="L78" s="14">
        <f t="shared" si="11"/>
        <v>17.254824244108452</v>
      </c>
      <c r="N78" s="6"/>
    </row>
    <row r="79" spans="1:14" x14ac:dyDescent="0.2">
      <c r="A79" s="56">
        <v>70</v>
      </c>
      <c r="B79" s="52">
        <v>9</v>
      </c>
      <c r="C79" s="52">
        <v>871</v>
      </c>
      <c r="D79">
        <v>834</v>
      </c>
      <c r="E79" s="3">
        <v>0.48261327713382507</v>
      </c>
      <c r="F79" s="4">
        <f t="shared" si="9"/>
        <v>1.0557184750733138E-2</v>
      </c>
      <c r="G79" s="4">
        <f t="shared" si="7"/>
        <v>1.0499833116456437E-2</v>
      </c>
      <c r="H79" s="2">
        <f t="shared" si="12"/>
        <v>85838.744708517232</v>
      </c>
      <c r="I79" s="2">
        <f t="shared" si="10"/>
        <v>901.29249436553891</v>
      </c>
      <c r="J79" s="2">
        <f t="shared" si="8"/>
        <v>85372.42793851356</v>
      </c>
      <c r="K79" s="2">
        <f t="shared" si="13"/>
        <v>1419737.9469773772</v>
      </c>
      <c r="L79" s="14">
        <f t="shared" si="11"/>
        <v>16.5395935343461</v>
      </c>
      <c r="N79" s="6"/>
    </row>
    <row r="80" spans="1:14" x14ac:dyDescent="0.2">
      <c r="A80" s="56">
        <v>71</v>
      </c>
      <c r="B80" s="52">
        <v>13</v>
      </c>
      <c r="C80" s="52">
        <v>893</v>
      </c>
      <c r="D80">
        <v>862</v>
      </c>
      <c r="E80" s="3">
        <v>0.52120026092628835</v>
      </c>
      <c r="F80" s="4">
        <f t="shared" si="9"/>
        <v>1.4814814814814815E-2</v>
      </c>
      <c r="G80" s="4">
        <f t="shared" si="7"/>
        <v>1.4710468614308404E-2</v>
      </c>
      <c r="H80" s="2">
        <f t="shared" si="12"/>
        <v>84937.452214151694</v>
      </c>
      <c r="I80" s="2">
        <f t="shared" si="10"/>
        <v>1249.4697249755984</v>
      </c>
      <c r="J80" s="2">
        <f t="shared" si="8"/>
        <v>84339.206435852873</v>
      </c>
      <c r="K80" s="2">
        <f t="shared" si="13"/>
        <v>1334365.5190388637</v>
      </c>
      <c r="L80" s="14">
        <f t="shared" si="11"/>
        <v>15.709978157509896</v>
      </c>
      <c r="N80" s="6"/>
    </row>
    <row r="81" spans="1:14" x14ac:dyDescent="0.2">
      <c r="A81" s="56">
        <v>72</v>
      </c>
      <c r="B81" s="52">
        <v>21</v>
      </c>
      <c r="C81" s="52">
        <v>943</v>
      </c>
      <c r="D81">
        <v>870</v>
      </c>
      <c r="E81" s="3">
        <v>0.61702544031311146</v>
      </c>
      <c r="F81" s="4">
        <f t="shared" si="9"/>
        <v>2.3166023166023165E-2</v>
      </c>
      <c r="G81" s="4">
        <f t="shared" si="7"/>
        <v>2.2962301682404256E-2</v>
      </c>
      <c r="H81" s="2">
        <f t="shared" si="12"/>
        <v>83687.982489176095</v>
      </c>
      <c r="I81" s="2">
        <f t="shared" si="10"/>
        <v>1921.6687011082261</v>
      </c>
      <c r="J81" s="2">
        <f t="shared" si="8"/>
        <v>82952.032264505091</v>
      </c>
      <c r="K81" s="2">
        <f t="shared" si="13"/>
        <v>1250026.3126030108</v>
      </c>
      <c r="L81" s="14">
        <f t="shared" si="11"/>
        <v>14.936748090022181</v>
      </c>
      <c r="N81" s="6"/>
    </row>
    <row r="82" spans="1:14" x14ac:dyDescent="0.2">
      <c r="A82" s="56">
        <v>73</v>
      </c>
      <c r="B82" s="52">
        <v>14</v>
      </c>
      <c r="C82" s="52">
        <v>778</v>
      </c>
      <c r="D82">
        <v>928</v>
      </c>
      <c r="E82" s="3">
        <v>0.44872798434442268</v>
      </c>
      <c r="F82" s="4">
        <f t="shared" si="9"/>
        <v>1.6412661195779603E-2</v>
      </c>
      <c r="G82" s="4">
        <f t="shared" si="7"/>
        <v>1.6265493598843911E-2</v>
      </c>
      <c r="H82" s="2">
        <f t="shared" si="12"/>
        <v>81766.31378806787</v>
      </c>
      <c r="I82" s="2">
        <f t="shared" si="10"/>
        <v>1329.9694535208805</v>
      </c>
      <c r="J82" s="2">
        <f t="shared" si="8"/>
        <v>81033.138846665068</v>
      </c>
      <c r="K82" s="2">
        <f t="shared" si="13"/>
        <v>1167074.2803385057</v>
      </c>
      <c r="L82" s="14">
        <f t="shared" si="11"/>
        <v>14.273289650350074</v>
      </c>
      <c r="N82" s="6"/>
    </row>
    <row r="83" spans="1:14" x14ac:dyDescent="0.2">
      <c r="A83" s="56">
        <v>74</v>
      </c>
      <c r="B83" s="52">
        <v>14</v>
      </c>
      <c r="C83" s="52">
        <v>771</v>
      </c>
      <c r="D83">
        <v>757</v>
      </c>
      <c r="E83" s="3">
        <v>0.40205479452054799</v>
      </c>
      <c r="F83" s="4">
        <f t="shared" si="9"/>
        <v>1.832460732984293E-2</v>
      </c>
      <c r="G83" s="4">
        <f t="shared" si="7"/>
        <v>1.812599874785175E-2</v>
      </c>
      <c r="H83" s="2">
        <f t="shared" si="12"/>
        <v>80436.344334546986</v>
      </c>
      <c r="I83" s="2">
        <f t="shared" si="10"/>
        <v>1457.9890766897709</v>
      </c>
      <c r="J83" s="2">
        <f t="shared" si="8"/>
        <v>79564.546756498923</v>
      </c>
      <c r="K83" s="2">
        <f t="shared" si="13"/>
        <v>1086041.1414918406</v>
      </c>
      <c r="L83" s="14">
        <f t="shared" si="11"/>
        <v>13.501870957422311</v>
      </c>
      <c r="N83" s="6"/>
    </row>
    <row r="84" spans="1:14" x14ac:dyDescent="0.2">
      <c r="A84" s="56">
        <v>75</v>
      </c>
      <c r="B84" s="52">
        <v>16</v>
      </c>
      <c r="C84" s="52">
        <v>784</v>
      </c>
      <c r="D84">
        <v>752</v>
      </c>
      <c r="E84" s="3">
        <v>0.45041095890410976</v>
      </c>
      <c r="F84" s="4">
        <f t="shared" si="9"/>
        <v>2.0833333333333332E-2</v>
      </c>
      <c r="G84" s="4">
        <f t="shared" si="7"/>
        <v>2.0597496698757378E-2</v>
      </c>
      <c r="H84" s="2">
        <f t="shared" si="12"/>
        <v>78978.355257857213</v>
      </c>
      <c r="I84" s="2">
        <f t="shared" si="10"/>
        <v>1626.7564116970013</v>
      </c>
      <c r="J84" s="2">
        <f t="shared" si="8"/>
        <v>78084.307761456061</v>
      </c>
      <c r="K84" s="2">
        <f t="shared" si="13"/>
        <v>1006476.5947353416</v>
      </c>
      <c r="L84" s="14">
        <f t="shared" si="11"/>
        <v>12.743701631279688</v>
      </c>
      <c r="N84" s="6"/>
    </row>
    <row r="85" spans="1:14" x14ac:dyDescent="0.2">
      <c r="A85" s="56">
        <v>76</v>
      </c>
      <c r="B85" s="52">
        <v>25</v>
      </c>
      <c r="C85" s="52">
        <v>675</v>
      </c>
      <c r="D85">
        <v>751</v>
      </c>
      <c r="E85" s="3">
        <v>0.44753424657534241</v>
      </c>
      <c r="F85" s="4">
        <f t="shared" si="9"/>
        <v>3.5063113604488078E-2</v>
      </c>
      <c r="G85" s="4">
        <f t="shared" si="7"/>
        <v>3.4396807222387138E-2</v>
      </c>
      <c r="H85" s="2">
        <f t="shared" si="12"/>
        <v>77351.59884616021</v>
      </c>
      <c r="I85" s="2">
        <f t="shared" si="10"/>
        <v>2660.6480338547963</v>
      </c>
      <c r="J85" s="2">
        <f t="shared" si="8"/>
        <v>75881.681925538782</v>
      </c>
      <c r="K85" s="2">
        <f t="shared" si="13"/>
        <v>928392.28697388561</v>
      </c>
      <c r="L85" s="14">
        <f t="shared" si="11"/>
        <v>12.002237844111113</v>
      </c>
      <c r="N85" s="6"/>
    </row>
    <row r="86" spans="1:14" x14ac:dyDescent="0.2">
      <c r="A86" s="56">
        <v>77</v>
      </c>
      <c r="B86" s="52">
        <v>20</v>
      </c>
      <c r="C86" s="52">
        <v>659</v>
      </c>
      <c r="D86">
        <v>650</v>
      </c>
      <c r="E86" s="3">
        <v>0.52082191780821918</v>
      </c>
      <c r="F86" s="4">
        <f t="shared" si="9"/>
        <v>3.0557677616501147E-2</v>
      </c>
      <c r="G86" s="4">
        <f t="shared" si="7"/>
        <v>3.0116691867049246E-2</v>
      </c>
      <c r="H86" s="2">
        <f t="shared" si="12"/>
        <v>74690.950812305411</v>
      </c>
      <c r="I86" s="2">
        <f t="shared" si="10"/>
        <v>2249.4443508711338</v>
      </c>
      <c r="J86" s="2">
        <f t="shared" si="8"/>
        <v>73613.066382257835</v>
      </c>
      <c r="K86" s="2">
        <f t="shared" si="13"/>
        <v>852510.6050483468</v>
      </c>
      <c r="L86" s="14">
        <f t="shared" si="11"/>
        <v>11.413840576091513</v>
      </c>
      <c r="N86" s="6"/>
    </row>
    <row r="87" spans="1:14" x14ac:dyDescent="0.2">
      <c r="A87" s="56">
        <v>78</v>
      </c>
      <c r="B87" s="52">
        <v>20</v>
      </c>
      <c r="C87" s="52">
        <v>580</v>
      </c>
      <c r="D87">
        <v>643</v>
      </c>
      <c r="E87" s="3">
        <v>0.50684931506849318</v>
      </c>
      <c r="F87" s="4">
        <f t="shared" si="9"/>
        <v>3.2706459525756335E-2</v>
      </c>
      <c r="G87" s="4">
        <f t="shared" si="7"/>
        <v>3.2187303651936193E-2</v>
      </c>
      <c r="H87" s="2">
        <f t="shared" si="12"/>
        <v>72441.50646143427</v>
      </c>
      <c r="I87" s="2">
        <f t="shared" si="10"/>
        <v>2331.6967654778828</v>
      </c>
      <c r="J87" s="2">
        <f t="shared" si="8"/>
        <v>71291.628604486265</v>
      </c>
      <c r="K87" s="2">
        <f t="shared" si="13"/>
        <v>778897.53866608895</v>
      </c>
      <c r="L87" s="14">
        <f t="shared" si="11"/>
        <v>10.752089191860623</v>
      </c>
      <c r="N87" s="6"/>
    </row>
    <row r="88" spans="1:14" x14ac:dyDescent="0.2">
      <c r="A88" s="56">
        <v>79</v>
      </c>
      <c r="B88" s="52">
        <v>9</v>
      </c>
      <c r="C88" s="52">
        <v>469</v>
      </c>
      <c r="D88">
        <v>561</v>
      </c>
      <c r="E88" s="3">
        <v>0.56288916562889157</v>
      </c>
      <c r="F88" s="4">
        <f t="shared" si="9"/>
        <v>1.7475728155339806E-2</v>
      </c>
      <c r="G88" s="4">
        <f t="shared" si="7"/>
        <v>1.7343246045154356E-2</v>
      </c>
      <c r="H88" s="2">
        <f t="shared" si="12"/>
        <v>70109.809695956385</v>
      </c>
      <c r="I88" s="2">
        <f t="shared" si="10"/>
        <v>1215.9316797359202</v>
      </c>
      <c r="J88" s="2">
        <f t="shared" si="8"/>
        <v>69578.312784888753</v>
      </c>
      <c r="K88" s="2">
        <f t="shared" si="13"/>
        <v>707605.91006160271</v>
      </c>
      <c r="L88" s="14">
        <f t="shared" si="11"/>
        <v>10.092823146008541</v>
      </c>
      <c r="N88" s="6"/>
    </row>
    <row r="89" spans="1:14" x14ac:dyDescent="0.2">
      <c r="A89" s="56">
        <v>80</v>
      </c>
      <c r="B89" s="52">
        <v>22</v>
      </c>
      <c r="C89" s="52">
        <v>582</v>
      </c>
      <c r="D89">
        <v>454</v>
      </c>
      <c r="E89" s="3">
        <v>0.55679662802950469</v>
      </c>
      <c r="F89" s="4">
        <f t="shared" si="9"/>
        <v>4.2471042471042469E-2</v>
      </c>
      <c r="G89" s="4">
        <f t="shared" si="7"/>
        <v>4.1686367092408833E-2</v>
      </c>
      <c r="H89" s="2">
        <f t="shared" si="12"/>
        <v>68893.878016220464</v>
      </c>
      <c r="I89" s="2">
        <f t="shared" si="10"/>
        <v>2871.9354894038011</v>
      </c>
      <c r="J89" s="2">
        <f t="shared" si="8"/>
        <v>67621.026523234963</v>
      </c>
      <c r="K89" s="2">
        <f t="shared" si="13"/>
        <v>638027.59727671393</v>
      </c>
      <c r="L89" s="14">
        <f t="shared" si="11"/>
        <v>9.2610202190461095</v>
      </c>
      <c r="N89" s="6"/>
    </row>
    <row r="90" spans="1:14" x14ac:dyDescent="0.2">
      <c r="A90" s="56">
        <v>81</v>
      </c>
      <c r="B90" s="52">
        <v>26</v>
      </c>
      <c r="C90" s="52">
        <v>310</v>
      </c>
      <c r="D90">
        <v>555</v>
      </c>
      <c r="E90" s="3">
        <v>0.69334637964774948</v>
      </c>
      <c r="F90" s="4">
        <f t="shared" si="9"/>
        <v>6.0115606936416183E-2</v>
      </c>
      <c r="G90" s="4">
        <f t="shared" si="7"/>
        <v>5.9027455363985605E-2</v>
      </c>
      <c r="H90" s="2">
        <f t="shared" si="12"/>
        <v>66021.942526816667</v>
      </c>
      <c r="I90" s="2">
        <f t="shared" si="10"/>
        <v>3897.107265545294</v>
      </c>
      <c r="J90" s="2">
        <f t="shared" si="8"/>
        <v>64826.880474936144</v>
      </c>
      <c r="K90" s="2">
        <f t="shared" si="13"/>
        <v>570406.57075347891</v>
      </c>
      <c r="L90" s="14">
        <f t="shared" si="11"/>
        <v>8.6396514389408079</v>
      </c>
      <c r="N90" s="6"/>
    </row>
    <row r="91" spans="1:14" x14ac:dyDescent="0.2">
      <c r="A91" s="56">
        <v>82</v>
      </c>
      <c r="B91" s="52">
        <v>14</v>
      </c>
      <c r="C91" s="52">
        <v>344</v>
      </c>
      <c r="D91">
        <v>286</v>
      </c>
      <c r="E91" s="3">
        <v>0.57684489615554568</v>
      </c>
      <c r="F91" s="4">
        <f t="shared" si="9"/>
        <v>4.4444444444444446E-2</v>
      </c>
      <c r="G91" s="4">
        <f t="shared" si="7"/>
        <v>4.3624012291060645E-2</v>
      </c>
      <c r="H91" s="2">
        <f t="shared" si="12"/>
        <v>62124.835261271372</v>
      </c>
      <c r="I91" s="2">
        <f t="shared" si="10"/>
        <v>2710.13457701782</v>
      </c>
      <c r="J91" s="2">
        <f t="shared" si="8"/>
        <v>60978.027982900945</v>
      </c>
      <c r="K91" s="2">
        <f t="shared" si="13"/>
        <v>505579.69027854281</v>
      </c>
      <c r="L91" s="14">
        <f t="shared" si="11"/>
        <v>8.1381252465665899</v>
      </c>
      <c r="N91" s="6"/>
    </row>
    <row r="92" spans="1:14" x14ac:dyDescent="0.2">
      <c r="A92" s="56">
        <v>83</v>
      </c>
      <c r="B92" s="52">
        <v>31</v>
      </c>
      <c r="C92" s="52">
        <v>361</v>
      </c>
      <c r="D92">
        <v>317</v>
      </c>
      <c r="E92" s="3">
        <v>0.60109589041095879</v>
      </c>
      <c r="F92" s="4">
        <f t="shared" si="9"/>
        <v>9.1445427728613568E-2</v>
      </c>
      <c r="G92" s="4">
        <f t="shared" si="7"/>
        <v>8.8227083960370711E-2</v>
      </c>
      <c r="H92" s="2">
        <f t="shared" si="12"/>
        <v>59414.700684253548</v>
      </c>
      <c r="I92" s="2">
        <f t="shared" si="10"/>
        <v>5241.9857857499328</v>
      </c>
      <c r="J92" s="2">
        <f t="shared" si="8"/>
        <v>57323.651011910566</v>
      </c>
      <c r="K92" s="2">
        <f t="shared" si="13"/>
        <v>444601.66229564184</v>
      </c>
      <c r="L92" s="14">
        <f t="shared" si="11"/>
        <v>7.4830245238191182</v>
      </c>
      <c r="N92" s="6"/>
    </row>
    <row r="93" spans="1:14" x14ac:dyDescent="0.2">
      <c r="A93" s="56">
        <v>84</v>
      </c>
      <c r="B93" s="52">
        <v>30</v>
      </c>
      <c r="C93" s="52">
        <v>358</v>
      </c>
      <c r="D93">
        <v>341</v>
      </c>
      <c r="E93" s="3">
        <v>0.48036529680365292</v>
      </c>
      <c r="F93" s="4">
        <f t="shared" si="9"/>
        <v>8.5836909871244635E-2</v>
      </c>
      <c r="G93" s="4">
        <f t="shared" si="7"/>
        <v>8.2171735174380423E-2</v>
      </c>
      <c r="H93" s="2">
        <f t="shared" si="12"/>
        <v>54172.714898503618</v>
      </c>
      <c r="I93" s="2">
        <f t="shared" si="10"/>
        <v>4451.4659823170523</v>
      </c>
      <c r="J93" s="2">
        <f t="shared" si="8"/>
        <v>51859.578693993659</v>
      </c>
      <c r="K93" s="2">
        <f t="shared" si="13"/>
        <v>387278.01128373126</v>
      </c>
      <c r="L93" s="14">
        <f t="shared" si="11"/>
        <v>7.1489496513018365</v>
      </c>
      <c r="N93" s="6"/>
    </row>
    <row r="94" spans="1:14" x14ac:dyDescent="0.2">
      <c r="A94" s="56">
        <v>85</v>
      </c>
      <c r="B94" s="52">
        <v>24</v>
      </c>
      <c r="C94" s="52">
        <v>287</v>
      </c>
      <c r="D94">
        <v>329</v>
      </c>
      <c r="E94" s="3">
        <v>0.49601494396014945</v>
      </c>
      <c r="F94" s="4">
        <f t="shared" si="9"/>
        <v>7.792207792207792E-2</v>
      </c>
      <c r="G94" s="4">
        <f t="shared" si="7"/>
        <v>7.4977590757432405E-2</v>
      </c>
      <c r="H94" s="2">
        <f t="shared" si="12"/>
        <v>49721.248916186567</v>
      </c>
      <c r="I94" s="2">
        <f t="shared" si="10"/>
        <v>3727.9794531862658</v>
      </c>
      <c r="J94" s="2">
        <f t="shared" si="8"/>
        <v>47842.402982557076</v>
      </c>
      <c r="K94" s="2">
        <f t="shared" si="13"/>
        <v>335418.43258973758</v>
      </c>
      <c r="L94" s="14">
        <f t="shared" si="11"/>
        <v>6.7459776232721174</v>
      </c>
      <c r="N94" s="6"/>
    </row>
    <row r="95" spans="1:14" x14ac:dyDescent="0.2">
      <c r="A95" s="56">
        <v>86</v>
      </c>
      <c r="B95" s="52">
        <v>22</v>
      </c>
      <c r="C95" s="52">
        <v>247</v>
      </c>
      <c r="D95">
        <v>265</v>
      </c>
      <c r="E95" s="3">
        <v>0.46189751395230833</v>
      </c>
      <c r="F95" s="4">
        <f t="shared" si="9"/>
        <v>8.59375E-2</v>
      </c>
      <c r="G95" s="4">
        <f t="shared" si="7"/>
        <v>8.2139125440511357E-2</v>
      </c>
      <c r="H95" s="2">
        <f t="shared" si="12"/>
        <v>45993.269463000302</v>
      </c>
      <c r="I95" s="2">
        <f t="shared" si="10"/>
        <v>3777.8469298406221</v>
      </c>
      <c r="J95" s="2">
        <f t="shared" si="8"/>
        <v>43960.400638145424</v>
      </c>
      <c r="K95" s="2">
        <f t="shared" si="13"/>
        <v>287576.02960718051</v>
      </c>
      <c r="L95" s="14">
        <f t="shared" si="11"/>
        <v>6.2525676683742528</v>
      </c>
      <c r="N95" s="6"/>
    </row>
    <row r="96" spans="1:14" x14ac:dyDescent="0.2">
      <c r="A96" s="56">
        <v>87</v>
      </c>
      <c r="B96" s="52">
        <v>27</v>
      </c>
      <c r="C96" s="52">
        <v>232</v>
      </c>
      <c r="D96">
        <v>230</v>
      </c>
      <c r="E96" s="3">
        <v>0.46575342465753428</v>
      </c>
      <c r="F96" s="4">
        <f t="shared" si="9"/>
        <v>0.11688311688311688</v>
      </c>
      <c r="G96" s="4">
        <f t="shared" si="7"/>
        <v>0.11001339584728735</v>
      </c>
      <c r="H96" s="2">
        <f t="shared" si="12"/>
        <v>42215.422533159683</v>
      </c>
      <c r="I96" s="2">
        <f t="shared" si="10"/>
        <v>4644.2619900009904</v>
      </c>
      <c r="J96" s="2">
        <f t="shared" si="8"/>
        <v>39734.24147000847</v>
      </c>
      <c r="K96" s="2">
        <f t="shared" si="13"/>
        <v>243615.62896903508</v>
      </c>
      <c r="L96" s="14">
        <f t="shared" si="11"/>
        <v>5.7707731997157694</v>
      </c>
      <c r="N96" s="6"/>
    </row>
    <row r="97" spans="1:14" x14ac:dyDescent="0.2">
      <c r="A97" s="56">
        <v>88</v>
      </c>
      <c r="B97" s="52">
        <v>21</v>
      </c>
      <c r="C97" s="52">
        <v>184</v>
      </c>
      <c r="D97">
        <v>206</v>
      </c>
      <c r="E97" s="3">
        <v>0.35423045930701053</v>
      </c>
      <c r="F97" s="4">
        <f t="shared" si="9"/>
        <v>0.1076923076923077</v>
      </c>
      <c r="G97" s="4">
        <f t="shared" si="7"/>
        <v>0.10068988858855658</v>
      </c>
      <c r="H97" s="2">
        <f t="shared" si="12"/>
        <v>37571.160543158694</v>
      </c>
      <c r="I97" s="2">
        <f t="shared" si="10"/>
        <v>3783.0359692334218</v>
      </c>
      <c r="J97" s="2">
        <f t="shared" si="8"/>
        <v>35128.191142881769</v>
      </c>
      <c r="K97" s="2">
        <f t="shared" si="13"/>
        <v>203881.3874990266</v>
      </c>
      <c r="L97" s="14">
        <f t="shared" si="11"/>
        <v>5.4265395199816693</v>
      </c>
      <c r="N97" s="6"/>
    </row>
    <row r="98" spans="1:14" x14ac:dyDescent="0.2">
      <c r="A98" s="56">
        <v>89</v>
      </c>
      <c r="B98" s="52">
        <v>17</v>
      </c>
      <c r="C98" s="52">
        <v>141</v>
      </c>
      <c r="D98">
        <v>165</v>
      </c>
      <c r="E98" s="3">
        <v>0.46934931506849314</v>
      </c>
      <c r="F98" s="4">
        <f t="shared" si="9"/>
        <v>0.1111111111111111</v>
      </c>
      <c r="G98" s="4">
        <f t="shared" si="7"/>
        <v>0.10492463033831007</v>
      </c>
      <c r="H98" s="2">
        <f t="shared" si="12"/>
        <v>33788.12457392527</v>
      </c>
      <c r="I98" s="2">
        <f t="shared" si="10"/>
        <v>3545.2064807438792</v>
      </c>
      <c r="J98" s="2">
        <f t="shared" si="8"/>
        <v>31906.858326694914</v>
      </c>
      <c r="K98" s="2">
        <f>K99+J98</f>
        <v>168753.19635614485</v>
      </c>
      <c r="L98" s="14">
        <f t="shared" si="11"/>
        <v>4.9944528879348891</v>
      </c>
      <c r="N98" s="6"/>
    </row>
    <row r="99" spans="1:14" x14ac:dyDescent="0.2">
      <c r="A99" s="56">
        <v>90</v>
      </c>
      <c r="B99" s="52">
        <v>16</v>
      </c>
      <c r="C99" s="52">
        <v>127</v>
      </c>
      <c r="D99">
        <v>128</v>
      </c>
      <c r="E99" s="3">
        <v>0.45547945205479451</v>
      </c>
      <c r="F99" s="25">
        <f t="shared" si="9"/>
        <v>0.12549019607843137</v>
      </c>
      <c r="G99" s="25">
        <f t="shared" si="7"/>
        <v>0.11746366973399708</v>
      </c>
      <c r="H99" s="23">
        <f t="shared" si="12"/>
        <v>30242.91809318139</v>
      </c>
      <c r="I99" s="23">
        <f t="shared" si="10"/>
        <v>3552.4441426897833</v>
      </c>
      <c r="J99" s="23">
        <f t="shared" si="8"/>
        <v>28308.539262059214</v>
      </c>
      <c r="K99" s="23">
        <f t="shared" ref="K99:K108" si="14">K100+J99</f>
        <v>136846.33802944995</v>
      </c>
      <c r="L99" s="26">
        <f t="shared" si="11"/>
        <v>4.5249052226975248</v>
      </c>
      <c r="N99" s="6"/>
    </row>
    <row r="100" spans="1:14" x14ac:dyDescent="0.2">
      <c r="A100" s="56">
        <v>91</v>
      </c>
      <c r="B100" s="52">
        <v>16</v>
      </c>
      <c r="C100" s="52">
        <v>76</v>
      </c>
      <c r="D100">
        <v>106</v>
      </c>
      <c r="E100" s="3">
        <v>0.59001956947162437</v>
      </c>
      <c r="F100" s="25">
        <f t="shared" si="9"/>
        <v>0.17582417582417584</v>
      </c>
      <c r="G100" s="25">
        <f t="shared" si="7"/>
        <v>0.16400216636912526</v>
      </c>
      <c r="H100" s="23">
        <f t="shared" si="12"/>
        <v>26690.473950491607</v>
      </c>
      <c r="I100" s="23">
        <f t="shared" si="10"/>
        <v>4377.2955492993287</v>
      </c>
      <c r="J100" s="23">
        <f t="shared" si="8"/>
        <v>24895.868436639925</v>
      </c>
      <c r="K100" s="23">
        <f t="shared" si="14"/>
        <v>108537.79876739073</v>
      </c>
      <c r="L100" s="26">
        <f t="shared" si="11"/>
        <v>4.0665369587935549</v>
      </c>
      <c r="N100" s="6"/>
    </row>
    <row r="101" spans="1:14" x14ac:dyDescent="0.2">
      <c r="A101" s="56">
        <v>92</v>
      </c>
      <c r="B101" s="52">
        <v>14</v>
      </c>
      <c r="C101" s="52">
        <v>73</v>
      </c>
      <c r="D101">
        <v>68</v>
      </c>
      <c r="E101" s="3">
        <v>0.6193888303477344</v>
      </c>
      <c r="F101" s="25">
        <f t="shared" si="9"/>
        <v>0.19858156028368795</v>
      </c>
      <c r="G101" s="25">
        <f t="shared" si="7"/>
        <v>0.18462701479823182</v>
      </c>
      <c r="H101" s="23">
        <f t="shared" si="12"/>
        <v>22313.178401192279</v>
      </c>
      <c r="I101" s="23">
        <f t="shared" si="10"/>
        <v>4119.6155188725133</v>
      </c>
      <c r="J101" s="23">
        <f t="shared" si="8"/>
        <v>20745.206720036585</v>
      </c>
      <c r="K101" s="23">
        <f t="shared" si="14"/>
        <v>83641.930330750809</v>
      </c>
      <c r="L101" s="26">
        <f t="shared" si="11"/>
        <v>3.7485439692572662</v>
      </c>
      <c r="N101" s="6"/>
    </row>
    <row r="102" spans="1:14" x14ac:dyDescent="0.2">
      <c r="A102" s="56">
        <v>93</v>
      </c>
      <c r="B102" s="52">
        <v>13</v>
      </c>
      <c r="C102" s="52">
        <v>50</v>
      </c>
      <c r="D102">
        <v>58</v>
      </c>
      <c r="E102" s="3">
        <v>0.61061643835616441</v>
      </c>
      <c r="F102" s="25">
        <f t="shared" si="9"/>
        <v>0.24074074074074073</v>
      </c>
      <c r="G102" s="25">
        <f t="shared" si="7"/>
        <v>0.22010773450229329</v>
      </c>
      <c r="H102" s="23">
        <f t="shared" si="12"/>
        <v>18193.562882319766</v>
      </c>
      <c r="I102" s="23">
        <f t="shared" si="10"/>
        <v>4004.5439085524167</v>
      </c>
      <c r="J102" s="23">
        <f t="shared" si="8"/>
        <v>16634.259312448499</v>
      </c>
      <c r="K102" s="23">
        <f t="shared" si="14"/>
        <v>62896.723610714223</v>
      </c>
      <c r="L102" s="26">
        <f t="shared" si="11"/>
        <v>3.4570866639780777</v>
      </c>
      <c r="N102" s="6"/>
    </row>
    <row r="103" spans="1:14" x14ac:dyDescent="0.2">
      <c r="A103" s="56">
        <v>94</v>
      </c>
      <c r="B103" s="52">
        <v>8</v>
      </c>
      <c r="C103" s="52">
        <v>41</v>
      </c>
      <c r="D103">
        <v>43</v>
      </c>
      <c r="E103" s="3">
        <v>0.52842465753424661</v>
      </c>
      <c r="F103" s="25">
        <f t="shared" si="9"/>
        <v>0.19047619047619047</v>
      </c>
      <c r="G103" s="25">
        <f t="shared" si="7"/>
        <v>0.17477703956425447</v>
      </c>
      <c r="H103" s="23">
        <f t="shared" si="12"/>
        <v>14189.01897376735</v>
      </c>
      <c r="I103" s="23">
        <f t="shared" si="10"/>
        <v>2479.9147305560937</v>
      </c>
      <c r="J103" s="23">
        <f t="shared" si="8"/>
        <v>13019.552335419492</v>
      </c>
      <c r="K103" s="23">
        <f t="shared" si="14"/>
        <v>46262.464298265724</v>
      </c>
      <c r="L103" s="26">
        <f t="shared" si="11"/>
        <v>3.2604413584755747</v>
      </c>
      <c r="N103" s="6"/>
    </row>
    <row r="104" spans="1:14" x14ac:dyDescent="0.2">
      <c r="A104" s="56">
        <v>95</v>
      </c>
      <c r="B104" s="52">
        <v>8</v>
      </c>
      <c r="C104" s="52">
        <v>29</v>
      </c>
      <c r="D104">
        <v>34</v>
      </c>
      <c r="E104" s="3">
        <v>0.30182648401826484</v>
      </c>
      <c r="F104" s="25">
        <f t="shared" si="9"/>
        <v>0.25396825396825395</v>
      </c>
      <c r="G104" s="25">
        <f t="shared" si="7"/>
        <v>0.2157183840821503</v>
      </c>
      <c r="H104" s="23">
        <f t="shared" si="12"/>
        <v>11709.104243211255</v>
      </c>
      <c r="I104" s="23">
        <f t="shared" si="10"/>
        <v>2525.8690463949815</v>
      </c>
      <c r="J104" s="23">
        <f t="shared" si="8"/>
        <v>9945.6093701802383</v>
      </c>
      <c r="K104" s="23">
        <f t="shared" si="14"/>
        <v>33242.911962846236</v>
      </c>
      <c r="L104" s="26">
        <f t="shared" si="11"/>
        <v>2.8390653351745438</v>
      </c>
      <c r="N104" s="6"/>
    </row>
    <row r="105" spans="1:14" x14ac:dyDescent="0.2">
      <c r="A105" s="56">
        <v>96</v>
      </c>
      <c r="B105" s="52">
        <v>6</v>
      </c>
      <c r="C105" s="52">
        <v>18</v>
      </c>
      <c r="D105">
        <v>22</v>
      </c>
      <c r="E105" s="3">
        <v>0.52260273972602733</v>
      </c>
      <c r="F105" s="25">
        <f t="shared" si="9"/>
        <v>0.3</v>
      </c>
      <c r="G105" s="25">
        <f t="shared" si="7"/>
        <v>0.26241687136780295</v>
      </c>
      <c r="H105" s="23">
        <f t="shared" si="12"/>
        <v>9183.2351968162729</v>
      </c>
      <c r="I105" s="23">
        <f t="shared" si="10"/>
        <v>2409.8358493832166</v>
      </c>
      <c r="J105" s="23">
        <f t="shared" si="8"/>
        <v>8032.7861646107231</v>
      </c>
      <c r="K105" s="23">
        <f t="shared" si="14"/>
        <v>23297.302592666001</v>
      </c>
      <c r="L105" s="26">
        <f t="shared" si="11"/>
        <v>2.5369384637717785</v>
      </c>
      <c r="N105" s="6"/>
    </row>
    <row r="106" spans="1:14" x14ac:dyDescent="0.2">
      <c r="A106" s="56">
        <v>97</v>
      </c>
      <c r="B106" s="52">
        <v>4</v>
      </c>
      <c r="C106" s="52">
        <v>18</v>
      </c>
      <c r="D106">
        <v>17</v>
      </c>
      <c r="E106" s="3">
        <v>0.62739726027397258</v>
      </c>
      <c r="F106" s="25">
        <f t="shared" si="9"/>
        <v>0.22857142857142856</v>
      </c>
      <c r="G106" s="25">
        <f t="shared" si="7"/>
        <v>0.21063261920219287</v>
      </c>
      <c r="H106" s="23">
        <f t="shared" si="12"/>
        <v>6773.3993474330564</v>
      </c>
      <c r="I106" s="23">
        <f t="shared" si="10"/>
        <v>1426.6988454522486</v>
      </c>
      <c r="J106" s="23">
        <f t="shared" si="8"/>
        <v>6241.8074488535885</v>
      </c>
      <c r="K106" s="23">
        <f t="shared" si="14"/>
        <v>15264.516428055278</v>
      </c>
      <c r="L106" s="26">
        <f t="shared" si="11"/>
        <v>2.2535975874270777</v>
      </c>
      <c r="N106" s="6"/>
    </row>
    <row r="107" spans="1:14" x14ac:dyDescent="0.2">
      <c r="A107" s="56">
        <v>98</v>
      </c>
      <c r="B107" s="52">
        <v>2</v>
      </c>
      <c r="C107" s="52">
        <v>8</v>
      </c>
      <c r="D107">
        <v>14</v>
      </c>
      <c r="E107" s="3">
        <v>8.4931506849315067E-2</v>
      </c>
      <c r="F107" s="25">
        <f t="shared" si="9"/>
        <v>0.18181818181818182</v>
      </c>
      <c r="G107" s="25">
        <f t="shared" si="7"/>
        <v>0.15588298099508863</v>
      </c>
      <c r="H107" s="23">
        <f t="shared" si="12"/>
        <v>5346.7005019808075</v>
      </c>
      <c r="I107" s="23">
        <f t="shared" si="10"/>
        <v>833.45961273670503</v>
      </c>
      <c r="J107" s="23">
        <f t="shared" si="8"/>
        <v>4584.0278700518775</v>
      </c>
      <c r="K107" s="23">
        <f t="shared" si="14"/>
        <v>9022.7089792016905</v>
      </c>
      <c r="L107" s="26">
        <f t="shared" si="11"/>
        <v>1.6875284066984904</v>
      </c>
      <c r="N107" s="6"/>
    </row>
    <row r="108" spans="1:14" x14ac:dyDescent="0.2">
      <c r="A108" s="56">
        <v>99</v>
      </c>
      <c r="B108" s="52">
        <v>2</v>
      </c>
      <c r="C108" s="52">
        <v>7</v>
      </c>
      <c r="D108">
        <v>5</v>
      </c>
      <c r="E108" s="3">
        <v>0.42620000000000002</v>
      </c>
      <c r="F108" s="25">
        <f t="shared" si="9"/>
        <v>0.33333333333333331</v>
      </c>
      <c r="G108" s="25">
        <f t="shared" si="7"/>
        <v>0.27981420336896301</v>
      </c>
      <c r="H108" s="23">
        <f t="shared" si="12"/>
        <v>4513.2408892441026</v>
      </c>
      <c r="I108" s="23">
        <f t="shared" si="10"/>
        <v>1262.8689040360689</v>
      </c>
      <c r="J108" s="23">
        <f t="shared" si="8"/>
        <v>3788.6067121082065</v>
      </c>
      <c r="K108" s="23">
        <f t="shared" si="14"/>
        <v>4438.681109149813</v>
      </c>
      <c r="L108" s="26">
        <f t="shared" si="11"/>
        <v>0.98347976943309634</v>
      </c>
      <c r="N108" s="6"/>
    </row>
    <row r="109" spans="1:14" x14ac:dyDescent="0.2">
      <c r="A109" s="56" t="s">
        <v>22</v>
      </c>
      <c r="B109" s="47">
        <v>3</v>
      </c>
      <c r="C109" s="47">
        <v>14</v>
      </c>
      <c r="D109">
        <v>16</v>
      </c>
      <c r="E109" s="27"/>
      <c r="F109" s="25">
        <f>B109/((C109+D109)/2)</f>
        <v>0.2</v>
      </c>
      <c r="G109" s="25">
        <v>1</v>
      </c>
      <c r="H109" s="23">
        <f>H108-I108</f>
        <v>3250.3719852080339</v>
      </c>
      <c r="I109" s="23">
        <f>H109*G109</f>
        <v>3250.3719852080339</v>
      </c>
      <c r="J109" s="28">
        <f>H109*F109</f>
        <v>650.07439704160686</v>
      </c>
      <c r="K109" s="23">
        <f>J109</f>
        <v>650.07439704160686</v>
      </c>
      <c r="L109" s="26">
        <f>K109/H109</f>
        <v>0.2</v>
      </c>
      <c r="N109" s="6"/>
    </row>
    <row r="110" spans="1:14" x14ac:dyDescent="0.2">
      <c r="A110" s="9"/>
      <c r="B110" s="49"/>
      <c r="C110" s="49"/>
      <c r="D110" s="49"/>
      <c r="E110" s="10"/>
      <c r="F110" s="10"/>
      <c r="G110" s="10"/>
      <c r="H110" s="9"/>
      <c r="I110" s="9"/>
      <c r="J110" s="9"/>
      <c r="K110" s="9"/>
      <c r="L110" s="10"/>
    </row>
    <row r="111" spans="1:14" x14ac:dyDescent="0.2">
      <c r="A111" s="2"/>
      <c r="B111" s="50"/>
      <c r="C111" s="50"/>
      <c r="D111"/>
      <c r="E111" s="8"/>
      <c r="F111" s="8"/>
      <c r="G111" s="8"/>
      <c r="H111" s="2"/>
      <c r="I111" s="2"/>
      <c r="J111" s="2"/>
      <c r="K111" s="2"/>
      <c r="L111" s="8"/>
    </row>
    <row r="112" spans="1:14" x14ac:dyDescent="0.2">
      <c r="A112" s="37"/>
      <c r="B112" s="50"/>
      <c r="C112" s="50"/>
      <c r="D112" s="50"/>
      <c r="E112" s="8"/>
      <c r="F112" s="8"/>
      <c r="G112" s="8"/>
      <c r="H112" s="2"/>
      <c r="I112" s="2"/>
      <c r="J112" s="2"/>
      <c r="K112" s="2"/>
      <c r="L112" s="8"/>
    </row>
    <row r="113" spans="1:12" x14ac:dyDescent="0.2">
      <c r="A113" s="38" t="s">
        <v>23</v>
      </c>
      <c r="L113" s="8"/>
    </row>
    <row r="114" spans="1:12" x14ac:dyDescent="0.2">
      <c r="A114" s="39" t="s">
        <v>9</v>
      </c>
      <c r="B114" s="50"/>
      <c r="C114" s="50"/>
      <c r="D114" s="50"/>
      <c r="E114" s="16"/>
      <c r="F114" s="16"/>
      <c r="G114" s="16"/>
      <c r="H114" s="15"/>
      <c r="I114" s="15"/>
      <c r="J114" s="15"/>
      <c r="K114" s="15"/>
      <c r="L114" s="8"/>
    </row>
    <row r="115" spans="1:12" x14ac:dyDescent="0.2">
      <c r="A115" s="40" t="s">
        <v>21</v>
      </c>
      <c r="B115" s="50"/>
      <c r="C115" s="50"/>
      <c r="D115" s="50"/>
      <c r="E115" s="16"/>
      <c r="F115" s="16"/>
      <c r="G115" s="16"/>
      <c r="H115" s="15"/>
      <c r="I115" s="15"/>
      <c r="J115" s="15"/>
      <c r="K115" s="15"/>
      <c r="L115" s="8"/>
    </row>
    <row r="116" spans="1:12" x14ac:dyDescent="0.2">
      <c r="A116" s="40" t="s">
        <v>10</v>
      </c>
      <c r="B116" s="50"/>
      <c r="C116" s="50"/>
      <c r="D116" s="50"/>
      <c r="E116" s="16"/>
      <c r="F116" s="16"/>
      <c r="G116" s="16"/>
      <c r="H116" s="15"/>
      <c r="I116" s="15"/>
      <c r="J116" s="15"/>
      <c r="K116" s="15"/>
      <c r="L116" s="8"/>
    </row>
    <row r="117" spans="1:12" x14ac:dyDescent="0.2">
      <c r="A117" s="40" t="s">
        <v>11</v>
      </c>
      <c r="B117" s="50"/>
      <c r="C117" s="50"/>
      <c r="D117" s="50"/>
      <c r="E117" s="16"/>
      <c r="F117" s="16"/>
      <c r="G117" s="16"/>
      <c r="H117" s="15"/>
      <c r="I117" s="15"/>
      <c r="J117" s="15"/>
      <c r="K117" s="15"/>
      <c r="L117" s="8"/>
    </row>
    <row r="118" spans="1:12" x14ac:dyDescent="0.2">
      <c r="A118" s="40" t="s">
        <v>12</v>
      </c>
      <c r="B118" s="50"/>
      <c r="C118" s="50"/>
      <c r="D118" s="50"/>
      <c r="E118" s="16"/>
      <c r="F118" s="16"/>
      <c r="G118" s="16"/>
      <c r="H118" s="15"/>
      <c r="I118" s="15"/>
      <c r="J118" s="15"/>
      <c r="K118" s="15"/>
      <c r="L118" s="8"/>
    </row>
    <row r="119" spans="1:12" x14ac:dyDescent="0.2">
      <c r="A119" s="40" t="s">
        <v>17</v>
      </c>
      <c r="B119" s="50"/>
      <c r="C119" s="50"/>
      <c r="D119" s="50"/>
      <c r="E119" s="16"/>
      <c r="F119" s="16"/>
      <c r="G119" s="16"/>
      <c r="H119" s="15"/>
      <c r="I119" s="15"/>
      <c r="J119" s="15"/>
      <c r="K119" s="15"/>
      <c r="L119" s="8"/>
    </row>
    <row r="120" spans="1:12" x14ac:dyDescent="0.2">
      <c r="A120" s="40" t="s">
        <v>13</v>
      </c>
      <c r="B120" s="50"/>
      <c r="C120" s="50"/>
      <c r="D120" s="50"/>
      <c r="E120" s="16"/>
      <c r="F120" s="16"/>
      <c r="G120" s="16"/>
      <c r="H120" s="15"/>
      <c r="I120" s="15"/>
      <c r="J120" s="15"/>
      <c r="K120" s="15"/>
      <c r="L120" s="8"/>
    </row>
    <row r="121" spans="1:12" x14ac:dyDescent="0.2">
      <c r="A121" s="40" t="s">
        <v>14</v>
      </c>
      <c r="B121" s="50"/>
      <c r="C121" s="50"/>
      <c r="D121" s="50"/>
      <c r="E121" s="16"/>
      <c r="F121" s="16"/>
      <c r="G121" s="16"/>
      <c r="H121" s="15"/>
      <c r="I121" s="15"/>
      <c r="J121" s="15"/>
      <c r="K121" s="15"/>
      <c r="L121" s="8"/>
    </row>
    <row r="122" spans="1:12" x14ac:dyDescent="0.2">
      <c r="A122" s="40" t="s">
        <v>19</v>
      </c>
      <c r="B122" s="50"/>
      <c r="C122" s="50"/>
      <c r="D122" s="50"/>
      <c r="E122" s="16"/>
      <c r="F122" s="16"/>
      <c r="G122" s="16"/>
      <c r="H122" s="15"/>
      <c r="I122" s="15"/>
      <c r="J122" s="15"/>
      <c r="K122" s="15"/>
      <c r="L122" s="8"/>
    </row>
    <row r="123" spans="1:12" x14ac:dyDescent="0.2">
      <c r="A123" s="40" t="s">
        <v>15</v>
      </c>
      <c r="B123" s="50"/>
      <c r="C123" s="50"/>
      <c r="D123" s="50"/>
      <c r="E123" s="16"/>
      <c r="F123" s="16"/>
      <c r="G123" s="16"/>
      <c r="H123" s="15"/>
      <c r="I123" s="15"/>
      <c r="J123" s="15"/>
      <c r="K123" s="15"/>
      <c r="L123" s="8"/>
    </row>
    <row r="124" spans="1:12" x14ac:dyDescent="0.2">
      <c r="A124" s="40" t="s">
        <v>16</v>
      </c>
      <c r="B124" s="50"/>
      <c r="C124" s="50"/>
      <c r="D124" s="50"/>
      <c r="E124" s="16"/>
      <c r="F124" s="16"/>
      <c r="G124" s="16"/>
      <c r="H124" s="15"/>
      <c r="I124" s="15"/>
      <c r="J124" s="15"/>
      <c r="K124" s="15"/>
      <c r="L124" s="8"/>
    </row>
    <row r="125" spans="1:12" x14ac:dyDescent="0.2">
      <c r="A125" s="2"/>
      <c r="B125" s="50"/>
      <c r="C125" s="50"/>
      <c r="D125" s="50"/>
      <c r="E125" s="8"/>
      <c r="F125" s="8"/>
      <c r="G125" s="8"/>
      <c r="H125" s="2"/>
      <c r="I125" s="2"/>
      <c r="J125" s="2"/>
      <c r="K125" s="2"/>
      <c r="L125" s="8"/>
    </row>
    <row r="126" spans="1:12" x14ac:dyDescent="0.2">
      <c r="A126" s="17" t="s">
        <v>41</v>
      </c>
      <c r="L126" s="8"/>
    </row>
    <row r="127" spans="1:12" x14ac:dyDescent="0.2">
      <c r="L127" s="8"/>
    </row>
    <row r="128" spans="1:12" x14ac:dyDescent="0.2">
      <c r="L128" s="8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4:N128"/>
  <sheetViews>
    <sheetView workbookViewId="0"/>
  </sheetViews>
  <sheetFormatPr baseColWidth="10" defaultRowHeight="12.75" x14ac:dyDescent="0.2"/>
  <cols>
    <col min="1" max="1" width="8.7109375" style="1" customWidth="1"/>
    <col min="2" max="4" width="12.7109375" style="43" customWidth="1"/>
    <col min="8" max="11" width="11.42578125" style="1" customWidth="1"/>
  </cols>
  <sheetData>
    <row r="4" spans="1:14" ht="15.75" customHeight="1" x14ac:dyDescent="0.25">
      <c r="A4" s="11" t="s">
        <v>42</v>
      </c>
    </row>
    <row r="5" spans="1:14" x14ac:dyDescent="0.2">
      <c r="D5" s="44"/>
    </row>
    <row r="6" spans="1:14" s="36" customFormat="1" ht="92.1" customHeight="1" x14ac:dyDescent="0.2">
      <c r="A6" s="59" t="s">
        <v>0</v>
      </c>
      <c r="B6" s="60" t="s">
        <v>25</v>
      </c>
      <c r="C6" s="80" t="s">
        <v>34</v>
      </c>
      <c r="D6" s="80"/>
      <c r="E6" s="61" t="s">
        <v>26</v>
      </c>
      <c r="F6" s="61" t="s">
        <v>27</v>
      </c>
      <c r="G6" s="61" t="s">
        <v>28</v>
      </c>
      <c r="H6" s="60" t="s">
        <v>29</v>
      </c>
      <c r="I6" s="60" t="s">
        <v>30</v>
      </c>
      <c r="J6" s="60" t="s">
        <v>31</v>
      </c>
      <c r="K6" s="60" t="s">
        <v>32</v>
      </c>
      <c r="L6" s="61" t="s">
        <v>33</v>
      </c>
    </row>
    <row r="7" spans="1:14" s="36" customFormat="1" ht="14.25" x14ac:dyDescent="0.2">
      <c r="A7" s="62"/>
      <c r="B7" s="63"/>
      <c r="C7" s="64">
        <v>43831</v>
      </c>
      <c r="D7" s="65">
        <v>44197</v>
      </c>
      <c r="E7" s="66" t="s">
        <v>1</v>
      </c>
      <c r="F7" s="66" t="s">
        <v>2</v>
      </c>
      <c r="G7" s="66" t="s">
        <v>3</v>
      </c>
      <c r="H7" s="59" t="s">
        <v>4</v>
      </c>
      <c r="I7" s="59" t="s">
        <v>5</v>
      </c>
      <c r="J7" s="59" t="s">
        <v>6</v>
      </c>
      <c r="K7" s="59" t="s">
        <v>7</v>
      </c>
      <c r="L7" s="66" t="s">
        <v>8</v>
      </c>
    </row>
    <row r="8" spans="1:14" x14ac:dyDescent="0.2">
      <c r="A8" s="12"/>
      <c r="B8" s="45"/>
      <c r="C8" s="45"/>
      <c r="D8"/>
      <c r="E8" s="13"/>
      <c r="F8" s="13"/>
      <c r="G8" s="13"/>
      <c r="H8" s="12"/>
      <c r="I8" s="12"/>
      <c r="J8" s="12"/>
      <c r="K8" s="12"/>
      <c r="L8" s="13"/>
    </row>
    <row r="9" spans="1:14" x14ac:dyDescent="0.2">
      <c r="A9" s="56">
        <v>0</v>
      </c>
      <c r="B9" s="52">
        <v>4</v>
      </c>
      <c r="C9" s="52">
        <v>732</v>
      </c>
      <c r="D9">
        <v>705</v>
      </c>
      <c r="E9" s="3">
        <v>0.1202</v>
      </c>
      <c r="F9" s="4">
        <f>B9/((C9+D9)/2)</f>
        <v>5.5671537926235215E-3</v>
      </c>
      <c r="G9" s="4">
        <f t="shared" ref="G9:G72" si="0">F9/((1+(1-E9)*F9))</f>
        <v>5.5400188803843443E-3</v>
      </c>
      <c r="H9" s="2">
        <v>100000</v>
      </c>
      <c r="I9" s="2">
        <f>H9*G9</f>
        <v>554.00188803843446</v>
      </c>
      <c r="J9" s="2">
        <f t="shared" ref="J9:J72" si="1">H10+I9*E9</f>
        <v>99512.589138903786</v>
      </c>
      <c r="K9" s="2">
        <f>K10+J9</f>
        <v>7762886.0602079779</v>
      </c>
      <c r="L9" s="67">
        <f>K9/H9</f>
        <v>77.628860602079783</v>
      </c>
      <c r="M9" s="5"/>
      <c r="N9" s="6"/>
    </row>
    <row r="10" spans="1:14" x14ac:dyDescent="0.2">
      <c r="A10" s="56">
        <v>1</v>
      </c>
      <c r="B10" s="53">
        <v>0</v>
      </c>
      <c r="C10" s="52">
        <v>837</v>
      </c>
      <c r="D10">
        <v>749</v>
      </c>
      <c r="E10" s="3">
        <v>0</v>
      </c>
      <c r="F10" s="4">
        <f t="shared" ref="F10:F73" si="2">B10/((C10+D10)/2)</f>
        <v>0</v>
      </c>
      <c r="G10" s="4">
        <f t="shared" si="0"/>
        <v>0</v>
      </c>
      <c r="H10" s="2">
        <f>H9-I9</f>
        <v>99445.99811196157</v>
      </c>
      <c r="I10" s="2">
        <f t="shared" ref="I10:I73" si="3">H10*G10</f>
        <v>0</v>
      </c>
      <c r="J10" s="2">
        <f t="shared" si="1"/>
        <v>99445.99811196157</v>
      </c>
      <c r="K10" s="2">
        <f>K11+J10</f>
        <v>7663373.4710690742</v>
      </c>
      <c r="L10" s="14">
        <f t="shared" ref="L10:L73" si="4">K10/H10</f>
        <v>77.060652178695449</v>
      </c>
      <c r="N10" s="6"/>
    </row>
    <row r="11" spans="1:14" x14ac:dyDescent="0.2">
      <c r="A11" s="56">
        <v>2</v>
      </c>
      <c r="B11" s="54">
        <v>0</v>
      </c>
      <c r="C11" s="52">
        <v>833</v>
      </c>
      <c r="D11">
        <v>831</v>
      </c>
      <c r="E11" s="3">
        <v>0</v>
      </c>
      <c r="F11" s="4">
        <f t="shared" si="2"/>
        <v>0</v>
      </c>
      <c r="G11" s="4">
        <f t="shared" si="0"/>
        <v>0</v>
      </c>
      <c r="H11" s="2">
        <f t="shared" ref="H11:H74" si="5">H10-I10</f>
        <v>99445.99811196157</v>
      </c>
      <c r="I11" s="2">
        <f t="shared" si="3"/>
        <v>0</v>
      </c>
      <c r="J11" s="2">
        <f t="shared" si="1"/>
        <v>99445.99811196157</v>
      </c>
      <c r="K11" s="2">
        <f t="shared" ref="K11:K74" si="6">K12+J11</f>
        <v>7563927.4729571128</v>
      </c>
      <c r="L11" s="14">
        <f t="shared" si="4"/>
        <v>76.060652178695449</v>
      </c>
      <c r="N11" s="6"/>
    </row>
    <row r="12" spans="1:14" x14ac:dyDescent="0.2">
      <c r="A12" s="56">
        <v>3</v>
      </c>
      <c r="B12" s="54">
        <v>0</v>
      </c>
      <c r="C12" s="52">
        <v>868</v>
      </c>
      <c r="D12">
        <v>836</v>
      </c>
      <c r="E12" s="3">
        <v>0</v>
      </c>
      <c r="F12" s="4">
        <f t="shared" si="2"/>
        <v>0</v>
      </c>
      <c r="G12" s="4">
        <f t="shared" si="0"/>
        <v>0</v>
      </c>
      <c r="H12" s="2">
        <f t="shared" si="5"/>
        <v>99445.99811196157</v>
      </c>
      <c r="I12" s="2">
        <f t="shared" si="3"/>
        <v>0</v>
      </c>
      <c r="J12" s="2">
        <f t="shared" si="1"/>
        <v>99445.99811196157</v>
      </c>
      <c r="K12" s="2">
        <f t="shared" si="6"/>
        <v>7464481.4748451514</v>
      </c>
      <c r="L12" s="14">
        <f t="shared" si="4"/>
        <v>75.060652178695449</v>
      </c>
      <c r="N12" s="6"/>
    </row>
    <row r="13" spans="1:14" x14ac:dyDescent="0.2">
      <c r="A13" s="56">
        <v>4</v>
      </c>
      <c r="B13" s="54">
        <v>0</v>
      </c>
      <c r="C13" s="52">
        <v>912</v>
      </c>
      <c r="D13">
        <v>858</v>
      </c>
      <c r="E13" s="3">
        <v>0</v>
      </c>
      <c r="F13" s="4">
        <f t="shared" si="2"/>
        <v>0</v>
      </c>
      <c r="G13" s="4">
        <f t="shared" si="0"/>
        <v>0</v>
      </c>
      <c r="H13" s="2">
        <f t="shared" si="5"/>
        <v>99445.99811196157</v>
      </c>
      <c r="I13" s="2">
        <f t="shared" si="3"/>
        <v>0</v>
      </c>
      <c r="J13" s="2">
        <f t="shared" si="1"/>
        <v>99445.99811196157</v>
      </c>
      <c r="K13" s="2">
        <f t="shared" si="6"/>
        <v>7365035.47673319</v>
      </c>
      <c r="L13" s="14">
        <f t="shared" si="4"/>
        <v>74.060652178695449</v>
      </c>
      <c r="N13" s="6"/>
    </row>
    <row r="14" spans="1:14" x14ac:dyDescent="0.2">
      <c r="A14" s="56">
        <v>5</v>
      </c>
      <c r="B14" s="54">
        <v>0</v>
      </c>
      <c r="C14" s="52">
        <v>954</v>
      </c>
      <c r="D14">
        <v>900</v>
      </c>
      <c r="E14" s="3">
        <v>0</v>
      </c>
      <c r="F14" s="4">
        <f t="shared" si="2"/>
        <v>0</v>
      </c>
      <c r="G14" s="4">
        <f t="shared" si="0"/>
        <v>0</v>
      </c>
      <c r="H14" s="2">
        <f t="shared" si="5"/>
        <v>99445.99811196157</v>
      </c>
      <c r="I14" s="2">
        <f t="shared" si="3"/>
        <v>0</v>
      </c>
      <c r="J14" s="2">
        <f t="shared" si="1"/>
        <v>99445.99811196157</v>
      </c>
      <c r="K14" s="2">
        <f t="shared" si="6"/>
        <v>7265589.4786212286</v>
      </c>
      <c r="L14" s="14">
        <f t="shared" si="4"/>
        <v>73.060652178695449</v>
      </c>
      <c r="N14" s="6"/>
    </row>
    <row r="15" spans="1:14" x14ac:dyDescent="0.2">
      <c r="A15" s="56">
        <v>6</v>
      </c>
      <c r="B15" s="52">
        <v>0</v>
      </c>
      <c r="C15" s="52">
        <v>876</v>
      </c>
      <c r="D15">
        <v>922</v>
      </c>
      <c r="E15" s="3">
        <v>0</v>
      </c>
      <c r="F15" s="4">
        <f t="shared" si="2"/>
        <v>0</v>
      </c>
      <c r="G15" s="4">
        <f t="shared" si="0"/>
        <v>0</v>
      </c>
      <c r="H15" s="2">
        <f t="shared" si="5"/>
        <v>99445.99811196157</v>
      </c>
      <c r="I15" s="2">
        <f t="shared" si="3"/>
        <v>0</v>
      </c>
      <c r="J15" s="2">
        <f t="shared" si="1"/>
        <v>99445.99811196157</v>
      </c>
      <c r="K15" s="2">
        <f t="shared" si="6"/>
        <v>7166143.4805092672</v>
      </c>
      <c r="L15" s="14">
        <f t="shared" si="4"/>
        <v>72.060652178695449</v>
      </c>
      <c r="N15" s="6"/>
    </row>
    <row r="16" spans="1:14" x14ac:dyDescent="0.2">
      <c r="A16" s="56">
        <v>7</v>
      </c>
      <c r="B16" s="53">
        <v>0</v>
      </c>
      <c r="C16" s="52">
        <v>985</v>
      </c>
      <c r="D16">
        <v>882</v>
      </c>
      <c r="E16" s="3">
        <v>0</v>
      </c>
      <c r="F16" s="4">
        <f t="shared" si="2"/>
        <v>0</v>
      </c>
      <c r="G16" s="4">
        <f t="shared" si="0"/>
        <v>0</v>
      </c>
      <c r="H16" s="2">
        <f t="shared" si="5"/>
        <v>99445.99811196157</v>
      </c>
      <c r="I16" s="2">
        <f t="shared" si="3"/>
        <v>0</v>
      </c>
      <c r="J16" s="2">
        <f t="shared" si="1"/>
        <v>99445.99811196157</v>
      </c>
      <c r="K16" s="2">
        <f t="shared" si="6"/>
        <v>7066697.4823973058</v>
      </c>
      <c r="L16" s="14">
        <f t="shared" si="4"/>
        <v>71.060652178695449</v>
      </c>
      <c r="N16" s="6"/>
    </row>
    <row r="17" spans="1:14" x14ac:dyDescent="0.2">
      <c r="A17" s="56">
        <v>8</v>
      </c>
      <c r="B17" s="53">
        <v>1</v>
      </c>
      <c r="C17" s="52">
        <v>989</v>
      </c>
      <c r="D17">
        <v>979</v>
      </c>
      <c r="E17" s="3">
        <v>0.55189999999999995</v>
      </c>
      <c r="F17" s="4">
        <f t="shared" si="2"/>
        <v>1.0162601626016261E-3</v>
      </c>
      <c r="G17" s="4">
        <f t="shared" si="0"/>
        <v>1.0157975824220699E-3</v>
      </c>
      <c r="H17" s="2">
        <f t="shared" si="5"/>
        <v>99445.99811196157</v>
      </c>
      <c r="I17" s="2">
        <f t="shared" si="3"/>
        <v>101.01700446368029</v>
      </c>
      <c r="J17" s="2">
        <f t="shared" si="1"/>
        <v>99400.732392261401</v>
      </c>
      <c r="K17" s="2">
        <f t="shared" si="6"/>
        <v>6967251.4842853444</v>
      </c>
      <c r="L17" s="14">
        <f t="shared" si="4"/>
        <v>70.060652178695449</v>
      </c>
      <c r="N17" s="6"/>
    </row>
    <row r="18" spans="1:14" x14ac:dyDescent="0.2">
      <c r="A18" s="56">
        <v>9</v>
      </c>
      <c r="B18" s="53">
        <v>0</v>
      </c>
      <c r="C18" s="52">
        <v>1049</v>
      </c>
      <c r="D18">
        <v>972</v>
      </c>
      <c r="E18" s="3">
        <v>0</v>
      </c>
      <c r="F18" s="4">
        <f t="shared" si="2"/>
        <v>0</v>
      </c>
      <c r="G18" s="4">
        <f t="shared" si="0"/>
        <v>0</v>
      </c>
      <c r="H18" s="2">
        <f t="shared" si="5"/>
        <v>99344.981107497893</v>
      </c>
      <c r="I18" s="2">
        <f t="shared" si="3"/>
        <v>0</v>
      </c>
      <c r="J18" s="2">
        <f t="shared" si="1"/>
        <v>99344.981107497893</v>
      </c>
      <c r="K18" s="2">
        <f t="shared" si="6"/>
        <v>6867850.7518930826</v>
      </c>
      <c r="L18" s="14">
        <f t="shared" si="4"/>
        <v>69.131330796284615</v>
      </c>
      <c r="N18" s="6"/>
    </row>
    <row r="19" spans="1:14" x14ac:dyDescent="0.2">
      <c r="A19" s="56">
        <v>10</v>
      </c>
      <c r="B19" s="53">
        <v>0</v>
      </c>
      <c r="C19" s="52">
        <v>1040</v>
      </c>
      <c r="D19">
        <v>1062</v>
      </c>
      <c r="E19" s="3">
        <v>0</v>
      </c>
      <c r="F19" s="4">
        <f t="shared" si="2"/>
        <v>0</v>
      </c>
      <c r="G19" s="4">
        <f t="shared" si="0"/>
        <v>0</v>
      </c>
      <c r="H19" s="2">
        <f t="shared" si="5"/>
        <v>99344.981107497893</v>
      </c>
      <c r="I19" s="2">
        <f t="shared" si="3"/>
        <v>0</v>
      </c>
      <c r="J19" s="2">
        <f t="shared" si="1"/>
        <v>99344.981107497893</v>
      </c>
      <c r="K19" s="2">
        <f t="shared" si="6"/>
        <v>6768505.770785585</v>
      </c>
      <c r="L19" s="14">
        <f t="shared" si="4"/>
        <v>68.131330796284615</v>
      </c>
      <c r="N19" s="6"/>
    </row>
    <row r="20" spans="1:14" x14ac:dyDescent="0.2">
      <c r="A20" s="56">
        <v>11</v>
      </c>
      <c r="B20" s="53">
        <v>0</v>
      </c>
      <c r="C20" s="52">
        <v>1225</v>
      </c>
      <c r="D20">
        <v>1050</v>
      </c>
      <c r="E20" s="3">
        <v>0</v>
      </c>
      <c r="F20" s="4">
        <f t="shared" si="2"/>
        <v>0</v>
      </c>
      <c r="G20" s="4">
        <f t="shared" si="0"/>
        <v>0</v>
      </c>
      <c r="H20" s="2">
        <f t="shared" si="5"/>
        <v>99344.981107497893</v>
      </c>
      <c r="I20" s="2">
        <f t="shared" si="3"/>
        <v>0</v>
      </c>
      <c r="J20" s="2">
        <f t="shared" si="1"/>
        <v>99344.981107497893</v>
      </c>
      <c r="K20" s="2">
        <f t="shared" si="6"/>
        <v>6669160.7896780875</v>
      </c>
      <c r="L20" s="14">
        <f t="shared" si="4"/>
        <v>67.13133079628463</v>
      </c>
      <c r="N20" s="6"/>
    </row>
    <row r="21" spans="1:14" x14ac:dyDescent="0.2">
      <c r="A21" s="56">
        <v>12</v>
      </c>
      <c r="B21" s="52">
        <v>0</v>
      </c>
      <c r="C21" s="52">
        <v>1220</v>
      </c>
      <c r="D21">
        <v>1217</v>
      </c>
      <c r="E21" s="3">
        <v>0</v>
      </c>
      <c r="F21" s="4">
        <f t="shared" si="2"/>
        <v>0</v>
      </c>
      <c r="G21" s="4">
        <f t="shared" si="0"/>
        <v>0</v>
      </c>
      <c r="H21" s="2">
        <f t="shared" si="5"/>
        <v>99344.981107497893</v>
      </c>
      <c r="I21" s="2">
        <f t="shared" si="3"/>
        <v>0</v>
      </c>
      <c r="J21" s="2">
        <f t="shared" si="1"/>
        <v>99344.981107497893</v>
      </c>
      <c r="K21" s="2">
        <f t="shared" si="6"/>
        <v>6569815.8085705899</v>
      </c>
      <c r="L21" s="14">
        <f t="shared" si="4"/>
        <v>66.13133079628463</v>
      </c>
      <c r="N21" s="6"/>
    </row>
    <row r="22" spans="1:14" x14ac:dyDescent="0.2">
      <c r="A22" s="56">
        <v>13</v>
      </c>
      <c r="B22" s="53">
        <v>0</v>
      </c>
      <c r="C22" s="52">
        <v>1111</v>
      </c>
      <c r="D22">
        <v>1213</v>
      </c>
      <c r="E22" s="3">
        <v>0</v>
      </c>
      <c r="F22" s="4">
        <f t="shared" si="2"/>
        <v>0</v>
      </c>
      <c r="G22" s="4">
        <f t="shared" si="0"/>
        <v>0</v>
      </c>
      <c r="H22" s="2">
        <f t="shared" si="5"/>
        <v>99344.981107497893</v>
      </c>
      <c r="I22" s="2">
        <f t="shared" si="3"/>
        <v>0</v>
      </c>
      <c r="J22" s="2">
        <f t="shared" si="1"/>
        <v>99344.981107497893</v>
      </c>
      <c r="K22" s="2">
        <f t="shared" si="6"/>
        <v>6470470.8274630923</v>
      </c>
      <c r="L22" s="14">
        <f t="shared" si="4"/>
        <v>65.13133079628463</v>
      </c>
      <c r="N22" s="6"/>
    </row>
    <row r="23" spans="1:14" x14ac:dyDescent="0.2">
      <c r="A23" s="56">
        <v>14</v>
      </c>
      <c r="B23" s="53">
        <v>0</v>
      </c>
      <c r="C23" s="52">
        <v>1126</v>
      </c>
      <c r="D23">
        <v>1089</v>
      </c>
      <c r="E23" s="3">
        <v>0</v>
      </c>
      <c r="F23" s="4">
        <f t="shared" si="2"/>
        <v>0</v>
      </c>
      <c r="G23" s="4">
        <f t="shared" si="0"/>
        <v>0</v>
      </c>
      <c r="H23" s="2">
        <f t="shared" si="5"/>
        <v>99344.981107497893</v>
      </c>
      <c r="I23" s="2">
        <f t="shared" si="3"/>
        <v>0</v>
      </c>
      <c r="J23" s="2">
        <f t="shared" si="1"/>
        <v>99344.981107497893</v>
      </c>
      <c r="K23" s="2">
        <f t="shared" si="6"/>
        <v>6371125.8463555947</v>
      </c>
      <c r="L23" s="14">
        <f t="shared" si="4"/>
        <v>64.13133079628463</v>
      </c>
      <c r="N23" s="6"/>
    </row>
    <row r="24" spans="1:14" x14ac:dyDescent="0.2">
      <c r="A24" s="56">
        <v>15</v>
      </c>
      <c r="B24" s="53">
        <v>1</v>
      </c>
      <c r="C24" s="52">
        <v>1126</v>
      </c>
      <c r="D24">
        <v>1119</v>
      </c>
      <c r="E24" s="3">
        <v>0.41799999999999998</v>
      </c>
      <c r="F24" s="4">
        <f t="shared" si="2"/>
        <v>8.9086859688195994E-4</v>
      </c>
      <c r="G24" s="4">
        <f t="shared" si="0"/>
        <v>8.9040693377687478E-4</v>
      </c>
      <c r="H24" s="2">
        <f t="shared" si="5"/>
        <v>99344.981107497893</v>
      </c>
      <c r="I24" s="2">
        <f t="shared" si="3"/>
        <v>88.457460014048749</v>
      </c>
      <c r="J24" s="2">
        <f t="shared" si="1"/>
        <v>99293.498865769725</v>
      </c>
      <c r="K24" s="2">
        <f t="shared" si="6"/>
        <v>6271780.8652480971</v>
      </c>
      <c r="L24" s="14">
        <f t="shared" si="4"/>
        <v>63.131330796284637</v>
      </c>
      <c r="N24" s="6"/>
    </row>
    <row r="25" spans="1:14" x14ac:dyDescent="0.2">
      <c r="A25" s="56">
        <v>16</v>
      </c>
      <c r="B25" s="53">
        <v>0</v>
      </c>
      <c r="C25" s="52">
        <v>1104</v>
      </c>
      <c r="D25">
        <v>1131</v>
      </c>
      <c r="E25" s="3">
        <v>0</v>
      </c>
      <c r="F25" s="4">
        <f t="shared" si="2"/>
        <v>0</v>
      </c>
      <c r="G25" s="4">
        <f t="shared" si="0"/>
        <v>0</v>
      </c>
      <c r="H25" s="2">
        <f t="shared" si="5"/>
        <v>99256.523647483846</v>
      </c>
      <c r="I25" s="2">
        <f t="shared" si="3"/>
        <v>0</v>
      </c>
      <c r="J25" s="2">
        <f t="shared" si="1"/>
        <v>99256.523647483846</v>
      </c>
      <c r="K25" s="2">
        <f t="shared" si="6"/>
        <v>6172487.3663823269</v>
      </c>
      <c r="L25" s="14">
        <f t="shared" si="4"/>
        <v>62.187220945842583</v>
      </c>
      <c r="N25" s="6"/>
    </row>
    <row r="26" spans="1:14" x14ac:dyDescent="0.2">
      <c r="A26" s="56">
        <v>17</v>
      </c>
      <c r="B26" s="53">
        <v>0</v>
      </c>
      <c r="C26" s="52">
        <v>1060</v>
      </c>
      <c r="D26">
        <v>1107</v>
      </c>
      <c r="E26" s="3">
        <v>0</v>
      </c>
      <c r="F26" s="4">
        <f t="shared" si="2"/>
        <v>0</v>
      </c>
      <c r="G26" s="4">
        <f t="shared" si="0"/>
        <v>0</v>
      </c>
      <c r="H26" s="2">
        <f t="shared" si="5"/>
        <v>99256.523647483846</v>
      </c>
      <c r="I26" s="2">
        <f t="shared" si="3"/>
        <v>0</v>
      </c>
      <c r="J26" s="2">
        <f t="shared" si="1"/>
        <v>99256.523647483846</v>
      </c>
      <c r="K26" s="2">
        <f t="shared" si="6"/>
        <v>6073230.8427348435</v>
      </c>
      <c r="L26" s="14">
        <f t="shared" si="4"/>
        <v>61.187220945842583</v>
      </c>
      <c r="N26" s="6"/>
    </row>
    <row r="27" spans="1:14" x14ac:dyDescent="0.2">
      <c r="A27" s="56">
        <v>18</v>
      </c>
      <c r="B27" s="53">
        <v>0</v>
      </c>
      <c r="C27" s="52">
        <v>1019</v>
      </c>
      <c r="D27">
        <v>1063</v>
      </c>
      <c r="E27" s="3">
        <v>0</v>
      </c>
      <c r="F27" s="4">
        <f t="shared" si="2"/>
        <v>0</v>
      </c>
      <c r="G27" s="4">
        <f t="shared" si="0"/>
        <v>0</v>
      </c>
      <c r="H27" s="2">
        <f t="shared" si="5"/>
        <v>99256.523647483846</v>
      </c>
      <c r="I27" s="2">
        <f t="shared" si="3"/>
        <v>0</v>
      </c>
      <c r="J27" s="2">
        <f t="shared" si="1"/>
        <v>99256.523647483846</v>
      </c>
      <c r="K27" s="2">
        <f t="shared" si="6"/>
        <v>5973974.3190873601</v>
      </c>
      <c r="L27" s="14">
        <f t="shared" si="4"/>
        <v>60.18722094584259</v>
      </c>
      <c r="N27" s="6"/>
    </row>
    <row r="28" spans="1:14" x14ac:dyDescent="0.2">
      <c r="A28" s="56">
        <v>19</v>
      </c>
      <c r="B28" s="53">
        <v>1</v>
      </c>
      <c r="C28" s="52">
        <v>1041</v>
      </c>
      <c r="D28">
        <v>1028</v>
      </c>
      <c r="E28" s="3">
        <v>0.75680000000000003</v>
      </c>
      <c r="F28" s="4">
        <f t="shared" si="2"/>
        <v>9.666505558240696E-4</v>
      </c>
      <c r="G28" s="4">
        <f t="shared" si="0"/>
        <v>9.6642335992157291E-4</v>
      </c>
      <c r="H28" s="2">
        <f t="shared" si="5"/>
        <v>99256.523647483846</v>
      </c>
      <c r="I28" s="2">
        <f t="shared" si="3"/>
        <v>95.923823077536397</v>
      </c>
      <c r="J28" s="2">
        <f t="shared" si="1"/>
        <v>99233.19497371139</v>
      </c>
      <c r="K28" s="2">
        <f t="shared" si="6"/>
        <v>5874717.7954398766</v>
      </c>
      <c r="L28" s="14">
        <f t="shared" si="4"/>
        <v>59.187220945842597</v>
      </c>
      <c r="N28" s="6"/>
    </row>
    <row r="29" spans="1:14" x14ac:dyDescent="0.2">
      <c r="A29" s="56">
        <v>20</v>
      </c>
      <c r="B29" s="53">
        <v>0</v>
      </c>
      <c r="C29" s="52">
        <v>1028</v>
      </c>
      <c r="D29">
        <v>1050</v>
      </c>
      <c r="E29" s="3">
        <v>0</v>
      </c>
      <c r="F29" s="4">
        <f t="shared" si="2"/>
        <v>0</v>
      </c>
      <c r="G29" s="4">
        <f t="shared" si="0"/>
        <v>0</v>
      </c>
      <c r="H29" s="2">
        <f t="shared" si="5"/>
        <v>99160.599824406308</v>
      </c>
      <c r="I29" s="2">
        <f t="shared" si="3"/>
        <v>0</v>
      </c>
      <c r="J29" s="2">
        <f t="shared" si="1"/>
        <v>99160.599824406308</v>
      </c>
      <c r="K29" s="2">
        <f t="shared" si="6"/>
        <v>5775484.6004661657</v>
      </c>
      <c r="L29" s="14">
        <f t="shared" si="4"/>
        <v>58.243744094866308</v>
      </c>
      <c r="N29" s="6"/>
    </row>
    <row r="30" spans="1:14" x14ac:dyDescent="0.2">
      <c r="A30" s="56">
        <v>21</v>
      </c>
      <c r="B30" s="52">
        <v>0</v>
      </c>
      <c r="C30" s="52">
        <v>982</v>
      </c>
      <c r="D30">
        <v>1016</v>
      </c>
      <c r="E30" s="3">
        <v>0</v>
      </c>
      <c r="F30" s="4">
        <f t="shared" si="2"/>
        <v>0</v>
      </c>
      <c r="G30" s="4">
        <f t="shared" si="0"/>
        <v>0</v>
      </c>
      <c r="H30" s="2">
        <f t="shared" si="5"/>
        <v>99160.599824406308</v>
      </c>
      <c r="I30" s="2">
        <f t="shared" si="3"/>
        <v>0</v>
      </c>
      <c r="J30" s="2">
        <f t="shared" si="1"/>
        <v>99160.599824406308</v>
      </c>
      <c r="K30" s="2">
        <f t="shared" si="6"/>
        <v>5676324.0006417595</v>
      </c>
      <c r="L30" s="14">
        <f t="shared" si="4"/>
        <v>57.243744094866308</v>
      </c>
      <c r="N30" s="6"/>
    </row>
    <row r="31" spans="1:14" x14ac:dyDescent="0.2">
      <c r="A31" s="56">
        <v>22</v>
      </c>
      <c r="B31" s="52">
        <v>0</v>
      </c>
      <c r="C31" s="52">
        <v>1047</v>
      </c>
      <c r="D31">
        <v>992</v>
      </c>
      <c r="E31" s="3">
        <v>0</v>
      </c>
      <c r="F31" s="4">
        <f t="shared" si="2"/>
        <v>0</v>
      </c>
      <c r="G31" s="4">
        <f t="shared" si="0"/>
        <v>0</v>
      </c>
      <c r="H31" s="2">
        <f t="shared" si="5"/>
        <v>99160.599824406308</v>
      </c>
      <c r="I31" s="2">
        <f t="shared" si="3"/>
        <v>0</v>
      </c>
      <c r="J31" s="2">
        <f t="shared" si="1"/>
        <v>99160.599824406308</v>
      </c>
      <c r="K31" s="2">
        <f t="shared" si="6"/>
        <v>5577163.4008173533</v>
      </c>
      <c r="L31" s="14">
        <f t="shared" si="4"/>
        <v>56.243744094866308</v>
      </c>
      <c r="N31" s="6"/>
    </row>
    <row r="32" spans="1:14" x14ac:dyDescent="0.2">
      <c r="A32" s="56">
        <v>23</v>
      </c>
      <c r="B32" s="53">
        <v>0</v>
      </c>
      <c r="C32" s="52">
        <v>1028</v>
      </c>
      <c r="D32">
        <v>1053</v>
      </c>
      <c r="E32" s="3">
        <v>0</v>
      </c>
      <c r="F32" s="4">
        <f t="shared" si="2"/>
        <v>0</v>
      </c>
      <c r="G32" s="4">
        <f t="shared" si="0"/>
        <v>0</v>
      </c>
      <c r="H32" s="2">
        <f t="shared" si="5"/>
        <v>99160.599824406308</v>
      </c>
      <c r="I32" s="2">
        <f t="shared" si="3"/>
        <v>0</v>
      </c>
      <c r="J32" s="2">
        <f t="shared" si="1"/>
        <v>99160.599824406308</v>
      </c>
      <c r="K32" s="2">
        <f t="shared" si="6"/>
        <v>5478002.8009929471</v>
      </c>
      <c r="L32" s="14">
        <f t="shared" si="4"/>
        <v>55.243744094866308</v>
      </c>
      <c r="N32" s="6"/>
    </row>
    <row r="33" spans="1:14" x14ac:dyDescent="0.2">
      <c r="A33" s="56">
        <v>24</v>
      </c>
      <c r="B33" s="53">
        <v>0</v>
      </c>
      <c r="C33" s="52">
        <v>982</v>
      </c>
      <c r="D33">
        <v>1031</v>
      </c>
      <c r="E33" s="3">
        <v>0</v>
      </c>
      <c r="F33" s="4">
        <f t="shared" si="2"/>
        <v>0</v>
      </c>
      <c r="G33" s="4">
        <f t="shared" si="0"/>
        <v>0</v>
      </c>
      <c r="H33" s="2">
        <f t="shared" si="5"/>
        <v>99160.599824406308</v>
      </c>
      <c r="I33" s="2">
        <f t="shared" si="3"/>
        <v>0</v>
      </c>
      <c r="J33" s="2">
        <f t="shared" si="1"/>
        <v>99160.599824406308</v>
      </c>
      <c r="K33" s="2">
        <f t="shared" si="6"/>
        <v>5378842.2011685409</v>
      </c>
      <c r="L33" s="14">
        <f t="shared" si="4"/>
        <v>54.243744094866308</v>
      </c>
      <c r="N33" s="6"/>
    </row>
    <row r="34" spans="1:14" x14ac:dyDescent="0.2">
      <c r="A34" s="56">
        <v>25</v>
      </c>
      <c r="B34" s="53">
        <v>0</v>
      </c>
      <c r="C34" s="52">
        <v>1030</v>
      </c>
      <c r="D34">
        <v>997</v>
      </c>
      <c r="E34" s="3">
        <v>0</v>
      </c>
      <c r="F34" s="4">
        <f t="shared" si="2"/>
        <v>0</v>
      </c>
      <c r="G34" s="4">
        <f t="shared" si="0"/>
        <v>0</v>
      </c>
      <c r="H34" s="2">
        <f t="shared" si="5"/>
        <v>99160.599824406308</v>
      </c>
      <c r="I34" s="2">
        <f t="shared" si="3"/>
        <v>0</v>
      </c>
      <c r="J34" s="2">
        <f t="shared" si="1"/>
        <v>99160.599824406308</v>
      </c>
      <c r="K34" s="2">
        <f t="shared" si="6"/>
        <v>5279681.6013441347</v>
      </c>
      <c r="L34" s="14">
        <f t="shared" si="4"/>
        <v>53.243744094866308</v>
      </c>
      <c r="N34" s="6"/>
    </row>
    <row r="35" spans="1:14" x14ac:dyDescent="0.2">
      <c r="A35" s="56">
        <v>26</v>
      </c>
      <c r="B35" s="53">
        <v>0</v>
      </c>
      <c r="C35" s="52">
        <v>1029</v>
      </c>
      <c r="D35">
        <v>1018</v>
      </c>
      <c r="E35" s="3">
        <v>0</v>
      </c>
      <c r="F35" s="4">
        <f t="shared" si="2"/>
        <v>0</v>
      </c>
      <c r="G35" s="4">
        <f t="shared" si="0"/>
        <v>0</v>
      </c>
      <c r="H35" s="2">
        <f t="shared" si="5"/>
        <v>99160.599824406308</v>
      </c>
      <c r="I35" s="2">
        <f t="shared" si="3"/>
        <v>0</v>
      </c>
      <c r="J35" s="2">
        <f t="shared" si="1"/>
        <v>99160.599824406308</v>
      </c>
      <c r="K35" s="2">
        <f t="shared" si="6"/>
        <v>5180521.0015197285</v>
      </c>
      <c r="L35" s="14">
        <f t="shared" si="4"/>
        <v>52.243744094866308</v>
      </c>
      <c r="N35" s="6"/>
    </row>
    <row r="36" spans="1:14" x14ac:dyDescent="0.2">
      <c r="A36" s="56">
        <v>27</v>
      </c>
      <c r="B36" s="53">
        <v>2</v>
      </c>
      <c r="C36" s="52">
        <v>1054</v>
      </c>
      <c r="D36">
        <v>1017</v>
      </c>
      <c r="E36" s="3">
        <v>0.19950000000000001</v>
      </c>
      <c r="F36" s="4">
        <f t="shared" si="2"/>
        <v>1.9314340898116851E-3</v>
      </c>
      <c r="G36" s="4">
        <f t="shared" si="0"/>
        <v>1.9284524843771241E-3</v>
      </c>
      <c r="H36" s="2">
        <f t="shared" si="5"/>
        <v>99160.599824406308</v>
      </c>
      <c r="I36" s="2">
        <f t="shared" si="3"/>
        <v>191.22650508370216</v>
      </c>
      <c r="J36" s="2">
        <f t="shared" si="1"/>
        <v>99007.523007086813</v>
      </c>
      <c r="K36" s="2">
        <f t="shared" si="6"/>
        <v>5081360.4016953222</v>
      </c>
      <c r="L36" s="14">
        <f t="shared" si="4"/>
        <v>51.243744094866315</v>
      </c>
      <c r="N36" s="6"/>
    </row>
    <row r="37" spans="1:14" x14ac:dyDescent="0.2">
      <c r="A37" s="56">
        <v>28</v>
      </c>
      <c r="B37" s="52">
        <v>0</v>
      </c>
      <c r="C37" s="52">
        <v>1107</v>
      </c>
      <c r="D37">
        <v>1056</v>
      </c>
      <c r="E37" s="3">
        <v>0</v>
      </c>
      <c r="F37" s="4">
        <f t="shared" si="2"/>
        <v>0</v>
      </c>
      <c r="G37" s="4">
        <f t="shared" si="0"/>
        <v>0</v>
      </c>
      <c r="H37" s="2">
        <f t="shared" si="5"/>
        <v>98969.373319322607</v>
      </c>
      <c r="I37" s="2">
        <f t="shared" si="3"/>
        <v>0</v>
      </c>
      <c r="J37" s="2">
        <f t="shared" si="1"/>
        <v>98969.373319322607</v>
      </c>
      <c r="K37" s="2">
        <f t="shared" si="6"/>
        <v>4982352.8786882358</v>
      </c>
      <c r="L37" s="14">
        <f t="shared" si="4"/>
        <v>50.342370690908375</v>
      </c>
      <c r="N37" s="6"/>
    </row>
    <row r="38" spans="1:14" x14ac:dyDescent="0.2">
      <c r="A38" s="56">
        <v>29</v>
      </c>
      <c r="B38" s="52">
        <v>0</v>
      </c>
      <c r="C38" s="52">
        <v>1104</v>
      </c>
      <c r="D38">
        <v>1102</v>
      </c>
      <c r="E38" s="3">
        <v>0</v>
      </c>
      <c r="F38" s="4">
        <f t="shared" si="2"/>
        <v>0</v>
      </c>
      <c r="G38" s="4">
        <f t="shared" si="0"/>
        <v>0</v>
      </c>
      <c r="H38" s="2">
        <f t="shared" si="5"/>
        <v>98969.373319322607</v>
      </c>
      <c r="I38" s="2">
        <f t="shared" si="3"/>
        <v>0</v>
      </c>
      <c r="J38" s="2">
        <f t="shared" si="1"/>
        <v>98969.373319322607</v>
      </c>
      <c r="K38" s="2">
        <f t="shared" si="6"/>
        <v>4883383.5053689135</v>
      </c>
      <c r="L38" s="14">
        <f t="shared" si="4"/>
        <v>49.342370690908382</v>
      </c>
      <c r="N38" s="6"/>
    </row>
    <row r="39" spans="1:14" x14ac:dyDescent="0.2">
      <c r="A39" s="56">
        <v>30</v>
      </c>
      <c r="B39" s="53">
        <v>0</v>
      </c>
      <c r="C39" s="52">
        <v>1096</v>
      </c>
      <c r="D39">
        <v>1076</v>
      </c>
      <c r="E39" s="3">
        <v>0</v>
      </c>
      <c r="F39" s="4">
        <f t="shared" si="2"/>
        <v>0</v>
      </c>
      <c r="G39" s="4">
        <f t="shared" si="0"/>
        <v>0</v>
      </c>
      <c r="H39" s="2">
        <f t="shared" si="5"/>
        <v>98969.373319322607</v>
      </c>
      <c r="I39" s="2">
        <f t="shared" si="3"/>
        <v>0</v>
      </c>
      <c r="J39" s="2">
        <f t="shared" si="1"/>
        <v>98969.373319322607</v>
      </c>
      <c r="K39" s="2">
        <f t="shared" si="6"/>
        <v>4784414.1320495913</v>
      </c>
      <c r="L39" s="14">
        <f t="shared" si="4"/>
        <v>48.342370690908382</v>
      </c>
      <c r="N39" s="6"/>
    </row>
    <row r="40" spans="1:14" x14ac:dyDescent="0.2">
      <c r="A40" s="56">
        <v>31</v>
      </c>
      <c r="B40" s="52">
        <v>0</v>
      </c>
      <c r="C40" s="52">
        <v>1139</v>
      </c>
      <c r="D40">
        <v>1104</v>
      </c>
      <c r="E40" s="3">
        <v>0</v>
      </c>
      <c r="F40" s="4">
        <f t="shared" si="2"/>
        <v>0</v>
      </c>
      <c r="G40" s="4">
        <f t="shared" si="0"/>
        <v>0</v>
      </c>
      <c r="H40" s="2">
        <f t="shared" si="5"/>
        <v>98969.373319322607</v>
      </c>
      <c r="I40" s="2">
        <f t="shared" si="3"/>
        <v>0</v>
      </c>
      <c r="J40" s="2">
        <f t="shared" si="1"/>
        <v>98969.373319322607</v>
      </c>
      <c r="K40" s="2">
        <f t="shared" si="6"/>
        <v>4685444.758730269</v>
      </c>
      <c r="L40" s="14">
        <f t="shared" si="4"/>
        <v>47.342370690908389</v>
      </c>
      <c r="N40" s="6"/>
    </row>
    <row r="41" spans="1:14" x14ac:dyDescent="0.2">
      <c r="A41" s="56">
        <v>32</v>
      </c>
      <c r="B41" s="53">
        <v>0</v>
      </c>
      <c r="C41" s="52">
        <v>1160</v>
      </c>
      <c r="D41">
        <v>1145</v>
      </c>
      <c r="E41" s="3">
        <v>0</v>
      </c>
      <c r="F41" s="4">
        <f t="shared" si="2"/>
        <v>0</v>
      </c>
      <c r="G41" s="4">
        <f t="shared" si="0"/>
        <v>0</v>
      </c>
      <c r="H41" s="2">
        <f t="shared" si="5"/>
        <v>98969.373319322607</v>
      </c>
      <c r="I41" s="2">
        <f t="shared" si="3"/>
        <v>0</v>
      </c>
      <c r="J41" s="2">
        <f t="shared" si="1"/>
        <v>98969.373319322607</v>
      </c>
      <c r="K41" s="2">
        <f t="shared" si="6"/>
        <v>4586475.3854109468</v>
      </c>
      <c r="L41" s="14">
        <f t="shared" si="4"/>
        <v>46.342370690908389</v>
      </c>
      <c r="N41" s="6"/>
    </row>
    <row r="42" spans="1:14" x14ac:dyDescent="0.2">
      <c r="A42" s="56">
        <v>33</v>
      </c>
      <c r="B42" s="53">
        <v>0</v>
      </c>
      <c r="C42" s="52">
        <v>1226</v>
      </c>
      <c r="D42">
        <v>1170</v>
      </c>
      <c r="E42" s="3">
        <v>0</v>
      </c>
      <c r="F42" s="4">
        <f t="shared" si="2"/>
        <v>0</v>
      </c>
      <c r="G42" s="4">
        <f t="shared" si="0"/>
        <v>0</v>
      </c>
      <c r="H42" s="2">
        <f t="shared" si="5"/>
        <v>98969.373319322607</v>
      </c>
      <c r="I42" s="2">
        <f t="shared" si="3"/>
        <v>0</v>
      </c>
      <c r="J42" s="2">
        <f t="shared" si="1"/>
        <v>98969.373319322607</v>
      </c>
      <c r="K42" s="2">
        <f t="shared" si="6"/>
        <v>4487506.0120916246</v>
      </c>
      <c r="L42" s="14">
        <f t="shared" si="4"/>
        <v>45.342370690908396</v>
      </c>
      <c r="N42" s="6"/>
    </row>
    <row r="43" spans="1:14" x14ac:dyDescent="0.2">
      <c r="A43" s="56">
        <v>34</v>
      </c>
      <c r="B43" s="53">
        <v>0</v>
      </c>
      <c r="C43" s="52">
        <v>1277</v>
      </c>
      <c r="D43">
        <v>1211</v>
      </c>
      <c r="E43" s="3">
        <v>0</v>
      </c>
      <c r="F43" s="4">
        <f t="shared" si="2"/>
        <v>0</v>
      </c>
      <c r="G43" s="4">
        <f t="shared" si="0"/>
        <v>0</v>
      </c>
      <c r="H43" s="2">
        <f t="shared" si="5"/>
        <v>98969.373319322607</v>
      </c>
      <c r="I43" s="2">
        <f t="shared" si="3"/>
        <v>0</v>
      </c>
      <c r="J43" s="2">
        <f t="shared" si="1"/>
        <v>98969.373319322607</v>
      </c>
      <c r="K43" s="2">
        <f t="shared" si="6"/>
        <v>4388536.6387723023</v>
      </c>
      <c r="L43" s="14">
        <f t="shared" si="4"/>
        <v>44.342370690908396</v>
      </c>
      <c r="N43" s="6"/>
    </row>
    <row r="44" spans="1:14" x14ac:dyDescent="0.2">
      <c r="A44" s="56">
        <v>35</v>
      </c>
      <c r="B44" s="53">
        <v>0</v>
      </c>
      <c r="C44" s="52">
        <v>1368</v>
      </c>
      <c r="D44">
        <v>1253</v>
      </c>
      <c r="E44" s="3">
        <v>0</v>
      </c>
      <c r="F44" s="4">
        <f t="shared" si="2"/>
        <v>0</v>
      </c>
      <c r="G44" s="4">
        <f t="shared" si="0"/>
        <v>0</v>
      </c>
      <c r="H44" s="2">
        <f t="shared" si="5"/>
        <v>98969.373319322607</v>
      </c>
      <c r="I44" s="2">
        <f t="shared" si="3"/>
        <v>0</v>
      </c>
      <c r="J44" s="2">
        <f t="shared" si="1"/>
        <v>98969.373319322607</v>
      </c>
      <c r="K44" s="2">
        <f t="shared" si="6"/>
        <v>4289567.2654529801</v>
      </c>
      <c r="L44" s="14">
        <f t="shared" si="4"/>
        <v>43.342370690908403</v>
      </c>
      <c r="N44" s="6"/>
    </row>
    <row r="45" spans="1:14" x14ac:dyDescent="0.2">
      <c r="A45" s="56">
        <v>36</v>
      </c>
      <c r="B45" s="52">
        <v>1</v>
      </c>
      <c r="C45" s="52">
        <v>1282</v>
      </c>
      <c r="D45">
        <v>1363</v>
      </c>
      <c r="E45" s="3">
        <v>0.49730000000000002</v>
      </c>
      <c r="F45" s="4">
        <f t="shared" si="2"/>
        <v>7.5614366729678643E-4</v>
      </c>
      <c r="G45" s="4">
        <f t="shared" si="0"/>
        <v>7.5585635615104936E-4</v>
      </c>
      <c r="H45" s="2">
        <f t="shared" si="5"/>
        <v>98969.373319322607</v>
      </c>
      <c r="I45" s="2">
        <f t="shared" si="3"/>
        <v>74.806629887696076</v>
      </c>
      <c r="J45" s="2">
        <f t="shared" si="1"/>
        <v>98931.768026478065</v>
      </c>
      <c r="K45" s="2">
        <f t="shared" si="6"/>
        <v>4190597.8921336574</v>
      </c>
      <c r="L45" s="14">
        <f t="shared" si="4"/>
        <v>42.342370690908403</v>
      </c>
      <c r="N45" s="6"/>
    </row>
    <row r="46" spans="1:14" x14ac:dyDescent="0.2">
      <c r="A46" s="56">
        <v>37</v>
      </c>
      <c r="B46" s="52">
        <v>1</v>
      </c>
      <c r="C46" s="52">
        <v>1417</v>
      </c>
      <c r="D46">
        <v>1270</v>
      </c>
      <c r="E46" s="3">
        <v>0.3306</v>
      </c>
      <c r="F46" s="4">
        <f t="shared" si="2"/>
        <v>7.4432452549311504E-4</v>
      </c>
      <c r="G46" s="4">
        <f t="shared" si="0"/>
        <v>7.4395384986445919E-4</v>
      </c>
      <c r="H46" s="2">
        <f t="shared" si="5"/>
        <v>98894.566689434912</v>
      </c>
      <c r="I46" s="2">
        <f t="shared" si="3"/>
        <v>73.572993619282613</v>
      </c>
      <c r="J46" s="2">
        <f t="shared" si="1"/>
        <v>98845.316927506166</v>
      </c>
      <c r="K46" s="2">
        <f t="shared" si="6"/>
        <v>4091666.1241071792</v>
      </c>
      <c r="L46" s="14">
        <f t="shared" si="4"/>
        <v>41.374023478524421</v>
      </c>
      <c r="N46" s="6"/>
    </row>
    <row r="47" spans="1:14" x14ac:dyDescent="0.2">
      <c r="A47" s="56">
        <v>38</v>
      </c>
      <c r="B47" s="53">
        <v>3</v>
      </c>
      <c r="C47" s="52">
        <v>1525</v>
      </c>
      <c r="D47">
        <v>1388</v>
      </c>
      <c r="E47" s="3">
        <v>0.47910000000000003</v>
      </c>
      <c r="F47" s="4">
        <f t="shared" si="2"/>
        <v>2.0597322348094747E-3</v>
      </c>
      <c r="G47" s="4">
        <f t="shared" si="0"/>
        <v>2.0575246866955717E-3</v>
      </c>
      <c r="H47" s="2">
        <f t="shared" si="5"/>
        <v>98820.993695815632</v>
      </c>
      <c r="I47" s="2">
        <f t="shared" si="3"/>
        <v>203.32663409292812</v>
      </c>
      <c r="J47" s="2">
        <f t="shared" si="1"/>
        <v>98715.080852116633</v>
      </c>
      <c r="K47" s="2">
        <f t="shared" si="6"/>
        <v>3992820.8071796731</v>
      </c>
      <c r="L47" s="14">
        <f t="shared" si="4"/>
        <v>40.404580624539307</v>
      </c>
      <c r="N47" s="6"/>
    </row>
    <row r="48" spans="1:14" x14ac:dyDescent="0.2">
      <c r="A48" s="56">
        <v>39</v>
      </c>
      <c r="B48" s="52">
        <v>3</v>
      </c>
      <c r="C48" s="52">
        <v>1537</v>
      </c>
      <c r="D48">
        <v>1527</v>
      </c>
      <c r="E48" s="3">
        <v>0.87519999999999998</v>
      </c>
      <c r="F48" s="4">
        <f t="shared" si="2"/>
        <v>1.9582245430809398E-3</v>
      </c>
      <c r="G48" s="4">
        <f t="shared" si="0"/>
        <v>1.9577460965153164E-3</v>
      </c>
      <c r="H48" s="2">
        <f t="shared" si="5"/>
        <v>98617.667061722706</v>
      </c>
      <c r="I48" s="2">
        <f t="shared" si="3"/>
        <v>193.06835273753472</v>
      </c>
      <c r="J48" s="2">
        <f t="shared" si="1"/>
        <v>98593.572131301058</v>
      </c>
      <c r="K48" s="2">
        <f t="shared" si="6"/>
        <v>3894105.7263275567</v>
      </c>
      <c r="L48" s="14">
        <f t="shared" si="4"/>
        <v>39.486897655876597</v>
      </c>
      <c r="N48" s="6"/>
    </row>
    <row r="49" spans="1:14" x14ac:dyDescent="0.2">
      <c r="A49" s="56">
        <v>40</v>
      </c>
      <c r="B49" s="52">
        <v>4</v>
      </c>
      <c r="C49" s="52">
        <v>1559</v>
      </c>
      <c r="D49">
        <v>1529</v>
      </c>
      <c r="E49" s="3">
        <v>0.39340000000000003</v>
      </c>
      <c r="F49" s="4">
        <f t="shared" si="2"/>
        <v>2.5906735751295338E-3</v>
      </c>
      <c r="G49" s="4">
        <f t="shared" si="0"/>
        <v>2.5866087128362529E-3</v>
      </c>
      <c r="H49" s="2">
        <f t="shared" si="5"/>
        <v>98424.59870898517</v>
      </c>
      <c r="I49" s="2">
        <f t="shared" si="3"/>
        <v>254.58592457807285</v>
      </c>
      <c r="J49" s="2">
        <f t="shared" si="1"/>
        <v>98270.166887136103</v>
      </c>
      <c r="K49" s="2">
        <f t="shared" si="6"/>
        <v>3795512.1541962554</v>
      </c>
      <c r="L49" s="14">
        <f t="shared" si="4"/>
        <v>38.562637836284757</v>
      </c>
      <c r="N49" s="6"/>
    </row>
    <row r="50" spans="1:14" x14ac:dyDescent="0.2">
      <c r="A50" s="56">
        <v>41</v>
      </c>
      <c r="B50" s="52">
        <v>0</v>
      </c>
      <c r="C50" s="52">
        <v>1660</v>
      </c>
      <c r="D50">
        <v>1541</v>
      </c>
      <c r="E50" s="3">
        <v>0</v>
      </c>
      <c r="F50" s="4">
        <f t="shared" si="2"/>
        <v>0</v>
      </c>
      <c r="G50" s="4">
        <f t="shared" si="0"/>
        <v>0</v>
      </c>
      <c r="H50" s="2">
        <f t="shared" si="5"/>
        <v>98170.012784407096</v>
      </c>
      <c r="I50" s="2">
        <f t="shared" si="3"/>
        <v>0</v>
      </c>
      <c r="J50" s="2">
        <f t="shared" si="1"/>
        <v>98170.012784407096</v>
      </c>
      <c r="K50" s="2">
        <f t="shared" si="6"/>
        <v>3697241.9873091192</v>
      </c>
      <c r="L50" s="14">
        <f t="shared" si="4"/>
        <v>37.661622754686789</v>
      </c>
      <c r="N50" s="6"/>
    </row>
    <row r="51" spans="1:14" x14ac:dyDescent="0.2">
      <c r="A51" s="56">
        <v>42</v>
      </c>
      <c r="B51" s="52">
        <v>5</v>
      </c>
      <c r="C51" s="52">
        <v>1720</v>
      </c>
      <c r="D51">
        <v>1653</v>
      </c>
      <c r="E51" s="3">
        <v>0.2109</v>
      </c>
      <c r="F51" s="4">
        <f t="shared" si="2"/>
        <v>2.9647198339756895E-3</v>
      </c>
      <c r="G51" s="4">
        <f t="shared" si="0"/>
        <v>2.9578001775271666E-3</v>
      </c>
      <c r="H51" s="2">
        <f t="shared" si="5"/>
        <v>98170.012784407096</v>
      </c>
      <c r="I51" s="2">
        <f t="shared" si="3"/>
        <v>290.36728124156355</v>
      </c>
      <c r="J51" s="2">
        <f t="shared" si="1"/>
        <v>97940.883962779379</v>
      </c>
      <c r="K51" s="2">
        <f t="shared" si="6"/>
        <v>3599071.9745247122</v>
      </c>
      <c r="L51" s="14">
        <f t="shared" si="4"/>
        <v>36.661622754686789</v>
      </c>
      <c r="N51" s="6"/>
    </row>
    <row r="52" spans="1:14" x14ac:dyDescent="0.2">
      <c r="A52" s="56">
        <v>43</v>
      </c>
      <c r="B52" s="52">
        <v>2</v>
      </c>
      <c r="C52" s="52">
        <v>1796</v>
      </c>
      <c r="D52">
        <v>1718</v>
      </c>
      <c r="E52" s="3">
        <v>0.2268</v>
      </c>
      <c r="F52" s="4">
        <f t="shared" si="2"/>
        <v>1.1383039271485487E-3</v>
      </c>
      <c r="G52" s="4">
        <f t="shared" si="0"/>
        <v>1.137302945205199E-3</v>
      </c>
      <c r="H52" s="2">
        <f t="shared" si="5"/>
        <v>97879.645503165535</v>
      </c>
      <c r="I52" s="2">
        <f t="shared" si="3"/>
        <v>111.31880910639097</v>
      </c>
      <c r="J52" s="2">
        <f t="shared" si="1"/>
        <v>97793.573799964477</v>
      </c>
      <c r="K52" s="2">
        <f t="shared" si="6"/>
        <v>3501131.0905619329</v>
      </c>
      <c r="L52" s="14">
        <f t="shared" si="4"/>
        <v>35.769756547071907</v>
      </c>
      <c r="N52" s="6"/>
    </row>
    <row r="53" spans="1:14" x14ac:dyDescent="0.2">
      <c r="A53" s="56">
        <v>44</v>
      </c>
      <c r="B53" s="52">
        <v>2</v>
      </c>
      <c r="C53" s="52">
        <v>1825</v>
      </c>
      <c r="D53">
        <v>1778</v>
      </c>
      <c r="E53" s="3">
        <v>0.54369999999999996</v>
      </c>
      <c r="F53" s="4">
        <f t="shared" si="2"/>
        <v>1.1101859561476548E-3</v>
      </c>
      <c r="G53" s="4">
        <f t="shared" si="0"/>
        <v>1.1096238452838159E-3</v>
      </c>
      <c r="H53" s="2">
        <f t="shared" si="5"/>
        <v>97768.326694059142</v>
      </c>
      <c r="I53" s="2">
        <f t="shared" si="3"/>
        <v>108.48606661322626</v>
      </c>
      <c r="J53" s="2">
        <f t="shared" si="1"/>
        <v>97718.824501863521</v>
      </c>
      <c r="K53" s="2">
        <f t="shared" si="6"/>
        <v>3403337.5167619684</v>
      </c>
      <c r="L53" s="14">
        <f t="shared" si="4"/>
        <v>34.810225681900427</v>
      </c>
      <c r="N53" s="6"/>
    </row>
    <row r="54" spans="1:14" x14ac:dyDescent="0.2">
      <c r="A54" s="56">
        <v>45</v>
      </c>
      <c r="B54" s="52">
        <v>2</v>
      </c>
      <c r="C54" s="52">
        <v>1821</v>
      </c>
      <c r="D54">
        <v>1812</v>
      </c>
      <c r="E54" s="3">
        <v>0.14069999999999999</v>
      </c>
      <c r="F54" s="4">
        <f t="shared" si="2"/>
        <v>1.1010184420589045E-3</v>
      </c>
      <c r="G54" s="4">
        <f t="shared" si="0"/>
        <v>1.0999777474501691E-3</v>
      </c>
      <c r="H54" s="2">
        <f t="shared" si="5"/>
        <v>97659.840627445912</v>
      </c>
      <c r="I54" s="2">
        <f t="shared" si="3"/>
        <v>107.42365150972046</v>
      </c>
      <c r="J54" s="2">
        <f t="shared" si="1"/>
        <v>97567.531483703613</v>
      </c>
      <c r="K54" s="2">
        <f t="shared" si="6"/>
        <v>3305618.6922601047</v>
      </c>
      <c r="L54" s="14">
        <f t="shared" si="4"/>
        <v>33.848290873936847</v>
      </c>
      <c r="N54" s="6"/>
    </row>
    <row r="55" spans="1:14" x14ac:dyDescent="0.2">
      <c r="A55" s="56">
        <v>46</v>
      </c>
      <c r="B55" s="52">
        <v>5</v>
      </c>
      <c r="C55" s="52">
        <v>1759</v>
      </c>
      <c r="D55">
        <v>1789</v>
      </c>
      <c r="E55" s="3">
        <v>0.32400000000000001</v>
      </c>
      <c r="F55" s="4">
        <f t="shared" si="2"/>
        <v>2.8184892897406989E-3</v>
      </c>
      <c r="G55" s="4">
        <f t="shared" si="0"/>
        <v>2.8131294377116878E-3</v>
      </c>
      <c r="H55" s="2">
        <f t="shared" si="5"/>
        <v>97552.416975936198</v>
      </c>
      <c r="I55" s="2">
        <f t="shared" si="3"/>
        <v>274.42757591493148</v>
      </c>
      <c r="J55" s="2">
        <f t="shared" si="1"/>
        <v>97366.903934617701</v>
      </c>
      <c r="K55" s="2">
        <f t="shared" si="6"/>
        <v>3208051.1607764009</v>
      </c>
      <c r="L55" s="14">
        <f t="shared" si="4"/>
        <v>32.885409303264609</v>
      </c>
      <c r="N55" s="6"/>
    </row>
    <row r="56" spans="1:14" x14ac:dyDescent="0.2">
      <c r="A56" s="56">
        <v>47</v>
      </c>
      <c r="B56" s="52">
        <v>1</v>
      </c>
      <c r="C56" s="52">
        <v>1789</v>
      </c>
      <c r="D56">
        <v>1719</v>
      </c>
      <c r="E56" s="3">
        <v>0.67490000000000006</v>
      </c>
      <c r="F56" s="4">
        <f t="shared" si="2"/>
        <v>5.7012542759407071E-4</v>
      </c>
      <c r="G56" s="4">
        <f t="shared" si="0"/>
        <v>5.7001977569607828E-4</v>
      </c>
      <c r="H56" s="2">
        <f t="shared" si="5"/>
        <v>97277.989400021266</v>
      </c>
      <c r="I56" s="2">
        <f t="shared" si="3"/>
        <v>55.450377697965607</v>
      </c>
      <c r="J56" s="2">
        <f t="shared" si="1"/>
        <v>97259.962482231655</v>
      </c>
      <c r="K56" s="2">
        <f t="shared" si="6"/>
        <v>3110684.2568417834</v>
      </c>
      <c r="L56" s="14">
        <f t="shared" si="4"/>
        <v>31.977267170379072</v>
      </c>
      <c r="N56" s="6"/>
    </row>
    <row r="57" spans="1:14" x14ac:dyDescent="0.2">
      <c r="A57" s="56">
        <v>48</v>
      </c>
      <c r="B57" s="52">
        <v>2</v>
      </c>
      <c r="C57" s="52">
        <v>1737</v>
      </c>
      <c r="D57">
        <v>1780</v>
      </c>
      <c r="E57" s="3">
        <v>0.81420000000000003</v>
      </c>
      <c r="F57" s="4">
        <f t="shared" si="2"/>
        <v>1.1373329542223485E-3</v>
      </c>
      <c r="G57" s="4">
        <f t="shared" si="0"/>
        <v>1.137092667821801E-3</v>
      </c>
      <c r="H57" s="2">
        <f t="shared" si="5"/>
        <v>97222.539022323297</v>
      </c>
      <c r="I57" s="2">
        <f t="shared" si="3"/>
        <v>110.55103626930276</v>
      </c>
      <c r="J57" s="2">
        <f t="shared" si="1"/>
        <v>97201.998639784462</v>
      </c>
      <c r="K57" s="2">
        <f t="shared" si="6"/>
        <v>3013424.2943595517</v>
      </c>
      <c r="L57" s="14">
        <f t="shared" si="4"/>
        <v>30.995120315337974</v>
      </c>
      <c r="N57" s="6"/>
    </row>
    <row r="58" spans="1:14" x14ac:dyDescent="0.2">
      <c r="A58" s="56">
        <v>49</v>
      </c>
      <c r="B58" s="52">
        <v>6</v>
      </c>
      <c r="C58" s="52">
        <v>1653</v>
      </c>
      <c r="D58">
        <v>1712</v>
      </c>
      <c r="E58" s="3">
        <v>0.55510000000000004</v>
      </c>
      <c r="F58" s="4">
        <f t="shared" si="2"/>
        <v>3.5661218424962852E-3</v>
      </c>
      <c r="G58" s="4">
        <f t="shared" si="0"/>
        <v>3.5604729115067003E-3</v>
      </c>
      <c r="H58" s="2">
        <f t="shared" si="5"/>
        <v>97111.987986053995</v>
      </c>
      <c r="I58" s="2">
        <f t="shared" si="3"/>
        <v>345.76460260690936</v>
      </c>
      <c r="J58" s="2">
        <f t="shared" si="1"/>
        <v>96958.157314354175</v>
      </c>
      <c r="K58" s="2">
        <f t="shared" si="6"/>
        <v>2916222.2957197675</v>
      </c>
      <c r="L58" s="14">
        <f t="shared" si="4"/>
        <v>30.029477886278663</v>
      </c>
      <c r="N58" s="6"/>
    </row>
    <row r="59" spans="1:14" x14ac:dyDescent="0.2">
      <c r="A59" s="56">
        <v>50</v>
      </c>
      <c r="B59" s="52">
        <v>7</v>
      </c>
      <c r="C59" s="52">
        <v>1606</v>
      </c>
      <c r="D59">
        <v>1603</v>
      </c>
      <c r="E59" s="3">
        <v>0.38840000000000002</v>
      </c>
      <c r="F59" s="4">
        <f t="shared" si="2"/>
        <v>4.3627298223745713E-3</v>
      </c>
      <c r="G59" s="4">
        <f t="shared" si="0"/>
        <v>4.3511199658474373E-3</v>
      </c>
      <c r="H59" s="2">
        <f t="shared" si="5"/>
        <v>96766.223383447083</v>
      </c>
      <c r="I59" s="2">
        <f t="shared" si="3"/>
        <v>421.04144658336975</v>
      </c>
      <c r="J59" s="2">
        <f t="shared" si="1"/>
        <v>96508.71443471669</v>
      </c>
      <c r="K59" s="2">
        <f t="shared" si="6"/>
        <v>2819264.1384054134</v>
      </c>
      <c r="L59" s="14">
        <f t="shared" si="4"/>
        <v>29.134795591161609</v>
      </c>
      <c r="N59" s="6"/>
    </row>
    <row r="60" spans="1:14" x14ac:dyDescent="0.2">
      <c r="A60" s="56">
        <v>51</v>
      </c>
      <c r="B60" s="52">
        <v>4</v>
      </c>
      <c r="C60" s="52">
        <v>1602</v>
      </c>
      <c r="D60">
        <v>1597</v>
      </c>
      <c r="E60" s="3">
        <v>0.52390000000000003</v>
      </c>
      <c r="F60" s="4">
        <f t="shared" si="2"/>
        <v>2.5007814942169426E-3</v>
      </c>
      <c r="G60" s="4">
        <f t="shared" si="0"/>
        <v>2.4978075494234936E-3</v>
      </c>
      <c r="H60" s="2">
        <f t="shared" si="5"/>
        <v>96345.181936863708</v>
      </c>
      <c r="I60" s="2">
        <f t="shared" si="3"/>
        <v>240.65172279247818</v>
      </c>
      <c r="J60" s="2">
        <f t="shared" si="1"/>
        <v>96230.607651642204</v>
      </c>
      <c r="K60" s="2">
        <f t="shared" si="6"/>
        <v>2722755.4239706965</v>
      </c>
      <c r="L60" s="14">
        <f t="shared" si="4"/>
        <v>28.260421219142589</v>
      </c>
      <c r="N60" s="6"/>
    </row>
    <row r="61" spans="1:14" x14ac:dyDescent="0.2">
      <c r="A61" s="56">
        <v>52</v>
      </c>
      <c r="B61" s="53">
        <v>6</v>
      </c>
      <c r="C61" s="52">
        <v>1583</v>
      </c>
      <c r="D61">
        <v>1582</v>
      </c>
      <c r="E61" s="3">
        <v>0.40660000000000002</v>
      </c>
      <c r="F61" s="4">
        <f t="shared" si="2"/>
        <v>3.7914691943127963E-3</v>
      </c>
      <c r="G61" s="4">
        <f t="shared" si="0"/>
        <v>3.7829580765020043E-3</v>
      </c>
      <c r="H61" s="2">
        <f t="shared" si="5"/>
        <v>96104.53021407123</v>
      </c>
      <c r="I61" s="2">
        <f t="shared" si="3"/>
        <v>363.55940876175163</v>
      </c>
      <c r="J61" s="2">
        <f t="shared" si="1"/>
        <v>95888.794060912012</v>
      </c>
      <c r="K61" s="2">
        <f t="shared" si="6"/>
        <v>2626524.8163190545</v>
      </c>
      <c r="L61" s="14">
        <f t="shared" si="4"/>
        <v>27.329875193901</v>
      </c>
      <c r="N61" s="6"/>
    </row>
    <row r="62" spans="1:14" x14ac:dyDescent="0.2">
      <c r="A62" s="56">
        <v>53</v>
      </c>
      <c r="B62" s="52">
        <v>10</v>
      </c>
      <c r="C62" s="52">
        <v>1449</v>
      </c>
      <c r="D62">
        <v>1563</v>
      </c>
      <c r="E62" s="3">
        <v>0.45140000000000002</v>
      </c>
      <c r="F62" s="4">
        <f t="shared" si="2"/>
        <v>6.6401062416998674E-3</v>
      </c>
      <c r="G62" s="4">
        <f t="shared" si="0"/>
        <v>6.6160057056433201E-3</v>
      </c>
      <c r="H62" s="2">
        <f t="shared" si="5"/>
        <v>95740.97080530948</v>
      </c>
      <c r="I62" s="2">
        <f t="shared" si="3"/>
        <v>633.42280911175806</v>
      </c>
      <c r="J62" s="2">
        <f t="shared" si="1"/>
        <v>95393.475052230773</v>
      </c>
      <c r="K62" s="2">
        <f t="shared" si="6"/>
        <v>2530636.0222581425</v>
      </c>
      <c r="L62" s="14">
        <f t="shared" si="4"/>
        <v>26.432111571170758</v>
      </c>
      <c r="N62" s="6"/>
    </row>
    <row r="63" spans="1:14" x14ac:dyDescent="0.2">
      <c r="A63" s="56">
        <v>54</v>
      </c>
      <c r="B63" s="52">
        <v>4</v>
      </c>
      <c r="C63" s="52">
        <v>1388</v>
      </c>
      <c r="D63">
        <v>1433</v>
      </c>
      <c r="E63" s="3">
        <v>0.53139999999999998</v>
      </c>
      <c r="F63" s="4">
        <f t="shared" si="2"/>
        <v>2.8358738036157391E-3</v>
      </c>
      <c r="G63" s="4">
        <f t="shared" si="0"/>
        <v>2.832110239324644E-3</v>
      </c>
      <c r="H63" s="2">
        <f t="shared" si="5"/>
        <v>95107.547996197725</v>
      </c>
      <c r="I63" s="2">
        <f t="shared" si="3"/>
        <v>269.3550605170916</v>
      </c>
      <c r="J63" s="2">
        <f t="shared" si="1"/>
        <v>94981.328214839421</v>
      </c>
      <c r="K63" s="2">
        <f t="shared" si="6"/>
        <v>2435242.5472059115</v>
      </c>
      <c r="L63" s="14">
        <f t="shared" si="4"/>
        <v>25.605144896630804</v>
      </c>
      <c r="N63" s="6"/>
    </row>
    <row r="64" spans="1:14" x14ac:dyDescent="0.2">
      <c r="A64" s="56">
        <v>55</v>
      </c>
      <c r="B64" s="52">
        <v>6</v>
      </c>
      <c r="C64" s="52">
        <v>1360</v>
      </c>
      <c r="D64">
        <v>1363</v>
      </c>
      <c r="E64" s="3">
        <v>0.65890000000000004</v>
      </c>
      <c r="F64" s="4">
        <f t="shared" si="2"/>
        <v>4.4069041498347415E-3</v>
      </c>
      <c r="G64" s="4">
        <f t="shared" si="0"/>
        <v>4.4002896564004487E-3</v>
      </c>
      <c r="H64" s="2">
        <f t="shared" si="5"/>
        <v>94838.192935680636</v>
      </c>
      <c r="I64" s="2">
        <f t="shared" si="3"/>
        <v>417.31551940658562</v>
      </c>
      <c r="J64" s="2">
        <f t="shared" si="1"/>
        <v>94695.846612011039</v>
      </c>
      <c r="K64" s="2">
        <f t="shared" si="6"/>
        <v>2340261.2189910719</v>
      </c>
      <c r="L64" s="14">
        <f t="shared" si="4"/>
        <v>24.676358190188626</v>
      </c>
      <c r="N64" s="6"/>
    </row>
    <row r="65" spans="1:14" x14ac:dyDescent="0.2">
      <c r="A65" s="56">
        <v>56</v>
      </c>
      <c r="B65" s="52">
        <v>9</v>
      </c>
      <c r="C65" s="52">
        <v>1331</v>
      </c>
      <c r="D65">
        <v>1352</v>
      </c>
      <c r="E65" s="3">
        <v>0.53859999999999997</v>
      </c>
      <c r="F65" s="4">
        <f t="shared" si="2"/>
        <v>6.7089079388743941E-3</v>
      </c>
      <c r="G65" s="4">
        <f t="shared" si="0"/>
        <v>6.6882046673859205E-3</v>
      </c>
      <c r="H65" s="2">
        <f t="shared" si="5"/>
        <v>94420.877416274045</v>
      </c>
      <c r="I65" s="2">
        <f t="shared" si="3"/>
        <v>631.50615303419795</v>
      </c>
      <c r="J65" s="2">
        <f t="shared" si="1"/>
        <v>94129.500477264068</v>
      </c>
      <c r="K65" s="2">
        <f t="shared" si="6"/>
        <v>2245565.3723790608</v>
      </c>
      <c r="L65" s="14">
        <f t="shared" si="4"/>
        <v>23.782509057599832</v>
      </c>
      <c r="N65" s="6"/>
    </row>
    <row r="66" spans="1:14" x14ac:dyDescent="0.2">
      <c r="A66" s="56">
        <v>57</v>
      </c>
      <c r="B66" s="52">
        <v>9</v>
      </c>
      <c r="C66" s="52">
        <v>1242</v>
      </c>
      <c r="D66">
        <v>1312</v>
      </c>
      <c r="E66" s="3">
        <v>0.4587</v>
      </c>
      <c r="F66" s="4">
        <f t="shared" si="2"/>
        <v>7.0477682067345343E-3</v>
      </c>
      <c r="G66" s="4">
        <f t="shared" si="0"/>
        <v>7.020983457236789E-3</v>
      </c>
      <c r="H66" s="2">
        <f t="shared" si="5"/>
        <v>93789.371263239853</v>
      </c>
      <c r="I66" s="2">
        <f t="shared" si="3"/>
        <v>658.49362410384651</v>
      </c>
      <c r="J66" s="2">
        <f t="shared" si="1"/>
        <v>93432.928664512438</v>
      </c>
      <c r="K66" s="2">
        <f t="shared" si="6"/>
        <v>2151435.8719017967</v>
      </c>
      <c r="L66" s="14">
        <f t="shared" si="4"/>
        <v>22.939015827959157</v>
      </c>
      <c r="N66" s="6"/>
    </row>
    <row r="67" spans="1:14" x14ac:dyDescent="0.2">
      <c r="A67" s="56">
        <v>58</v>
      </c>
      <c r="B67" s="52">
        <v>12</v>
      </c>
      <c r="C67" s="52">
        <v>1161</v>
      </c>
      <c r="D67">
        <v>1219</v>
      </c>
      <c r="E67" s="3">
        <v>0.44690000000000002</v>
      </c>
      <c r="F67" s="4">
        <f t="shared" si="2"/>
        <v>1.0084033613445379E-2</v>
      </c>
      <c r="G67" s="4">
        <f t="shared" si="0"/>
        <v>1.0028102084742144E-2</v>
      </c>
      <c r="H67" s="2">
        <f t="shared" si="5"/>
        <v>93130.877639136001</v>
      </c>
      <c r="I67" s="2">
        <f t="shared" si="3"/>
        <v>933.92594820688532</v>
      </c>
      <c r="J67" s="2">
        <f t="shared" si="1"/>
        <v>92614.323197182763</v>
      </c>
      <c r="K67" s="2">
        <f t="shared" si="6"/>
        <v>2058002.9432372844</v>
      </c>
      <c r="L67" s="14">
        <f t="shared" si="4"/>
        <v>22.097965738190986</v>
      </c>
      <c r="N67" s="6"/>
    </row>
    <row r="68" spans="1:14" x14ac:dyDescent="0.2">
      <c r="A68" s="56">
        <v>59</v>
      </c>
      <c r="B68" s="52">
        <v>7</v>
      </c>
      <c r="C68" s="52">
        <v>1118</v>
      </c>
      <c r="D68">
        <v>1147</v>
      </c>
      <c r="E68" s="3">
        <v>0.502</v>
      </c>
      <c r="F68" s="4">
        <f t="shared" si="2"/>
        <v>6.1810154525386313E-3</v>
      </c>
      <c r="G68" s="4">
        <f t="shared" si="0"/>
        <v>6.1620477717154974E-3</v>
      </c>
      <c r="H68" s="2">
        <f t="shared" si="5"/>
        <v>92196.951690929112</v>
      </c>
      <c r="I68" s="2">
        <f t="shared" si="3"/>
        <v>568.12202072605112</v>
      </c>
      <c r="J68" s="2">
        <f t="shared" si="1"/>
        <v>91914.026924607548</v>
      </c>
      <c r="K68" s="2">
        <f t="shared" si="6"/>
        <v>1965388.6200401017</v>
      </c>
      <c r="L68" s="14">
        <f t="shared" si="4"/>
        <v>21.317284183414802</v>
      </c>
      <c r="N68" s="6"/>
    </row>
    <row r="69" spans="1:14" x14ac:dyDescent="0.2">
      <c r="A69" s="56">
        <v>60</v>
      </c>
      <c r="B69" s="52">
        <v>14</v>
      </c>
      <c r="C69" s="52">
        <v>1140</v>
      </c>
      <c r="D69">
        <v>1102</v>
      </c>
      <c r="E69" s="3">
        <v>0.46250000000000002</v>
      </c>
      <c r="F69" s="4">
        <f t="shared" si="2"/>
        <v>1.2488849241748439E-2</v>
      </c>
      <c r="G69" s="4">
        <f t="shared" si="0"/>
        <v>1.2405573647017124E-2</v>
      </c>
      <c r="H69" s="2">
        <f t="shared" si="5"/>
        <v>91628.829670203064</v>
      </c>
      <c r="I69" s="2">
        <f t="shared" si="3"/>
        <v>1136.7081946636918</v>
      </c>
      <c r="J69" s="2">
        <f t="shared" si="1"/>
        <v>91017.849015571337</v>
      </c>
      <c r="K69" s="2">
        <f t="shared" si="6"/>
        <v>1873474.5931154941</v>
      </c>
      <c r="L69" s="14">
        <f t="shared" si="4"/>
        <v>20.446344233126581</v>
      </c>
      <c r="N69" s="6"/>
    </row>
    <row r="70" spans="1:14" x14ac:dyDescent="0.2">
      <c r="A70" s="56">
        <v>61</v>
      </c>
      <c r="B70" s="52">
        <v>19</v>
      </c>
      <c r="C70" s="52">
        <v>1097</v>
      </c>
      <c r="D70">
        <v>1109</v>
      </c>
      <c r="E70" s="3">
        <v>0.4163</v>
      </c>
      <c r="F70" s="4">
        <f t="shared" si="2"/>
        <v>1.7225747960108794E-2</v>
      </c>
      <c r="G70" s="4">
        <f t="shared" si="0"/>
        <v>1.7054272889728956E-2</v>
      </c>
      <c r="H70" s="2">
        <f t="shared" si="5"/>
        <v>90492.121475539374</v>
      </c>
      <c r="I70" s="2">
        <f t="shared" si="3"/>
        <v>1543.2773340143506</v>
      </c>
      <c r="J70" s="2">
        <f t="shared" si="1"/>
        <v>89591.310495675207</v>
      </c>
      <c r="K70" s="2">
        <f t="shared" si="6"/>
        <v>1782456.7440999227</v>
      </c>
      <c r="L70" s="14">
        <f t="shared" si="4"/>
        <v>19.697369395652114</v>
      </c>
      <c r="N70" s="6"/>
    </row>
    <row r="71" spans="1:14" x14ac:dyDescent="0.2">
      <c r="A71" s="56">
        <v>62</v>
      </c>
      <c r="B71" s="52">
        <v>13</v>
      </c>
      <c r="C71" s="52">
        <v>1221</v>
      </c>
      <c r="D71">
        <v>1070</v>
      </c>
      <c r="E71" s="3">
        <v>0.33139999999999997</v>
      </c>
      <c r="F71" s="4">
        <f t="shared" si="2"/>
        <v>1.1348756001745963E-2</v>
      </c>
      <c r="G71" s="4">
        <f t="shared" si="0"/>
        <v>1.1263292634725008E-2</v>
      </c>
      <c r="H71" s="2">
        <f t="shared" si="5"/>
        <v>88948.844141525027</v>
      </c>
      <c r="I71" s="2">
        <f t="shared" si="3"/>
        <v>1001.8568610865415</v>
      </c>
      <c r="J71" s="2">
        <f t="shared" si="1"/>
        <v>88279.002644202556</v>
      </c>
      <c r="K71" s="2">
        <f t="shared" si="6"/>
        <v>1692865.4336042474</v>
      </c>
      <c r="L71" s="14">
        <f t="shared" si="4"/>
        <v>19.031899176910692</v>
      </c>
      <c r="N71" s="6"/>
    </row>
    <row r="72" spans="1:14" x14ac:dyDescent="0.2">
      <c r="A72" s="56">
        <v>63</v>
      </c>
      <c r="B72" s="52">
        <v>14</v>
      </c>
      <c r="C72" s="52">
        <v>1070</v>
      </c>
      <c r="D72">
        <v>1191</v>
      </c>
      <c r="E72" s="3">
        <v>0.37490000000000001</v>
      </c>
      <c r="F72" s="4">
        <f t="shared" si="2"/>
        <v>1.238390092879257E-2</v>
      </c>
      <c r="G72" s="4">
        <f t="shared" si="0"/>
        <v>1.2288771380926109E-2</v>
      </c>
      <c r="H72" s="2">
        <f t="shared" si="5"/>
        <v>87946.98728043848</v>
      </c>
      <c r="I72" s="2">
        <f t="shared" si="3"/>
        <v>1080.760420330525</v>
      </c>
      <c r="J72" s="2">
        <f t="shared" si="1"/>
        <v>87271.403941689874</v>
      </c>
      <c r="K72" s="2">
        <f t="shared" si="6"/>
        <v>1604586.4309600447</v>
      </c>
      <c r="L72" s="14">
        <f t="shared" si="4"/>
        <v>18.244927774995464</v>
      </c>
      <c r="N72" s="6"/>
    </row>
    <row r="73" spans="1:14" x14ac:dyDescent="0.2">
      <c r="A73" s="56">
        <v>64</v>
      </c>
      <c r="B73" s="52">
        <v>17</v>
      </c>
      <c r="C73" s="52">
        <v>1073</v>
      </c>
      <c r="D73">
        <v>1052</v>
      </c>
      <c r="E73" s="3">
        <v>0.57789999999999997</v>
      </c>
      <c r="F73" s="4">
        <f t="shared" si="2"/>
        <v>1.6E-2</v>
      </c>
      <c r="G73" s="4">
        <f t="shared" ref="G73:G108" si="7">F73/((1+(1-E73)*F73))</f>
        <v>1.5892667282242649E-2</v>
      </c>
      <c r="H73" s="2">
        <f t="shared" si="5"/>
        <v>86866.226860107956</v>
      </c>
      <c r="I73" s="2">
        <f t="shared" si="3"/>
        <v>1380.5360415515054</v>
      </c>
      <c r="J73" s="2">
        <f t="shared" ref="J73:J108" si="8">H74+I73*E73</f>
        <v>86283.502596969061</v>
      </c>
      <c r="K73" s="2">
        <f t="shared" si="6"/>
        <v>1517315.0270183547</v>
      </c>
      <c r="L73" s="14">
        <f t="shared" si="4"/>
        <v>17.46726065887362</v>
      </c>
      <c r="N73" s="6"/>
    </row>
    <row r="74" spans="1:14" x14ac:dyDescent="0.2">
      <c r="A74" s="56">
        <v>65</v>
      </c>
      <c r="B74" s="52">
        <v>14</v>
      </c>
      <c r="C74" s="52">
        <v>1043</v>
      </c>
      <c r="D74">
        <v>1046</v>
      </c>
      <c r="E74" s="3">
        <v>0.38390000000000002</v>
      </c>
      <c r="F74" s="4">
        <f t="shared" ref="F74:F108" si="9">B74/((C74+D74)/2)</f>
        <v>1.3403542364767831E-2</v>
      </c>
      <c r="G74" s="4">
        <f t="shared" si="7"/>
        <v>1.329376349673078E-2</v>
      </c>
      <c r="H74" s="2">
        <f t="shared" si="5"/>
        <v>85485.690818556453</v>
      </c>
      <c r="I74" s="2">
        <f t="shared" ref="I74:I108" si="10">H74*G74</f>
        <v>1136.4265560965393</v>
      </c>
      <c r="J74" s="2">
        <f t="shared" si="8"/>
        <v>84785.538417345379</v>
      </c>
      <c r="K74" s="2">
        <f t="shared" si="6"/>
        <v>1431031.5244213857</v>
      </c>
      <c r="L74" s="14">
        <f t="shared" ref="L74:L108" si="11">K74/H74</f>
        <v>16.740012401125153</v>
      </c>
      <c r="N74" s="6"/>
    </row>
    <row r="75" spans="1:14" x14ac:dyDescent="0.2">
      <c r="A75" s="56">
        <v>66</v>
      </c>
      <c r="B75" s="52">
        <v>17</v>
      </c>
      <c r="C75" s="52">
        <v>1040</v>
      </c>
      <c r="D75">
        <v>1026</v>
      </c>
      <c r="E75" s="3">
        <v>0.58889999999999998</v>
      </c>
      <c r="F75" s="4">
        <f t="shared" si="9"/>
        <v>1.6456921587608905E-2</v>
      </c>
      <c r="G75" s="4">
        <f t="shared" si="7"/>
        <v>1.634633145533216E-2</v>
      </c>
      <c r="H75" s="2">
        <f t="shared" ref="H75:H108" si="12">H74-I74</f>
        <v>84349.26426245991</v>
      </c>
      <c r="I75" s="2">
        <f t="shared" si="10"/>
        <v>1378.8010316475732</v>
      </c>
      <c r="J75" s="2">
        <f t="shared" si="8"/>
        <v>83782.439158349589</v>
      </c>
      <c r="K75" s="2">
        <f t="shared" ref="K75:K97" si="13">K76+J75</f>
        <v>1346245.9860040403</v>
      </c>
      <c r="L75" s="14">
        <f t="shared" si="11"/>
        <v>15.960376154735403</v>
      </c>
      <c r="N75" s="6"/>
    </row>
    <row r="76" spans="1:14" x14ac:dyDescent="0.2">
      <c r="A76" s="56">
        <v>67</v>
      </c>
      <c r="B76" s="52">
        <v>24</v>
      </c>
      <c r="C76" s="52">
        <v>966</v>
      </c>
      <c r="D76">
        <v>995</v>
      </c>
      <c r="E76" s="3">
        <v>0.40460000000000002</v>
      </c>
      <c r="F76" s="4">
        <f t="shared" si="9"/>
        <v>2.447730749617542E-2</v>
      </c>
      <c r="G76" s="4">
        <f t="shared" si="7"/>
        <v>2.4125704571097244E-2</v>
      </c>
      <c r="H76" s="2">
        <f t="shared" si="12"/>
        <v>82970.46323081234</v>
      </c>
      <c r="I76" s="2">
        <f t="shared" si="10"/>
        <v>2001.720884033665</v>
      </c>
      <c r="J76" s="2">
        <f t="shared" si="8"/>
        <v>81778.638616458687</v>
      </c>
      <c r="K76" s="2">
        <f t="shared" si="13"/>
        <v>1262463.5468456908</v>
      </c>
      <c r="L76" s="14">
        <f t="shared" si="11"/>
        <v>15.215818951542937</v>
      </c>
      <c r="N76" s="6"/>
    </row>
    <row r="77" spans="1:14" x14ac:dyDescent="0.2">
      <c r="A77" s="56">
        <v>68</v>
      </c>
      <c r="B77" s="52">
        <v>15</v>
      </c>
      <c r="C77" s="52">
        <v>881</v>
      </c>
      <c r="D77">
        <v>938</v>
      </c>
      <c r="E77" s="3">
        <v>0.4486</v>
      </c>
      <c r="F77" s="4">
        <f t="shared" si="9"/>
        <v>1.6492578339747113E-2</v>
      </c>
      <c r="G77" s="4">
        <f t="shared" si="7"/>
        <v>1.6343946365705606E-2</v>
      </c>
      <c r="H77" s="2">
        <f t="shared" si="12"/>
        <v>80968.742346778672</v>
      </c>
      <c r="I77" s="2">
        <f t="shared" si="10"/>
        <v>1323.3487822143868</v>
      </c>
      <c r="J77" s="2">
        <f t="shared" si="8"/>
        <v>80239.04782826567</v>
      </c>
      <c r="K77" s="2">
        <f t="shared" si="13"/>
        <v>1180684.9082292321</v>
      </c>
      <c r="L77" s="14">
        <f t="shared" si="11"/>
        <v>14.581984034931789</v>
      </c>
      <c r="N77" s="6"/>
    </row>
    <row r="78" spans="1:14" x14ac:dyDescent="0.2">
      <c r="A78" s="56">
        <v>69</v>
      </c>
      <c r="B78" s="52">
        <v>15</v>
      </c>
      <c r="C78" s="52">
        <v>893</v>
      </c>
      <c r="D78">
        <v>848</v>
      </c>
      <c r="E78" s="3">
        <v>0.47399999999999998</v>
      </c>
      <c r="F78" s="4">
        <f t="shared" si="9"/>
        <v>1.7231476163124641E-2</v>
      </c>
      <c r="G78" s="4">
        <f t="shared" si="7"/>
        <v>1.7076697139084007E-2</v>
      </c>
      <c r="H78" s="2">
        <f t="shared" si="12"/>
        <v>79645.393564564292</v>
      </c>
      <c r="I78" s="2">
        <f t="shared" si="10"/>
        <v>1360.0802644252149</v>
      </c>
      <c r="J78" s="2">
        <f t="shared" si="8"/>
        <v>78929.991345476636</v>
      </c>
      <c r="K78" s="2">
        <f t="shared" si="13"/>
        <v>1100445.8604009664</v>
      </c>
      <c r="L78" s="14">
        <f t="shared" si="11"/>
        <v>13.816817409645836</v>
      </c>
      <c r="N78" s="6"/>
    </row>
    <row r="79" spans="1:14" x14ac:dyDescent="0.2">
      <c r="A79" s="56">
        <v>70</v>
      </c>
      <c r="B79" s="52">
        <v>16</v>
      </c>
      <c r="C79" s="52">
        <v>918</v>
      </c>
      <c r="D79">
        <v>871</v>
      </c>
      <c r="E79" s="3">
        <v>0.49009999999999998</v>
      </c>
      <c r="F79" s="4">
        <f t="shared" si="9"/>
        <v>1.7887087758524316E-2</v>
      </c>
      <c r="G79" s="4">
        <f t="shared" si="7"/>
        <v>1.7725420823647128E-2</v>
      </c>
      <c r="H79" s="2">
        <f t="shared" si="12"/>
        <v>78285.313300139082</v>
      </c>
      <c r="I79" s="2">
        <f t="shared" si="10"/>
        <v>1387.6401225560248</v>
      </c>
      <c r="J79" s="2">
        <f t="shared" si="8"/>
        <v>77577.755601647761</v>
      </c>
      <c r="K79" s="2">
        <f t="shared" si="13"/>
        <v>1021515.8690554897</v>
      </c>
      <c r="L79" s="14">
        <f t="shared" si="11"/>
        <v>13.048627207239839</v>
      </c>
      <c r="N79" s="6"/>
    </row>
    <row r="80" spans="1:14" x14ac:dyDescent="0.2">
      <c r="A80" s="56">
        <v>71</v>
      </c>
      <c r="B80" s="52">
        <v>22</v>
      </c>
      <c r="C80" s="52">
        <v>973</v>
      </c>
      <c r="D80">
        <v>893</v>
      </c>
      <c r="E80" s="3">
        <v>0.42730000000000001</v>
      </c>
      <c r="F80" s="4">
        <f t="shared" si="9"/>
        <v>2.3579849946409433E-2</v>
      </c>
      <c r="G80" s="4">
        <f t="shared" si="7"/>
        <v>2.3265666200718824E-2</v>
      </c>
      <c r="H80" s="2">
        <f t="shared" si="12"/>
        <v>76897.673177583056</v>
      </c>
      <c r="I80" s="2">
        <f t="shared" si="10"/>
        <v>1789.0755957616166</v>
      </c>
      <c r="J80" s="2">
        <f t="shared" si="8"/>
        <v>75873.069583890378</v>
      </c>
      <c r="K80" s="2">
        <f t="shared" si="13"/>
        <v>943938.11345384188</v>
      </c>
      <c r="L80" s="14">
        <f t="shared" si="11"/>
        <v>12.275249359937922</v>
      </c>
      <c r="N80" s="6"/>
    </row>
    <row r="81" spans="1:14" x14ac:dyDescent="0.2">
      <c r="A81" s="56">
        <v>72</v>
      </c>
      <c r="B81" s="52">
        <v>34</v>
      </c>
      <c r="C81" s="52">
        <v>827</v>
      </c>
      <c r="D81">
        <v>943</v>
      </c>
      <c r="E81" s="3">
        <v>0.43559999999999999</v>
      </c>
      <c r="F81" s="4">
        <f t="shared" si="9"/>
        <v>3.84180790960452E-2</v>
      </c>
      <c r="G81" s="4">
        <f t="shared" si="7"/>
        <v>3.7602732878148561E-2</v>
      </c>
      <c r="H81" s="2">
        <f t="shared" si="12"/>
        <v>75108.597581821436</v>
      </c>
      <c r="I81" s="2">
        <f t="shared" si="10"/>
        <v>2824.2885317215864</v>
      </c>
      <c r="J81" s="2">
        <f t="shared" si="8"/>
        <v>73514.569134517777</v>
      </c>
      <c r="K81" s="2">
        <f t="shared" si="13"/>
        <v>868065.04386995151</v>
      </c>
      <c r="L81" s="14">
        <f t="shared" si="11"/>
        <v>11.557465747170996</v>
      </c>
      <c r="N81" s="6"/>
    </row>
    <row r="82" spans="1:14" x14ac:dyDescent="0.2">
      <c r="A82" s="56">
        <v>73</v>
      </c>
      <c r="B82" s="52">
        <v>23</v>
      </c>
      <c r="C82" s="52">
        <v>795</v>
      </c>
      <c r="D82">
        <v>778</v>
      </c>
      <c r="E82" s="3">
        <v>0.45579999999999998</v>
      </c>
      <c r="F82" s="4">
        <f t="shared" si="9"/>
        <v>2.9243483788938335E-2</v>
      </c>
      <c r="G82" s="4">
        <f t="shared" si="7"/>
        <v>2.8785384433815266E-2</v>
      </c>
      <c r="H82" s="2">
        <f t="shared" si="12"/>
        <v>72284.309050099851</v>
      </c>
      <c r="I82" s="2">
        <f t="shared" si="10"/>
        <v>2080.731624539836</v>
      </c>
      <c r="J82" s="2">
        <f t="shared" si="8"/>
        <v>71151.974900025263</v>
      </c>
      <c r="K82" s="2">
        <f t="shared" si="13"/>
        <v>794550.4747354337</v>
      </c>
      <c r="L82" s="14">
        <f t="shared" si="11"/>
        <v>10.992018671503592</v>
      </c>
      <c r="N82" s="6"/>
    </row>
    <row r="83" spans="1:14" x14ac:dyDescent="0.2">
      <c r="A83" s="56">
        <v>74</v>
      </c>
      <c r="B83" s="52">
        <v>32</v>
      </c>
      <c r="C83" s="52">
        <v>820</v>
      </c>
      <c r="D83">
        <v>771</v>
      </c>
      <c r="E83" s="3">
        <v>0.50319999999999998</v>
      </c>
      <c r="F83" s="4">
        <f t="shared" si="9"/>
        <v>4.022627278441232E-2</v>
      </c>
      <c r="G83" s="4">
        <f t="shared" si="7"/>
        <v>3.9438125032659699E-2</v>
      </c>
      <c r="H83" s="2">
        <f t="shared" si="12"/>
        <v>70203.577425560012</v>
      </c>
      <c r="I83" s="2">
        <f t="shared" si="10"/>
        <v>2768.6974642492414</v>
      </c>
      <c r="J83" s="2">
        <f t="shared" si="8"/>
        <v>68828.088525320985</v>
      </c>
      <c r="K83" s="2">
        <f t="shared" si="13"/>
        <v>723398.49983540841</v>
      </c>
      <c r="L83" s="14">
        <f t="shared" si="11"/>
        <v>10.304296823085123</v>
      </c>
      <c r="N83" s="6"/>
    </row>
    <row r="84" spans="1:14" x14ac:dyDescent="0.2">
      <c r="A84" s="56">
        <v>75</v>
      </c>
      <c r="B84" s="52">
        <v>36</v>
      </c>
      <c r="C84" s="52">
        <v>723</v>
      </c>
      <c r="D84">
        <v>784</v>
      </c>
      <c r="E84" s="3">
        <v>0.5524</v>
      </c>
      <c r="F84" s="4">
        <f t="shared" si="9"/>
        <v>4.7777040477770406E-2</v>
      </c>
      <c r="G84" s="4">
        <f t="shared" si="7"/>
        <v>4.6776720161909827E-2</v>
      </c>
      <c r="H84" s="2">
        <f t="shared" si="12"/>
        <v>67434.879961310769</v>
      </c>
      <c r="I84" s="2">
        <f t="shared" si="10"/>
        <v>3154.3825091022145</v>
      </c>
      <c r="J84" s="2">
        <f t="shared" si="8"/>
        <v>66022.978350236619</v>
      </c>
      <c r="K84" s="2">
        <f t="shared" si="13"/>
        <v>654570.41131008742</v>
      </c>
      <c r="L84" s="14">
        <f t="shared" si="11"/>
        <v>9.7067038850759779</v>
      </c>
      <c r="N84" s="6"/>
    </row>
    <row r="85" spans="1:14" x14ac:dyDescent="0.2">
      <c r="A85" s="56">
        <v>76</v>
      </c>
      <c r="B85" s="52">
        <v>37</v>
      </c>
      <c r="C85" s="52">
        <v>694</v>
      </c>
      <c r="D85">
        <v>675</v>
      </c>
      <c r="E85" s="3">
        <v>0.51449999999999996</v>
      </c>
      <c r="F85" s="4">
        <f t="shared" si="9"/>
        <v>5.4054054054054057E-2</v>
      </c>
      <c r="G85" s="4">
        <f t="shared" si="7"/>
        <v>5.2671775828922067E-2</v>
      </c>
      <c r="H85" s="2">
        <f t="shared" si="12"/>
        <v>64280.497452208554</v>
      </c>
      <c r="I85" s="2">
        <f t="shared" si="10"/>
        <v>3385.7679519743251</v>
      </c>
      <c r="J85" s="2">
        <f t="shared" si="8"/>
        <v>62636.707111525022</v>
      </c>
      <c r="K85" s="2">
        <f t="shared" si="13"/>
        <v>588547.43295985076</v>
      </c>
      <c r="L85" s="14">
        <f t="shared" si="11"/>
        <v>9.1559253006314343</v>
      </c>
      <c r="N85" s="6"/>
    </row>
    <row r="86" spans="1:14" x14ac:dyDescent="0.2">
      <c r="A86" s="56">
        <v>77</v>
      </c>
      <c r="B86" s="52">
        <v>32</v>
      </c>
      <c r="C86" s="52">
        <v>615</v>
      </c>
      <c r="D86">
        <v>659</v>
      </c>
      <c r="E86" s="3">
        <v>0.4743</v>
      </c>
      <c r="F86" s="4">
        <f t="shared" si="9"/>
        <v>5.0235478806907381E-2</v>
      </c>
      <c r="G86" s="4">
        <f t="shared" si="7"/>
        <v>4.8942954539336683E-2</v>
      </c>
      <c r="H86" s="2">
        <f t="shared" si="12"/>
        <v>60894.729500234229</v>
      </c>
      <c r="I86" s="2">
        <f t="shared" si="10"/>
        <v>2980.3679776151685</v>
      </c>
      <c r="J86" s="2">
        <f t="shared" si="8"/>
        <v>59327.950054401932</v>
      </c>
      <c r="K86" s="2">
        <f t="shared" si="13"/>
        <v>525910.72584832576</v>
      </c>
      <c r="L86" s="14">
        <f t="shared" si="11"/>
        <v>8.6363915262371407</v>
      </c>
      <c r="N86" s="6"/>
    </row>
    <row r="87" spans="1:14" x14ac:dyDescent="0.2">
      <c r="A87" s="56">
        <v>78</v>
      </c>
      <c r="B87" s="52">
        <v>32</v>
      </c>
      <c r="C87" s="52">
        <v>500</v>
      </c>
      <c r="D87">
        <v>580</v>
      </c>
      <c r="E87" s="3">
        <v>0.43819999999999998</v>
      </c>
      <c r="F87" s="4">
        <f t="shared" si="9"/>
        <v>5.9259259259259262E-2</v>
      </c>
      <c r="G87" s="4">
        <f t="shared" si="7"/>
        <v>5.7349972472013212E-2</v>
      </c>
      <c r="H87" s="2">
        <f t="shared" si="12"/>
        <v>57914.36152261906</v>
      </c>
      <c r="I87" s="2">
        <f t="shared" si="10"/>
        <v>3321.3870390564243</v>
      </c>
      <c r="J87" s="2">
        <f t="shared" si="8"/>
        <v>56048.406284077158</v>
      </c>
      <c r="K87" s="2">
        <f t="shared" si="13"/>
        <v>466582.77579392382</v>
      </c>
      <c r="L87" s="14">
        <f t="shared" si="11"/>
        <v>8.0564261355397147</v>
      </c>
      <c r="N87" s="6"/>
    </row>
    <row r="88" spans="1:14" x14ac:dyDescent="0.2">
      <c r="A88" s="56">
        <v>79</v>
      </c>
      <c r="B88" s="52">
        <v>39</v>
      </c>
      <c r="C88" s="52">
        <v>627</v>
      </c>
      <c r="D88">
        <v>469</v>
      </c>
      <c r="E88" s="3">
        <v>0.56799999999999995</v>
      </c>
      <c r="F88" s="4">
        <f t="shared" si="9"/>
        <v>7.1167883211678828E-2</v>
      </c>
      <c r="G88" s="4">
        <f t="shared" si="7"/>
        <v>6.9045123643882961E-2</v>
      </c>
      <c r="H88" s="2">
        <f t="shared" si="12"/>
        <v>54592.974483562633</v>
      </c>
      <c r="I88" s="2">
        <f t="shared" si="10"/>
        <v>3769.3786733049296</v>
      </c>
      <c r="J88" s="2">
        <f t="shared" si="8"/>
        <v>52964.602896694909</v>
      </c>
      <c r="K88" s="2">
        <f t="shared" si="13"/>
        <v>410534.36950984667</v>
      </c>
      <c r="L88" s="14">
        <f t="shared" si="11"/>
        <v>7.519912102123218</v>
      </c>
      <c r="N88" s="6"/>
    </row>
    <row r="89" spans="1:14" x14ac:dyDescent="0.2">
      <c r="A89" s="56">
        <v>80</v>
      </c>
      <c r="B89" s="52">
        <v>33</v>
      </c>
      <c r="C89" s="52">
        <v>341</v>
      </c>
      <c r="D89">
        <v>582</v>
      </c>
      <c r="E89" s="3">
        <v>0.36599999999999999</v>
      </c>
      <c r="F89" s="4">
        <f t="shared" si="9"/>
        <v>7.1505958829902488E-2</v>
      </c>
      <c r="G89" s="4">
        <f t="shared" si="7"/>
        <v>6.8404840575263984E-2</v>
      </c>
      <c r="H89" s="2">
        <f t="shared" si="12"/>
        <v>50823.595810257706</v>
      </c>
      <c r="I89" s="2">
        <f t="shared" si="10"/>
        <v>3476.5799688623329</v>
      </c>
      <c r="J89" s="2">
        <f t="shared" si="8"/>
        <v>48619.444109998993</v>
      </c>
      <c r="K89" s="2">
        <f t="shared" si="13"/>
        <v>357569.76661315176</v>
      </c>
      <c r="L89" s="14">
        <f t="shared" si="11"/>
        <v>7.0355070496799366</v>
      </c>
      <c r="N89" s="6"/>
    </row>
    <row r="90" spans="1:14" x14ac:dyDescent="0.2">
      <c r="A90" s="56">
        <v>81</v>
      </c>
      <c r="B90" s="52">
        <v>32</v>
      </c>
      <c r="C90" s="52">
        <v>373</v>
      </c>
      <c r="D90">
        <v>310</v>
      </c>
      <c r="E90" s="3">
        <v>0.53139999999999998</v>
      </c>
      <c r="F90" s="4">
        <f t="shared" si="9"/>
        <v>9.3704245973645683E-2</v>
      </c>
      <c r="G90" s="4">
        <f t="shared" si="7"/>
        <v>8.9762779414701788E-2</v>
      </c>
      <c r="H90" s="2">
        <f t="shared" si="12"/>
        <v>47347.015841395376</v>
      </c>
      <c r="I90" s="2">
        <f t="shared" si="10"/>
        <v>4249.9997389155642</v>
      </c>
      <c r="J90" s="2">
        <f t="shared" si="8"/>
        <v>45355.465963739545</v>
      </c>
      <c r="K90" s="2">
        <f t="shared" si="13"/>
        <v>308950.32250315277</v>
      </c>
      <c r="L90" s="14">
        <f t="shared" si="11"/>
        <v>6.5252332594325466</v>
      </c>
      <c r="N90" s="6"/>
    </row>
    <row r="91" spans="1:14" x14ac:dyDescent="0.2">
      <c r="A91" s="56">
        <v>82</v>
      </c>
      <c r="B91" s="52">
        <v>32</v>
      </c>
      <c r="C91" s="52">
        <v>401</v>
      </c>
      <c r="D91">
        <v>344</v>
      </c>
      <c r="E91" s="3">
        <v>0.59209999999999996</v>
      </c>
      <c r="F91" s="4">
        <f t="shared" si="9"/>
        <v>8.5906040268456371E-2</v>
      </c>
      <c r="G91" s="4">
        <f t="shared" si="7"/>
        <v>8.2997711338109847E-2</v>
      </c>
      <c r="H91" s="2">
        <f t="shared" si="12"/>
        <v>43097.016102479814</v>
      </c>
      <c r="I91" s="2">
        <f t="shared" si="10"/>
        <v>3576.9537020074918</v>
      </c>
      <c r="J91" s="2">
        <f t="shared" si="8"/>
        <v>41637.976687430957</v>
      </c>
      <c r="K91" s="2">
        <f t="shared" si="13"/>
        <v>263594.85653941322</v>
      </c>
      <c r="L91" s="14">
        <f t="shared" si="11"/>
        <v>6.116313387279865</v>
      </c>
      <c r="N91" s="6"/>
    </row>
    <row r="92" spans="1:14" x14ac:dyDescent="0.2">
      <c r="A92" s="56">
        <v>83</v>
      </c>
      <c r="B92" s="52">
        <v>39</v>
      </c>
      <c r="C92" s="52">
        <v>402</v>
      </c>
      <c r="D92">
        <v>361</v>
      </c>
      <c r="E92" s="3">
        <v>0.56989999999999996</v>
      </c>
      <c r="F92" s="4">
        <f t="shared" si="9"/>
        <v>0.10222804718217562</v>
      </c>
      <c r="G92" s="4">
        <f t="shared" si="7"/>
        <v>9.7922560328457378E-2</v>
      </c>
      <c r="H92" s="2">
        <f t="shared" si="12"/>
        <v>39520.062400472321</v>
      </c>
      <c r="I92" s="2">
        <f t="shared" si="10"/>
        <v>3869.9056945946509</v>
      </c>
      <c r="J92" s="2">
        <f t="shared" si="8"/>
        <v>37855.615961227159</v>
      </c>
      <c r="K92" s="2">
        <f t="shared" si="13"/>
        <v>221956.87985198226</v>
      </c>
      <c r="L92" s="14">
        <f t="shared" si="11"/>
        <v>5.6163089420964463</v>
      </c>
      <c r="N92" s="6"/>
    </row>
    <row r="93" spans="1:14" x14ac:dyDescent="0.2">
      <c r="A93" s="56">
        <v>84</v>
      </c>
      <c r="B93" s="52">
        <v>41</v>
      </c>
      <c r="C93" s="52">
        <v>328</v>
      </c>
      <c r="D93">
        <v>358</v>
      </c>
      <c r="E93" s="3">
        <v>0.44879999999999998</v>
      </c>
      <c r="F93" s="4">
        <f t="shared" si="9"/>
        <v>0.119533527696793</v>
      </c>
      <c r="G93" s="4">
        <f t="shared" si="7"/>
        <v>0.11214466552443222</v>
      </c>
      <c r="H93" s="2">
        <f t="shared" si="12"/>
        <v>35650.156705877671</v>
      </c>
      <c r="I93" s="2">
        <f t="shared" si="10"/>
        <v>3997.974899674246</v>
      </c>
      <c r="J93" s="2">
        <f t="shared" si="8"/>
        <v>33446.472941177228</v>
      </c>
      <c r="K93" s="2">
        <f t="shared" si="13"/>
        <v>184101.2638907551</v>
      </c>
      <c r="L93" s="14">
        <f t="shared" si="11"/>
        <v>5.1641081246748675</v>
      </c>
      <c r="N93" s="6"/>
    </row>
    <row r="94" spans="1:14" x14ac:dyDescent="0.2">
      <c r="A94" s="56">
        <v>85</v>
      </c>
      <c r="B94" s="52">
        <v>45</v>
      </c>
      <c r="C94" s="52">
        <v>292</v>
      </c>
      <c r="D94">
        <v>287</v>
      </c>
      <c r="E94" s="3">
        <v>0.49509999999999998</v>
      </c>
      <c r="F94" s="4">
        <f t="shared" si="9"/>
        <v>0.15544041450777202</v>
      </c>
      <c r="G94" s="4">
        <f t="shared" si="7"/>
        <v>0.14412890889611668</v>
      </c>
      <c r="H94" s="2">
        <f t="shared" si="12"/>
        <v>31652.181806203425</v>
      </c>
      <c r="I94" s="2">
        <f t="shared" si="10"/>
        <v>4561.9944279096153</v>
      </c>
      <c r="J94" s="2">
        <f t="shared" si="8"/>
        <v>29348.830819551858</v>
      </c>
      <c r="K94" s="2">
        <f t="shared" si="13"/>
        <v>150654.79094957787</v>
      </c>
      <c r="L94" s="14">
        <f t="shared" si="11"/>
        <v>4.7596968787804528</v>
      </c>
      <c r="N94" s="6"/>
    </row>
    <row r="95" spans="1:14" x14ac:dyDescent="0.2">
      <c r="A95" s="56">
        <v>86</v>
      </c>
      <c r="B95" s="52">
        <v>43</v>
      </c>
      <c r="C95" s="52">
        <v>271</v>
      </c>
      <c r="D95">
        <v>247</v>
      </c>
      <c r="E95" s="3">
        <v>0.49530000000000002</v>
      </c>
      <c r="F95" s="4">
        <f t="shared" si="9"/>
        <v>0.16602316602316602</v>
      </c>
      <c r="G95" s="4">
        <f t="shared" si="7"/>
        <v>0.15318731138812286</v>
      </c>
      <c r="H95" s="2">
        <f t="shared" si="12"/>
        <v>27090.187378293809</v>
      </c>
      <c r="I95" s="2">
        <f t="shared" si="10"/>
        <v>4149.8729694812891</v>
      </c>
      <c r="J95" s="2">
        <f t="shared" si="8"/>
        <v>24995.746490596601</v>
      </c>
      <c r="K95" s="2">
        <f t="shared" si="13"/>
        <v>121305.96013002603</v>
      </c>
      <c r="L95" s="14">
        <f t="shared" si="11"/>
        <v>4.4778560751936043</v>
      </c>
      <c r="N95" s="6"/>
    </row>
    <row r="96" spans="1:14" x14ac:dyDescent="0.2">
      <c r="A96" s="56">
        <v>87</v>
      </c>
      <c r="B96" s="52">
        <v>26</v>
      </c>
      <c r="C96" s="52">
        <v>221</v>
      </c>
      <c r="D96">
        <v>232</v>
      </c>
      <c r="E96" s="3">
        <v>0.54420000000000002</v>
      </c>
      <c r="F96" s="4">
        <f t="shared" si="9"/>
        <v>0.11479028697571744</v>
      </c>
      <c r="G96" s="4">
        <f t="shared" si="7"/>
        <v>0.10908291476261039</v>
      </c>
      <c r="H96" s="2">
        <f t="shared" si="12"/>
        <v>22940.314408812519</v>
      </c>
      <c r="I96" s="2">
        <f t="shared" si="10"/>
        <v>2502.3963612839789</v>
      </c>
      <c r="J96" s="2">
        <f t="shared" si="8"/>
        <v>21799.722147339282</v>
      </c>
      <c r="K96" s="2">
        <f t="shared" si="13"/>
        <v>96310.213639429421</v>
      </c>
      <c r="L96" s="14">
        <f t="shared" si="11"/>
        <v>4.198295277175097</v>
      </c>
      <c r="N96" s="6"/>
    </row>
    <row r="97" spans="1:14" x14ac:dyDescent="0.2">
      <c r="A97" s="56">
        <v>88</v>
      </c>
      <c r="B97" s="52">
        <v>35</v>
      </c>
      <c r="C97" s="52">
        <v>173</v>
      </c>
      <c r="D97">
        <v>184</v>
      </c>
      <c r="E97" s="3">
        <v>0.44069999999999998</v>
      </c>
      <c r="F97" s="4">
        <f t="shared" si="9"/>
        <v>0.19607843137254902</v>
      </c>
      <c r="G97" s="4">
        <f t="shared" si="7"/>
        <v>0.1767002986235047</v>
      </c>
      <c r="H97" s="2">
        <f t="shared" si="12"/>
        <v>20437.918047528539</v>
      </c>
      <c r="I97" s="2">
        <f t="shared" si="10"/>
        <v>3611.3862222410089</v>
      </c>
      <c r="J97" s="2">
        <f t="shared" si="8"/>
        <v>18418.069733429144</v>
      </c>
      <c r="K97" s="2">
        <f t="shared" si="13"/>
        <v>74510.491492090136</v>
      </c>
      <c r="L97" s="14">
        <f t="shared" si="11"/>
        <v>3.6456987115231305</v>
      </c>
      <c r="N97" s="6"/>
    </row>
    <row r="98" spans="1:14" x14ac:dyDescent="0.2">
      <c r="A98" s="56">
        <v>89</v>
      </c>
      <c r="B98" s="52">
        <v>32</v>
      </c>
      <c r="C98" s="52">
        <v>165</v>
      </c>
      <c r="D98">
        <v>141</v>
      </c>
      <c r="E98" s="3">
        <v>0.53390000000000004</v>
      </c>
      <c r="F98" s="4">
        <f t="shared" si="9"/>
        <v>0.20915032679738563</v>
      </c>
      <c r="G98" s="4">
        <f t="shared" si="7"/>
        <v>0.19057238415581201</v>
      </c>
      <c r="H98" s="2">
        <f t="shared" si="12"/>
        <v>16826.53182528753</v>
      </c>
      <c r="I98" s="2">
        <f t="shared" si="10"/>
        <v>3206.6722870186918</v>
      </c>
      <c r="J98" s="2">
        <f t="shared" si="8"/>
        <v>15331.901872308117</v>
      </c>
      <c r="K98" s="2">
        <f>K99+J98</f>
        <v>56092.421758660996</v>
      </c>
      <c r="L98" s="14">
        <f t="shared" si="11"/>
        <v>3.3335700036749847</v>
      </c>
      <c r="N98" s="6"/>
    </row>
    <row r="99" spans="1:14" x14ac:dyDescent="0.2">
      <c r="A99" s="56">
        <v>90</v>
      </c>
      <c r="B99" s="52">
        <v>28</v>
      </c>
      <c r="C99" s="52">
        <v>119</v>
      </c>
      <c r="D99">
        <v>127</v>
      </c>
      <c r="E99" s="3">
        <v>0.51880000000000004</v>
      </c>
      <c r="F99" s="25">
        <f t="shared" si="9"/>
        <v>0.22764227642276422</v>
      </c>
      <c r="G99" s="25">
        <f t="shared" si="7"/>
        <v>0.20516788595010316</v>
      </c>
      <c r="H99" s="23">
        <f t="shared" si="12"/>
        <v>13619.859538268838</v>
      </c>
      <c r="I99" s="23">
        <f t="shared" si="10"/>
        <v>2794.3577884039655</v>
      </c>
      <c r="J99" s="23">
        <f t="shared" si="8"/>
        <v>12275.21457048885</v>
      </c>
      <c r="K99" s="23">
        <f t="shared" ref="K99:K108" si="14">K100+J99</f>
        <v>40760.519886352879</v>
      </c>
      <c r="L99" s="26">
        <f t="shared" si="11"/>
        <v>2.9927268905985924</v>
      </c>
      <c r="N99" s="6"/>
    </row>
    <row r="100" spans="1:14" x14ac:dyDescent="0.2">
      <c r="A100" s="56">
        <v>91</v>
      </c>
      <c r="B100" s="52">
        <v>36</v>
      </c>
      <c r="C100" s="52">
        <v>103</v>
      </c>
      <c r="D100">
        <v>76</v>
      </c>
      <c r="E100" s="3">
        <v>0.54949999999999999</v>
      </c>
      <c r="F100" s="25">
        <f t="shared" si="9"/>
        <v>0.4022346368715084</v>
      </c>
      <c r="G100" s="25">
        <f t="shared" si="7"/>
        <v>0.34052857602300463</v>
      </c>
      <c r="H100" s="23">
        <f t="shared" si="12"/>
        <v>10825.501749864872</v>
      </c>
      <c r="I100" s="23">
        <f t="shared" si="10"/>
        <v>3686.3926956160299</v>
      </c>
      <c r="J100" s="23">
        <f t="shared" si="8"/>
        <v>9164.7818404898499</v>
      </c>
      <c r="K100" s="23">
        <f t="shared" si="14"/>
        <v>28485.305315864025</v>
      </c>
      <c r="L100" s="26">
        <f t="shared" si="11"/>
        <v>2.6313150165274868</v>
      </c>
      <c r="N100" s="6"/>
    </row>
    <row r="101" spans="1:14" x14ac:dyDescent="0.2">
      <c r="A101" s="56">
        <v>92</v>
      </c>
      <c r="B101" s="52">
        <v>29</v>
      </c>
      <c r="C101" s="52">
        <v>75</v>
      </c>
      <c r="D101">
        <v>73</v>
      </c>
      <c r="E101" s="3">
        <v>0.41199999999999998</v>
      </c>
      <c r="F101" s="25">
        <f t="shared" si="9"/>
        <v>0.39189189189189189</v>
      </c>
      <c r="G101" s="25">
        <f t="shared" si="7"/>
        <v>0.31849931907042128</v>
      </c>
      <c r="H101" s="23">
        <f t="shared" si="12"/>
        <v>7139.1090542488419</v>
      </c>
      <c r="I101" s="23">
        <f t="shared" si="10"/>
        <v>2273.8013725477354</v>
      </c>
      <c r="J101" s="23">
        <f t="shared" si="8"/>
        <v>5802.1138471907725</v>
      </c>
      <c r="K101" s="23">
        <f t="shared" si="14"/>
        <v>19320.523475374175</v>
      </c>
      <c r="L101" s="26">
        <f t="shared" si="11"/>
        <v>2.7062933663795992</v>
      </c>
      <c r="N101" s="6"/>
    </row>
    <row r="102" spans="1:14" x14ac:dyDescent="0.2">
      <c r="A102" s="56">
        <v>93</v>
      </c>
      <c r="B102" s="52">
        <v>16</v>
      </c>
      <c r="C102" s="52">
        <v>53</v>
      </c>
      <c r="D102">
        <v>50</v>
      </c>
      <c r="E102" s="3">
        <v>0.38750000000000001</v>
      </c>
      <c r="F102" s="25">
        <f t="shared" si="9"/>
        <v>0.31067961165048541</v>
      </c>
      <c r="G102" s="25">
        <f t="shared" si="7"/>
        <v>0.26101141924959215</v>
      </c>
      <c r="H102" s="23">
        <f t="shared" si="12"/>
        <v>4865.307681701106</v>
      </c>
      <c r="I102" s="23">
        <f t="shared" si="10"/>
        <v>1269.9008630867486</v>
      </c>
      <c r="J102" s="23">
        <f t="shared" si="8"/>
        <v>4087.4934030604727</v>
      </c>
      <c r="K102" s="23">
        <f t="shared" si="14"/>
        <v>13518.409628183401</v>
      </c>
      <c r="L102" s="26">
        <f t="shared" si="11"/>
        <v>2.7785312898149175</v>
      </c>
      <c r="N102" s="6"/>
    </row>
    <row r="103" spans="1:14" x14ac:dyDescent="0.2">
      <c r="A103" s="56">
        <v>94</v>
      </c>
      <c r="B103" s="52">
        <v>12</v>
      </c>
      <c r="C103" s="52">
        <v>45</v>
      </c>
      <c r="D103">
        <v>41</v>
      </c>
      <c r="E103" s="3">
        <v>0.52759999999999996</v>
      </c>
      <c r="F103" s="25">
        <f t="shared" si="9"/>
        <v>0.27906976744186046</v>
      </c>
      <c r="G103" s="25">
        <f t="shared" si="7"/>
        <v>0.24656453415740678</v>
      </c>
      <c r="H103" s="23">
        <f t="shared" si="12"/>
        <v>3595.4068186143577</v>
      </c>
      <c r="I103" s="23">
        <f t="shared" si="10"/>
        <v>886.49980733801306</v>
      </c>
      <c r="J103" s="23">
        <f t="shared" si="8"/>
        <v>3176.6243096278804</v>
      </c>
      <c r="K103" s="23">
        <f t="shared" si="14"/>
        <v>9430.9162251229282</v>
      </c>
      <c r="L103" s="26">
        <f t="shared" si="11"/>
        <v>2.6230456526634534</v>
      </c>
      <c r="N103" s="6"/>
    </row>
    <row r="104" spans="1:14" x14ac:dyDescent="0.2">
      <c r="A104" s="56">
        <v>95</v>
      </c>
      <c r="B104" s="52">
        <v>10</v>
      </c>
      <c r="C104" s="52">
        <v>30</v>
      </c>
      <c r="D104">
        <v>29</v>
      </c>
      <c r="E104" s="3">
        <v>0.58689999999999998</v>
      </c>
      <c r="F104" s="25">
        <f t="shared" si="9"/>
        <v>0.33898305084745761</v>
      </c>
      <c r="G104" s="25">
        <f t="shared" si="7"/>
        <v>0.29734471172430194</v>
      </c>
      <c r="H104" s="23">
        <f t="shared" si="12"/>
        <v>2708.9070112763447</v>
      </c>
      <c r="I104" s="23">
        <f t="shared" si="10"/>
        <v>805.47917435590512</v>
      </c>
      <c r="J104" s="23">
        <f t="shared" si="8"/>
        <v>2376.1635643499203</v>
      </c>
      <c r="K104" s="23">
        <f t="shared" si="14"/>
        <v>6254.2919154950478</v>
      </c>
      <c r="L104" s="26">
        <f t="shared" si="11"/>
        <v>2.3087879685276604</v>
      </c>
      <c r="N104" s="6"/>
    </row>
    <row r="105" spans="1:14" x14ac:dyDescent="0.2">
      <c r="A105" s="56">
        <v>96</v>
      </c>
      <c r="B105" s="52">
        <v>9</v>
      </c>
      <c r="C105" s="52">
        <v>26</v>
      </c>
      <c r="D105">
        <v>18</v>
      </c>
      <c r="E105" s="3">
        <v>0.43959999999999999</v>
      </c>
      <c r="F105" s="25">
        <f t="shared" si="9"/>
        <v>0.40909090909090912</v>
      </c>
      <c r="G105" s="25">
        <f t="shared" si="7"/>
        <v>0.33279592953600856</v>
      </c>
      <c r="H105" s="23">
        <f t="shared" si="12"/>
        <v>1903.4278369204396</v>
      </c>
      <c r="I105" s="23">
        <f t="shared" si="10"/>
        <v>633.45303629265186</v>
      </c>
      <c r="J105" s="23">
        <f t="shared" si="8"/>
        <v>1548.4407553820374</v>
      </c>
      <c r="K105" s="23">
        <f t="shared" si="14"/>
        <v>3878.1283511451275</v>
      </c>
      <c r="L105" s="26">
        <f t="shared" si="11"/>
        <v>2.0374443810906748</v>
      </c>
      <c r="N105" s="6"/>
    </row>
    <row r="106" spans="1:14" x14ac:dyDescent="0.2">
      <c r="A106" s="56">
        <v>97</v>
      </c>
      <c r="B106" s="52">
        <v>4</v>
      </c>
      <c r="C106" s="52">
        <v>9</v>
      </c>
      <c r="D106">
        <v>18</v>
      </c>
      <c r="E106" s="3">
        <v>0.24929999999999999</v>
      </c>
      <c r="F106" s="25">
        <f t="shared" si="9"/>
        <v>0.29629629629629628</v>
      </c>
      <c r="G106" s="25">
        <f t="shared" si="7"/>
        <v>0.24238311074484331</v>
      </c>
      <c r="H106" s="23">
        <f t="shared" si="12"/>
        <v>1269.9748006277878</v>
      </c>
      <c r="I106" s="23">
        <f t="shared" si="10"/>
        <v>307.82044274372538</v>
      </c>
      <c r="J106" s="23">
        <f t="shared" si="8"/>
        <v>1038.8939942600732</v>
      </c>
      <c r="K106" s="23">
        <f t="shared" si="14"/>
        <v>2329.68759576309</v>
      </c>
      <c r="L106" s="26">
        <f t="shared" si="11"/>
        <v>1.8344360806304609</v>
      </c>
      <c r="N106" s="6"/>
    </row>
    <row r="107" spans="1:14" x14ac:dyDescent="0.2">
      <c r="A107" s="56">
        <v>98</v>
      </c>
      <c r="B107" s="52">
        <v>5</v>
      </c>
      <c r="C107" s="52">
        <v>13</v>
      </c>
      <c r="D107">
        <v>8</v>
      </c>
      <c r="E107" s="3">
        <v>0.59670000000000001</v>
      </c>
      <c r="F107" s="25">
        <f t="shared" si="9"/>
        <v>0.47619047619047616</v>
      </c>
      <c r="G107" s="25">
        <f t="shared" si="7"/>
        <v>0.39947269604122559</v>
      </c>
      <c r="H107" s="23">
        <f t="shared" si="12"/>
        <v>962.15435788406239</v>
      </c>
      <c r="I107" s="23">
        <f t="shared" si="10"/>
        <v>384.35439535176067</v>
      </c>
      <c r="J107" s="23">
        <f t="shared" si="8"/>
        <v>807.14423023869733</v>
      </c>
      <c r="K107" s="23">
        <f t="shared" si="14"/>
        <v>1290.7936015030168</v>
      </c>
      <c r="L107" s="26">
        <f t="shared" si="11"/>
        <v>1.3415660293237011</v>
      </c>
      <c r="N107" s="6"/>
    </row>
    <row r="108" spans="1:14" x14ac:dyDescent="0.2">
      <c r="A108" s="56">
        <v>99</v>
      </c>
      <c r="B108" s="52">
        <v>3</v>
      </c>
      <c r="C108" s="52">
        <v>4</v>
      </c>
      <c r="D108">
        <v>7</v>
      </c>
      <c r="E108" s="3">
        <v>0.42620000000000002</v>
      </c>
      <c r="F108" s="25">
        <f t="shared" si="9"/>
        <v>0.54545454545454541</v>
      </c>
      <c r="G108" s="25">
        <f t="shared" si="7"/>
        <v>0.41543191070983465</v>
      </c>
      <c r="H108" s="23">
        <f t="shared" si="12"/>
        <v>577.79996253230172</v>
      </c>
      <c r="I108" s="23">
        <f t="shared" si="10"/>
        <v>240.03654244286497</v>
      </c>
      <c r="J108" s="23">
        <f t="shared" si="8"/>
        <v>440.0669944785858</v>
      </c>
      <c r="K108" s="23">
        <f t="shared" si="14"/>
        <v>483.6493712643196</v>
      </c>
      <c r="L108" s="26">
        <f t="shared" si="11"/>
        <v>0.83705331018826667</v>
      </c>
      <c r="N108" s="6"/>
    </row>
    <row r="109" spans="1:14" x14ac:dyDescent="0.2">
      <c r="A109" s="56" t="s">
        <v>22</v>
      </c>
      <c r="B109" s="47">
        <v>2</v>
      </c>
      <c r="C109" s="47">
        <v>17</v>
      </c>
      <c r="D109">
        <v>14</v>
      </c>
      <c r="E109" s="27"/>
      <c r="F109" s="25">
        <f>B109/((C109+D109)/2)</f>
        <v>0.12903225806451613</v>
      </c>
      <c r="G109" s="25">
        <v>1</v>
      </c>
      <c r="H109" s="23">
        <f>H108-I108</f>
        <v>337.76342008943675</v>
      </c>
      <c r="I109" s="23">
        <f>H109*G109</f>
        <v>337.76342008943675</v>
      </c>
      <c r="J109" s="28">
        <f>H109*F109</f>
        <v>43.582376785733771</v>
      </c>
      <c r="K109" s="23">
        <f>J109</f>
        <v>43.582376785733771</v>
      </c>
      <c r="L109" s="26">
        <f>K109/H109</f>
        <v>0.12903225806451613</v>
      </c>
      <c r="N109" s="6"/>
    </row>
    <row r="110" spans="1:14" x14ac:dyDescent="0.2">
      <c r="A110" s="9"/>
      <c r="B110" s="49"/>
      <c r="C110" s="49"/>
      <c r="D110" s="49"/>
      <c r="E110" s="10"/>
      <c r="F110" s="10"/>
      <c r="G110" s="10"/>
      <c r="H110" s="9"/>
      <c r="I110" s="9"/>
      <c r="J110" s="9"/>
      <c r="K110" s="9"/>
      <c r="L110" s="10"/>
    </row>
    <row r="111" spans="1:14" x14ac:dyDescent="0.2">
      <c r="A111" s="2"/>
      <c r="B111" s="50"/>
      <c r="C111" s="50"/>
      <c r="D111"/>
      <c r="E111" s="8"/>
      <c r="F111" s="8"/>
      <c r="G111" s="8"/>
      <c r="H111" s="2"/>
      <c r="I111" s="2"/>
      <c r="J111" s="2"/>
      <c r="K111" s="2"/>
      <c r="L111" s="8"/>
    </row>
    <row r="112" spans="1:14" x14ac:dyDescent="0.2">
      <c r="A112" s="37"/>
      <c r="B112" s="50"/>
      <c r="C112" s="50"/>
      <c r="D112" s="50"/>
      <c r="E112" s="8"/>
      <c r="F112" s="8"/>
      <c r="G112" s="8"/>
      <c r="H112" s="2"/>
      <c r="I112" s="2"/>
      <c r="J112" s="2"/>
      <c r="K112" s="2"/>
      <c r="L112" s="8"/>
    </row>
    <row r="113" spans="1:12" x14ac:dyDescent="0.2">
      <c r="A113" s="38" t="s">
        <v>23</v>
      </c>
      <c r="L113" s="8"/>
    </row>
    <row r="114" spans="1:12" x14ac:dyDescent="0.2">
      <c r="A114" s="39" t="s">
        <v>9</v>
      </c>
      <c r="B114" s="50"/>
      <c r="C114" s="50"/>
      <c r="D114" s="50"/>
      <c r="E114" s="16"/>
      <c r="F114" s="16"/>
      <c r="G114" s="16"/>
      <c r="H114" s="15"/>
      <c r="I114" s="15"/>
      <c r="J114" s="15"/>
      <c r="K114" s="15"/>
      <c r="L114" s="8"/>
    </row>
    <row r="115" spans="1:12" x14ac:dyDescent="0.2">
      <c r="A115" s="40" t="s">
        <v>21</v>
      </c>
      <c r="B115" s="50"/>
      <c r="C115" s="50"/>
      <c r="D115" s="50"/>
      <c r="E115" s="16"/>
      <c r="F115" s="16"/>
      <c r="G115" s="16"/>
      <c r="H115" s="15"/>
      <c r="I115" s="15"/>
      <c r="J115" s="15"/>
      <c r="K115" s="15"/>
      <c r="L115" s="8"/>
    </row>
    <row r="116" spans="1:12" x14ac:dyDescent="0.2">
      <c r="A116" s="40" t="s">
        <v>10</v>
      </c>
      <c r="B116" s="50"/>
      <c r="C116" s="50"/>
      <c r="D116" s="50"/>
      <c r="E116" s="16"/>
      <c r="F116" s="16"/>
      <c r="G116" s="16"/>
      <c r="H116" s="15"/>
      <c r="I116" s="15"/>
      <c r="J116" s="15"/>
      <c r="K116" s="15"/>
      <c r="L116" s="8"/>
    </row>
    <row r="117" spans="1:12" x14ac:dyDescent="0.2">
      <c r="A117" s="40" t="s">
        <v>11</v>
      </c>
      <c r="B117" s="50"/>
      <c r="C117" s="50"/>
      <c r="D117" s="50"/>
      <c r="E117" s="16"/>
      <c r="F117" s="16"/>
      <c r="G117" s="16"/>
      <c r="H117" s="15"/>
      <c r="I117" s="15"/>
      <c r="J117" s="15"/>
      <c r="K117" s="15"/>
      <c r="L117" s="8"/>
    </row>
    <row r="118" spans="1:12" x14ac:dyDescent="0.2">
      <c r="A118" s="40" t="s">
        <v>12</v>
      </c>
      <c r="B118" s="50"/>
      <c r="C118" s="50"/>
      <c r="D118" s="50"/>
      <c r="E118" s="16"/>
      <c r="F118" s="16"/>
      <c r="G118" s="16"/>
      <c r="H118" s="15"/>
      <c r="I118" s="15"/>
      <c r="J118" s="15"/>
      <c r="K118" s="15"/>
      <c r="L118" s="8"/>
    </row>
    <row r="119" spans="1:12" x14ac:dyDescent="0.2">
      <c r="A119" s="40" t="s">
        <v>17</v>
      </c>
      <c r="B119" s="50"/>
      <c r="C119" s="50"/>
      <c r="D119" s="50"/>
      <c r="E119" s="16"/>
      <c r="F119" s="16"/>
      <c r="G119" s="16"/>
      <c r="H119" s="15"/>
      <c r="I119" s="15"/>
      <c r="J119" s="15"/>
      <c r="K119" s="15"/>
      <c r="L119" s="8"/>
    </row>
    <row r="120" spans="1:12" x14ac:dyDescent="0.2">
      <c r="A120" s="40" t="s">
        <v>13</v>
      </c>
      <c r="B120" s="50"/>
      <c r="C120" s="50"/>
      <c r="D120" s="50"/>
      <c r="E120" s="16"/>
      <c r="F120" s="16"/>
      <c r="G120" s="16"/>
      <c r="H120" s="15"/>
      <c r="I120" s="15"/>
      <c r="J120" s="15"/>
      <c r="K120" s="15"/>
      <c r="L120" s="8"/>
    </row>
    <row r="121" spans="1:12" x14ac:dyDescent="0.2">
      <c r="A121" s="40" t="s">
        <v>14</v>
      </c>
      <c r="B121" s="50"/>
      <c r="C121" s="50"/>
      <c r="D121" s="50"/>
      <c r="E121" s="16"/>
      <c r="F121" s="16"/>
      <c r="G121" s="16"/>
      <c r="H121" s="15"/>
      <c r="I121" s="15"/>
      <c r="J121" s="15"/>
      <c r="K121" s="15"/>
      <c r="L121" s="8"/>
    </row>
    <row r="122" spans="1:12" x14ac:dyDescent="0.2">
      <c r="A122" s="40" t="s">
        <v>19</v>
      </c>
      <c r="B122" s="50"/>
      <c r="C122" s="50"/>
      <c r="D122" s="50"/>
      <c r="E122" s="16"/>
      <c r="F122" s="16"/>
      <c r="G122" s="16"/>
      <c r="H122" s="15"/>
      <c r="I122" s="15"/>
      <c r="J122" s="15"/>
      <c r="K122" s="15"/>
      <c r="L122" s="8"/>
    </row>
    <row r="123" spans="1:12" x14ac:dyDescent="0.2">
      <c r="A123" s="40" t="s">
        <v>15</v>
      </c>
      <c r="B123" s="50"/>
      <c r="C123" s="50"/>
      <c r="D123" s="50"/>
      <c r="E123" s="16"/>
      <c r="F123" s="16"/>
      <c r="G123" s="16"/>
      <c r="H123" s="15"/>
      <c r="I123" s="15"/>
      <c r="J123" s="15"/>
      <c r="K123" s="15"/>
      <c r="L123" s="8"/>
    </row>
    <row r="124" spans="1:12" x14ac:dyDescent="0.2">
      <c r="A124" s="40" t="s">
        <v>16</v>
      </c>
      <c r="B124" s="50"/>
      <c r="C124" s="50"/>
      <c r="D124" s="50"/>
      <c r="E124" s="16"/>
      <c r="F124" s="16"/>
      <c r="G124" s="16"/>
      <c r="H124" s="15"/>
      <c r="I124" s="15"/>
      <c r="J124" s="15"/>
      <c r="K124" s="15"/>
      <c r="L124" s="8"/>
    </row>
    <row r="125" spans="1:12" x14ac:dyDescent="0.2">
      <c r="A125" s="2"/>
      <c r="B125" s="50"/>
      <c r="C125" s="50"/>
      <c r="D125" s="50"/>
      <c r="E125" s="8"/>
      <c r="F125" s="8"/>
      <c r="G125" s="8"/>
      <c r="H125" s="2"/>
      <c r="I125" s="2"/>
      <c r="J125" s="2"/>
      <c r="K125" s="2"/>
      <c r="L125" s="8"/>
    </row>
    <row r="126" spans="1:12" x14ac:dyDescent="0.2">
      <c r="A126" s="17" t="s">
        <v>41</v>
      </c>
      <c r="L126" s="8"/>
    </row>
    <row r="127" spans="1:12" x14ac:dyDescent="0.2">
      <c r="L127" s="8"/>
    </row>
    <row r="128" spans="1:12" x14ac:dyDescent="0.2">
      <c r="L128" s="8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4:N128"/>
  <sheetViews>
    <sheetView workbookViewId="0"/>
  </sheetViews>
  <sheetFormatPr baseColWidth="10" defaultRowHeight="12.75" x14ac:dyDescent="0.2"/>
  <cols>
    <col min="1" max="1" width="8.7109375" style="1" customWidth="1"/>
    <col min="2" max="4" width="12.7109375" style="43" customWidth="1"/>
    <col min="8" max="11" width="11.42578125" style="1" customWidth="1"/>
  </cols>
  <sheetData>
    <row r="4" spans="1:14" ht="15.75" customHeight="1" x14ac:dyDescent="0.25">
      <c r="A4" s="11" t="s">
        <v>40</v>
      </c>
    </row>
    <row r="5" spans="1:14" x14ac:dyDescent="0.2">
      <c r="D5" s="44"/>
    </row>
    <row r="6" spans="1:14" s="36" customFormat="1" ht="92.1" customHeight="1" x14ac:dyDescent="0.2">
      <c r="A6" s="59" t="s">
        <v>0</v>
      </c>
      <c r="B6" s="60" t="s">
        <v>25</v>
      </c>
      <c r="C6" s="80" t="s">
        <v>34</v>
      </c>
      <c r="D6" s="80"/>
      <c r="E6" s="61" t="s">
        <v>26</v>
      </c>
      <c r="F6" s="61" t="s">
        <v>27</v>
      </c>
      <c r="G6" s="61" t="s">
        <v>28</v>
      </c>
      <c r="H6" s="60" t="s">
        <v>29</v>
      </c>
      <c r="I6" s="60" t="s">
        <v>30</v>
      </c>
      <c r="J6" s="60" t="s">
        <v>31</v>
      </c>
      <c r="K6" s="60" t="s">
        <v>32</v>
      </c>
      <c r="L6" s="61" t="s">
        <v>33</v>
      </c>
    </row>
    <row r="7" spans="1:14" s="36" customFormat="1" ht="14.25" x14ac:dyDescent="0.2">
      <c r="A7" s="62"/>
      <c r="B7" s="63"/>
      <c r="C7" s="64">
        <v>43466</v>
      </c>
      <c r="D7" s="65">
        <v>43831</v>
      </c>
      <c r="E7" s="66" t="s">
        <v>1</v>
      </c>
      <c r="F7" s="66" t="s">
        <v>2</v>
      </c>
      <c r="G7" s="66" t="s">
        <v>3</v>
      </c>
      <c r="H7" s="59" t="s">
        <v>4</v>
      </c>
      <c r="I7" s="59" t="s">
        <v>5</v>
      </c>
      <c r="J7" s="59" t="s">
        <v>6</v>
      </c>
      <c r="K7" s="59" t="s">
        <v>7</v>
      </c>
      <c r="L7" s="66" t="s">
        <v>8</v>
      </c>
    </row>
    <row r="8" spans="1:14" x14ac:dyDescent="0.2">
      <c r="A8" s="12"/>
      <c r="B8" s="45"/>
      <c r="C8" s="45"/>
      <c r="D8" s="45"/>
      <c r="E8" s="13"/>
      <c r="F8" s="13"/>
      <c r="G8" s="13"/>
      <c r="H8" s="12"/>
      <c r="I8" s="12"/>
      <c r="J8" s="12"/>
      <c r="K8" s="12"/>
      <c r="L8" s="13"/>
    </row>
    <row r="9" spans="1:14" x14ac:dyDescent="0.2">
      <c r="A9" s="56">
        <v>0</v>
      </c>
      <c r="B9" s="52">
        <v>1</v>
      </c>
      <c r="C9" s="52">
        <v>806</v>
      </c>
      <c r="D9" s="52">
        <v>732</v>
      </c>
      <c r="E9" s="3">
        <v>1.643835616438356E-2</v>
      </c>
      <c r="F9" s="4">
        <f>B9/((C9+D9)/2)</f>
        <v>1.3003901170351106E-3</v>
      </c>
      <c r="G9" s="4">
        <f t="shared" ref="G9:G72" si="0">F9/((1+(1-E9)*F9))</f>
        <v>1.2987290246367117E-3</v>
      </c>
      <c r="H9" s="2">
        <v>100000</v>
      </c>
      <c r="I9" s="2">
        <f>H9*G9</f>
        <v>129.87290246367118</v>
      </c>
      <c r="J9" s="2">
        <f t="shared" ref="J9:J72" si="1">H10+I9*E9</f>
        <v>99872.26199456313</v>
      </c>
      <c r="K9" s="2">
        <f>K10+J9</f>
        <v>8235495.8221303504</v>
      </c>
      <c r="L9" s="67">
        <f>K9/H9</f>
        <v>82.354958221303505</v>
      </c>
      <c r="M9" s="5"/>
      <c r="N9" s="6"/>
    </row>
    <row r="10" spans="1:14" x14ac:dyDescent="0.2">
      <c r="A10" s="56">
        <v>1</v>
      </c>
      <c r="B10" s="53">
        <v>1</v>
      </c>
      <c r="C10" s="52">
        <v>818</v>
      </c>
      <c r="D10" s="52">
        <v>837</v>
      </c>
      <c r="E10" s="3">
        <v>0.55616438356164388</v>
      </c>
      <c r="F10" s="4">
        <f t="shared" ref="F10:F73" si="2">B10/((C10+D10)/2)</f>
        <v>1.2084592145015106E-3</v>
      </c>
      <c r="G10" s="4">
        <f t="shared" si="0"/>
        <v>1.2078113961141563E-3</v>
      </c>
      <c r="H10" s="2">
        <f>H9-I9</f>
        <v>99870.12709753633</v>
      </c>
      <c r="I10" s="2">
        <f t="shared" ref="I10:I73" si="3">H10*G10</f>
        <v>120.62427763977358</v>
      </c>
      <c r="J10" s="2">
        <f t="shared" si="1"/>
        <v>99816.58974691265</v>
      </c>
      <c r="K10" s="2">
        <f>K11+J10</f>
        <v>8135623.5601357874</v>
      </c>
      <c r="L10" s="14">
        <f t="shared" ref="L10:L73" si="4">K10/H10</f>
        <v>81.462032707641185</v>
      </c>
      <c r="N10" s="6"/>
    </row>
    <row r="11" spans="1:14" x14ac:dyDescent="0.2">
      <c r="A11" s="56">
        <v>2</v>
      </c>
      <c r="B11" s="54">
        <v>0</v>
      </c>
      <c r="C11" s="52">
        <v>843</v>
      </c>
      <c r="D11" s="52">
        <v>833</v>
      </c>
      <c r="E11" s="3">
        <v>0</v>
      </c>
      <c r="F11" s="4">
        <f t="shared" si="2"/>
        <v>0</v>
      </c>
      <c r="G11" s="4">
        <f t="shared" si="0"/>
        <v>0</v>
      </c>
      <c r="H11" s="2">
        <f t="shared" ref="H11:H74" si="5">H10-I10</f>
        <v>99749.502819896559</v>
      </c>
      <c r="I11" s="2">
        <f t="shared" si="3"/>
        <v>0</v>
      </c>
      <c r="J11" s="2">
        <f t="shared" si="1"/>
        <v>99749.502819896559</v>
      </c>
      <c r="K11" s="2">
        <f t="shared" ref="K11:K74" si="6">K12+J11</f>
        <v>8035806.9703888744</v>
      </c>
      <c r="L11" s="14">
        <f t="shared" si="4"/>
        <v>80.559869906299028</v>
      </c>
      <c r="N11" s="6"/>
    </row>
    <row r="12" spans="1:14" x14ac:dyDescent="0.2">
      <c r="A12" s="56">
        <v>3</v>
      </c>
      <c r="B12" s="54">
        <v>0</v>
      </c>
      <c r="C12" s="52">
        <v>887</v>
      </c>
      <c r="D12" s="52">
        <v>868</v>
      </c>
      <c r="E12" s="3">
        <v>0</v>
      </c>
      <c r="F12" s="4">
        <f t="shared" si="2"/>
        <v>0</v>
      </c>
      <c r="G12" s="4">
        <f t="shared" si="0"/>
        <v>0</v>
      </c>
      <c r="H12" s="2">
        <f t="shared" si="5"/>
        <v>99749.502819896559</v>
      </c>
      <c r="I12" s="2">
        <f t="shared" si="3"/>
        <v>0</v>
      </c>
      <c r="J12" s="2">
        <f t="shared" si="1"/>
        <v>99749.502819896559</v>
      </c>
      <c r="K12" s="2">
        <f t="shared" si="6"/>
        <v>7936057.4675689777</v>
      </c>
      <c r="L12" s="14">
        <f t="shared" si="4"/>
        <v>79.559869906299028</v>
      </c>
      <c r="N12" s="6"/>
    </row>
    <row r="13" spans="1:14" x14ac:dyDescent="0.2">
      <c r="A13" s="56">
        <v>4</v>
      </c>
      <c r="B13" s="54">
        <v>0</v>
      </c>
      <c r="C13" s="52">
        <v>937</v>
      </c>
      <c r="D13" s="52">
        <v>912</v>
      </c>
      <c r="E13" s="3">
        <v>0</v>
      </c>
      <c r="F13" s="4">
        <f t="shared" si="2"/>
        <v>0</v>
      </c>
      <c r="G13" s="4">
        <f t="shared" si="0"/>
        <v>0</v>
      </c>
      <c r="H13" s="2">
        <f t="shared" si="5"/>
        <v>99749.502819896559</v>
      </c>
      <c r="I13" s="2">
        <f t="shared" si="3"/>
        <v>0</v>
      </c>
      <c r="J13" s="2">
        <f t="shared" si="1"/>
        <v>99749.502819896559</v>
      </c>
      <c r="K13" s="2">
        <f t="shared" si="6"/>
        <v>7836307.9647490811</v>
      </c>
      <c r="L13" s="14">
        <f t="shared" si="4"/>
        <v>78.559869906299028</v>
      </c>
      <c r="N13" s="6"/>
    </row>
    <row r="14" spans="1:14" x14ac:dyDescent="0.2">
      <c r="A14" s="56">
        <v>5</v>
      </c>
      <c r="B14" s="54">
        <v>0</v>
      </c>
      <c r="C14" s="52">
        <v>883</v>
      </c>
      <c r="D14" s="52">
        <v>954</v>
      </c>
      <c r="E14" s="3">
        <v>0</v>
      </c>
      <c r="F14" s="4">
        <f t="shared" si="2"/>
        <v>0</v>
      </c>
      <c r="G14" s="4">
        <f t="shared" si="0"/>
        <v>0</v>
      </c>
      <c r="H14" s="2">
        <f t="shared" si="5"/>
        <v>99749.502819896559</v>
      </c>
      <c r="I14" s="2">
        <f t="shared" si="3"/>
        <v>0</v>
      </c>
      <c r="J14" s="2">
        <f t="shared" si="1"/>
        <v>99749.502819896559</v>
      </c>
      <c r="K14" s="2">
        <f t="shared" si="6"/>
        <v>7736558.4619291844</v>
      </c>
      <c r="L14" s="14">
        <f t="shared" si="4"/>
        <v>77.559869906299014</v>
      </c>
      <c r="N14" s="6"/>
    </row>
    <row r="15" spans="1:14" x14ac:dyDescent="0.2">
      <c r="A15" s="56">
        <v>6</v>
      </c>
      <c r="B15" s="52">
        <v>0</v>
      </c>
      <c r="C15" s="52">
        <v>971</v>
      </c>
      <c r="D15" s="52">
        <v>876</v>
      </c>
      <c r="E15" s="3">
        <v>0</v>
      </c>
      <c r="F15" s="4">
        <f t="shared" si="2"/>
        <v>0</v>
      </c>
      <c r="G15" s="4">
        <f t="shared" si="0"/>
        <v>0</v>
      </c>
      <c r="H15" s="2">
        <f t="shared" si="5"/>
        <v>99749.502819896559</v>
      </c>
      <c r="I15" s="2">
        <f t="shared" si="3"/>
        <v>0</v>
      </c>
      <c r="J15" s="2">
        <f t="shared" si="1"/>
        <v>99749.502819896559</v>
      </c>
      <c r="K15" s="2">
        <f t="shared" si="6"/>
        <v>7636808.9591092877</v>
      </c>
      <c r="L15" s="14">
        <f t="shared" si="4"/>
        <v>76.559869906299014</v>
      </c>
      <c r="N15" s="6"/>
    </row>
    <row r="16" spans="1:14" x14ac:dyDescent="0.2">
      <c r="A16" s="56">
        <v>7</v>
      </c>
      <c r="B16" s="53">
        <v>0</v>
      </c>
      <c r="C16" s="52">
        <v>976</v>
      </c>
      <c r="D16" s="52">
        <v>985</v>
      </c>
      <c r="E16" s="3">
        <v>0</v>
      </c>
      <c r="F16" s="4">
        <f t="shared" si="2"/>
        <v>0</v>
      </c>
      <c r="G16" s="4">
        <f t="shared" si="0"/>
        <v>0</v>
      </c>
      <c r="H16" s="2">
        <f t="shared" si="5"/>
        <v>99749.502819896559</v>
      </c>
      <c r="I16" s="2">
        <f t="shared" si="3"/>
        <v>0</v>
      </c>
      <c r="J16" s="2">
        <f t="shared" si="1"/>
        <v>99749.502819896559</v>
      </c>
      <c r="K16" s="2">
        <f t="shared" si="6"/>
        <v>7537059.456289391</v>
      </c>
      <c r="L16" s="14">
        <f t="shared" si="4"/>
        <v>75.559869906299014</v>
      </c>
      <c r="N16" s="6"/>
    </row>
    <row r="17" spans="1:14" x14ac:dyDescent="0.2">
      <c r="A17" s="56">
        <v>8</v>
      </c>
      <c r="B17" s="53">
        <v>0</v>
      </c>
      <c r="C17" s="52">
        <v>1033</v>
      </c>
      <c r="D17" s="52">
        <v>989</v>
      </c>
      <c r="E17" s="3">
        <v>0</v>
      </c>
      <c r="F17" s="4">
        <f t="shared" si="2"/>
        <v>0</v>
      </c>
      <c r="G17" s="4">
        <f t="shared" si="0"/>
        <v>0</v>
      </c>
      <c r="H17" s="2">
        <f t="shared" si="5"/>
        <v>99749.502819896559</v>
      </c>
      <c r="I17" s="2">
        <f t="shared" si="3"/>
        <v>0</v>
      </c>
      <c r="J17" s="2">
        <f t="shared" si="1"/>
        <v>99749.502819896559</v>
      </c>
      <c r="K17" s="2">
        <f t="shared" si="6"/>
        <v>7437309.9534694944</v>
      </c>
      <c r="L17" s="14">
        <f t="shared" si="4"/>
        <v>74.559869906299014</v>
      </c>
      <c r="N17" s="6"/>
    </row>
    <row r="18" spans="1:14" x14ac:dyDescent="0.2">
      <c r="A18" s="56">
        <v>9</v>
      </c>
      <c r="B18" s="53">
        <v>0</v>
      </c>
      <c r="C18" s="52">
        <v>1041</v>
      </c>
      <c r="D18" s="52">
        <v>1049</v>
      </c>
      <c r="E18" s="3">
        <v>0</v>
      </c>
      <c r="F18" s="4">
        <f t="shared" si="2"/>
        <v>0</v>
      </c>
      <c r="G18" s="4">
        <f t="shared" si="0"/>
        <v>0</v>
      </c>
      <c r="H18" s="2">
        <f t="shared" si="5"/>
        <v>99749.502819896559</v>
      </c>
      <c r="I18" s="2">
        <f t="shared" si="3"/>
        <v>0</v>
      </c>
      <c r="J18" s="2">
        <f t="shared" si="1"/>
        <v>99749.502819896559</v>
      </c>
      <c r="K18" s="2">
        <f t="shared" si="6"/>
        <v>7337560.4506495977</v>
      </c>
      <c r="L18" s="14">
        <f t="shared" si="4"/>
        <v>73.559869906299014</v>
      </c>
      <c r="N18" s="6"/>
    </row>
    <row r="19" spans="1:14" x14ac:dyDescent="0.2">
      <c r="A19" s="56">
        <v>10</v>
      </c>
      <c r="B19" s="53">
        <v>0</v>
      </c>
      <c r="C19" s="52">
        <v>1189</v>
      </c>
      <c r="D19" s="52">
        <v>1040</v>
      </c>
      <c r="E19" s="3">
        <v>0</v>
      </c>
      <c r="F19" s="4">
        <f t="shared" si="2"/>
        <v>0</v>
      </c>
      <c r="G19" s="4">
        <f t="shared" si="0"/>
        <v>0</v>
      </c>
      <c r="H19" s="2">
        <f t="shared" si="5"/>
        <v>99749.502819896559</v>
      </c>
      <c r="I19" s="2">
        <f t="shared" si="3"/>
        <v>0</v>
      </c>
      <c r="J19" s="2">
        <f t="shared" si="1"/>
        <v>99749.502819896559</v>
      </c>
      <c r="K19" s="2">
        <f t="shared" si="6"/>
        <v>7237810.947829701</v>
      </c>
      <c r="L19" s="14">
        <f t="shared" si="4"/>
        <v>72.559869906299014</v>
      </c>
      <c r="N19" s="6"/>
    </row>
    <row r="20" spans="1:14" x14ac:dyDescent="0.2">
      <c r="A20" s="56">
        <v>11</v>
      </c>
      <c r="B20" s="53">
        <v>0</v>
      </c>
      <c r="C20" s="52">
        <v>1199</v>
      </c>
      <c r="D20" s="52">
        <v>1225</v>
      </c>
      <c r="E20" s="3">
        <v>0</v>
      </c>
      <c r="F20" s="4">
        <f t="shared" si="2"/>
        <v>0</v>
      </c>
      <c r="G20" s="4">
        <f t="shared" si="0"/>
        <v>0</v>
      </c>
      <c r="H20" s="2">
        <f t="shared" si="5"/>
        <v>99749.502819896559</v>
      </c>
      <c r="I20" s="2">
        <f t="shared" si="3"/>
        <v>0</v>
      </c>
      <c r="J20" s="2">
        <f t="shared" si="1"/>
        <v>99749.502819896559</v>
      </c>
      <c r="K20" s="2">
        <f t="shared" si="6"/>
        <v>7138061.4450098043</v>
      </c>
      <c r="L20" s="14">
        <f t="shared" si="4"/>
        <v>71.559869906299014</v>
      </c>
      <c r="N20" s="6"/>
    </row>
    <row r="21" spans="1:14" x14ac:dyDescent="0.2">
      <c r="A21" s="56">
        <v>12</v>
      </c>
      <c r="B21" s="52">
        <v>0</v>
      </c>
      <c r="C21" s="52">
        <v>1109</v>
      </c>
      <c r="D21" s="52">
        <v>1220</v>
      </c>
      <c r="E21" s="3">
        <v>0</v>
      </c>
      <c r="F21" s="4">
        <f t="shared" si="2"/>
        <v>0</v>
      </c>
      <c r="G21" s="4">
        <f t="shared" si="0"/>
        <v>0</v>
      </c>
      <c r="H21" s="2">
        <f t="shared" si="5"/>
        <v>99749.502819896559</v>
      </c>
      <c r="I21" s="2">
        <f t="shared" si="3"/>
        <v>0</v>
      </c>
      <c r="J21" s="2">
        <f t="shared" si="1"/>
        <v>99749.502819896559</v>
      </c>
      <c r="K21" s="2">
        <f t="shared" si="6"/>
        <v>7038311.9421899077</v>
      </c>
      <c r="L21" s="14">
        <f t="shared" si="4"/>
        <v>70.559869906299014</v>
      </c>
      <c r="N21" s="6"/>
    </row>
    <row r="22" spans="1:14" x14ac:dyDescent="0.2">
      <c r="A22" s="56">
        <v>13</v>
      </c>
      <c r="B22" s="53">
        <v>0</v>
      </c>
      <c r="C22" s="52">
        <v>1122</v>
      </c>
      <c r="D22" s="52">
        <v>1111</v>
      </c>
      <c r="E22" s="3">
        <v>0</v>
      </c>
      <c r="F22" s="4">
        <f t="shared" si="2"/>
        <v>0</v>
      </c>
      <c r="G22" s="4">
        <f t="shared" si="0"/>
        <v>0</v>
      </c>
      <c r="H22" s="2">
        <f t="shared" si="5"/>
        <v>99749.502819896559</v>
      </c>
      <c r="I22" s="2">
        <f t="shared" si="3"/>
        <v>0</v>
      </c>
      <c r="J22" s="2">
        <f t="shared" si="1"/>
        <v>99749.502819896559</v>
      </c>
      <c r="K22" s="2">
        <f t="shared" si="6"/>
        <v>6938562.439370011</v>
      </c>
      <c r="L22" s="14">
        <f t="shared" si="4"/>
        <v>69.559869906299014</v>
      </c>
      <c r="N22" s="6"/>
    </row>
    <row r="23" spans="1:14" x14ac:dyDescent="0.2">
      <c r="A23" s="56">
        <v>14</v>
      </c>
      <c r="B23" s="53">
        <v>0</v>
      </c>
      <c r="C23" s="52">
        <v>1119</v>
      </c>
      <c r="D23" s="52">
        <v>1126</v>
      </c>
      <c r="E23" s="3">
        <v>0</v>
      </c>
      <c r="F23" s="4">
        <f t="shared" si="2"/>
        <v>0</v>
      </c>
      <c r="G23" s="4">
        <f t="shared" si="0"/>
        <v>0</v>
      </c>
      <c r="H23" s="2">
        <f t="shared" si="5"/>
        <v>99749.502819896559</v>
      </c>
      <c r="I23" s="2">
        <f t="shared" si="3"/>
        <v>0</v>
      </c>
      <c r="J23" s="2">
        <f t="shared" si="1"/>
        <v>99749.502819896559</v>
      </c>
      <c r="K23" s="2">
        <f t="shared" si="6"/>
        <v>6838812.9365501143</v>
      </c>
      <c r="L23" s="14">
        <f t="shared" si="4"/>
        <v>68.559869906299014</v>
      </c>
      <c r="N23" s="6"/>
    </row>
    <row r="24" spans="1:14" x14ac:dyDescent="0.2">
      <c r="A24" s="56">
        <v>15</v>
      </c>
      <c r="B24" s="53">
        <v>0</v>
      </c>
      <c r="C24" s="52">
        <v>1096</v>
      </c>
      <c r="D24" s="52">
        <v>1126</v>
      </c>
      <c r="E24" s="3">
        <v>0</v>
      </c>
      <c r="F24" s="4">
        <f t="shared" si="2"/>
        <v>0</v>
      </c>
      <c r="G24" s="4">
        <f t="shared" si="0"/>
        <v>0</v>
      </c>
      <c r="H24" s="2">
        <f t="shared" si="5"/>
        <v>99749.502819896559</v>
      </c>
      <c r="I24" s="2">
        <f t="shared" si="3"/>
        <v>0</v>
      </c>
      <c r="J24" s="2">
        <f t="shared" si="1"/>
        <v>99749.502819896559</v>
      </c>
      <c r="K24" s="2">
        <f t="shared" si="6"/>
        <v>6739063.4337302176</v>
      </c>
      <c r="L24" s="14">
        <f t="shared" si="4"/>
        <v>67.559869906299014</v>
      </c>
      <c r="N24" s="6"/>
    </row>
    <row r="25" spans="1:14" x14ac:dyDescent="0.2">
      <c r="A25" s="56">
        <v>16</v>
      </c>
      <c r="B25" s="53">
        <v>0</v>
      </c>
      <c r="C25" s="52">
        <v>1055</v>
      </c>
      <c r="D25" s="52">
        <v>1104</v>
      </c>
      <c r="E25" s="3">
        <v>0</v>
      </c>
      <c r="F25" s="4">
        <f t="shared" si="2"/>
        <v>0</v>
      </c>
      <c r="G25" s="4">
        <f t="shared" si="0"/>
        <v>0</v>
      </c>
      <c r="H25" s="2">
        <f t="shared" si="5"/>
        <v>99749.502819896559</v>
      </c>
      <c r="I25" s="2">
        <f t="shared" si="3"/>
        <v>0</v>
      </c>
      <c r="J25" s="2">
        <f t="shared" si="1"/>
        <v>99749.502819896559</v>
      </c>
      <c r="K25" s="2">
        <f t="shared" si="6"/>
        <v>6639313.930910321</v>
      </c>
      <c r="L25" s="14">
        <f t="shared" si="4"/>
        <v>66.559869906299014</v>
      </c>
      <c r="N25" s="6"/>
    </row>
    <row r="26" spans="1:14" x14ac:dyDescent="0.2">
      <c r="A26" s="56">
        <v>17</v>
      </c>
      <c r="B26" s="53">
        <v>0</v>
      </c>
      <c r="C26" s="52">
        <v>1000</v>
      </c>
      <c r="D26" s="52">
        <v>1060</v>
      </c>
      <c r="E26" s="3">
        <v>0</v>
      </c>
      <c r="F26" s="4">
        <f t="shared" si="2"/>
        <v>0</v>
      </c>
      <c r="G26" s="4">
        <f t="shared" si="0"/>
        <v>0</v>
      </c>
      <c r="H26" s="2">
        <f t="shared" si="5"/>
        <v>99749.502819896559</v>
      </c>
      <c r="I26" s="2">
        <f t="shared" si="3"/>
        <v>0</v>
      </c>
      <c r="J26" s="2">
        <f t="shared" si="1"/>
        <v>99749.502819896559</v>
      </c>
      <c r="K26" s="2">
        <f t="shared" si="6"/>
        <v>6539564.4280904243</v>
      </c>
      <c r="L26" s="14">
        <f t="shared" si="4"/>
        <v>65.559869906298999</v>
      </c>
      <c r="N26" s="6"/>
    </row>
    <row r="27" spans="1:14" x14ac:dyDescent="0.2">
      <c r="A27" s="56">
        <v>18</v>
      </c>
      <c r="B27" s="53">
        <v>0</v>
      </c>
      <c r="C27" s="52">
        <v>1001</v>
      </c>
      <c r="D27" s="52">
        <v>1019</v>
      </c>
      <c r="E27" s="3">
        <v>0</v>
      </c>
      <c r="F27" s="4">
        <f t="shared" si="2"/>
        <v>0</v>
      </c>
      <c r="G27" s="4">
        <f t="shared" si="0"/>
        <v>0</v>
      </c>
      <c r="H27" s="2">
        <f t="shared" si="5"/>
        <v>99749.502819896559</v>
      </c>
      <c r="I27" s="2">
        <f t="shared" si="3"/>
        <v>0</v>
      </c>
      <c r="J27" s="2">
        <f t="shared" si="1"/>
        <v>99749.502819896559</v>
      </c>
      <c r="K27" s="2">
        <f t="shared" si="6"/>
        <v>6439814.9252705276</v>
      </c>
      <c r="L27" s="14">
        <f t="shared" si="4"/>
        <v>64.559869906298999</v>
      </c>
      <c r="N27" s="6"/>
    </row>
    <row r="28" spans="1:14" x14ac:dyDescent="0.2">
      <c r="A28" s="56">
        <v>19</v>
      </c>
      <c r="B28" s="53">
        <v>0</v>
      </c>
      <c r="C28" s="52">
        <v>968</v>
      </c>
      <c r="D28" s="52">
        <v>1041</v>
      </c>
      <c r="E28" s="3">
        <v>0</v>
      </c>
      <c r="F28" s="4">
        <f t="shared" si="2"/>
        <v>0</v>
      </c>
      <c r="G28" s="4">
        <f t="shared" si="0"/>
        <v>0</v>
      </c>
      <c r="H28" s="2">
        <f t="shared" si="5"/>
        <v>99749.502819896559</v>
      </c>
      <c r="I28" s="2">
        <f t="shared" si="3"/>
        <v>0</v>
      </c>
      <c r="J28" s="2">
        <f t="shared" si="1"/>
        <v>99749.502819896559</v>
      </c>
      <c r="K28" s="2">
        <f t="shared" si="6"/>
        <v>6340065.4224506309</v>
      </c>
      <c r="L28" s="14">
        <f t="shared" si="4"/>
        <v>63.559869906299006</v>
      </c>
      <c r="N28" s="6"/>
    </row>
    <row r="29" spans="1:14" x14ac:dyDescent="0.2">
      <c r="A29" s="56">
        <v>20</v>
      </c>
      <c r="B29" s="53">
        <v>0</v>
      </c>
      <c r="C29" s="52">
        <v>931</v>
      </c>
      <c r="D29" s="52">
        <v>1028</v>
      </c>
      <c r="E29" s="3">
        <v>0</v>
      </c>
      <c r="F29" s="4">
        <f t="shared" si="2"/>
        <v>0</v>
      </c>
      <c r="G29" s="4">
        <f t="shared" si="0"/>
        <v>0</v>
      </c>
      <c r="H29" s="2">
        <f t="shared" si="5"/>
        <v>99749.502819896559</v>
      </c>
      <c r="I29" s="2">
        <f t="shared" si="3"/>
        <v>0</v>
      </c>
      <c r="J29" s="2">
        <f t="shared" si="1"/>
        <v>99749.502819896559</v>
      </c>
      <c r="K29" s="2">
        <f t="shared" si="6"/>
        <v>6240315.9196307342</v>
      </c>
      <c r="L29" s="14">
        <f t="shared" si="4"/>
        <v>62.559869906298999</v>
      </c>
      <c r="N29" s="6"/>
    </row>
    <row r="30" spans="1:14" x14ac:dyDescent="0.2">
      <c r="A30" s="56">
        <v>21</v>
      </c>
      <c r="B30" s="52">
        <v>0</v>
      </c>
      <c r="C30" s="52">
        <v>1028</v>
      </c>
      <c r="D30" s="52">
        <v>982</v>
      </c>
      <c r="E30" s="3">
        <v>0</v>
      </c>
      <c r="F30" s="4">
        <f t="shared" si="2"/>
        <v>0</v>
      </c>
      <c r="G30" s="4">
        <f t="shared" si="0"/>
        <v>0</v>
      </c>
      <c r="H30" s="2">
        <f t="shared" si="5"/>
        <v>99749.502819896559</v>
      </c>
      <c r="I30" s="2">
        <f t="shared" si="3"/>
        <v>0</v>
      </c>
      <c r="J30" s="2">
        <f t="shared" si="1"/>
        <v>99749.502819896559</v>
      </c>
      <c r="K30" s="2">
        <f t="shared" si="6"/>
        <v>6140566.4168108376</v>
      </c>
      <c r="L30" s="14">
        <f t="shared" si="4"/>
        <v>61.559869906298999</v>
      </c>
      <c r="N30" s="6"/>
    </row>
    <row r="31" spans="1:14" x14ac:dyDescent="0.2">
      <c r="A31" s="56">
        <v>22</v>
      </c>
      <c r="B31" s="52">
        <v>0</v>
      </c>
      <c r="C31" s="52">
        <v>991</v>
      </c>
      <c r="D31" s="52">
        <v>1047</v>
      </c>
      <c r="E31" s="3">
        <v>0</v>
      </c>
      <c r="F31" s="4">
        <f t="shared" si="2"/>
        <v>0</v>
      </c>
      <c r="G31" s="4">
        <f t="shared" si="0"/>
        <v>0</v>
      </c>
      <c r="H31" s="2">
        <f t="shared" si="5"/>
        <v>99749.502819896559</v>
      </c>
      <c r="I31" s="2">
        <f t="shared" si="3"/>
        <v>0</v>
      </c>
      <c r="J31" s="2">
        <f t="shared" si="1"/>
        <v>99749.502819896559</v>
      </c>
      <c r="K31" s="2">
        <f t="shared" si="6"/>
        <v>6040816.9139909409</v>
      </c>
      <c r="L31" s="14">
        <f t="shared" si="4"/>
        <v>60.559869906298999</v>
      </c>
      <c r="N31" s="6"/>
    </row>
    <row r="32" spans="1:14" x14ac:dyDescent="0.2">
      <c r="A32" s="56">
        <v>23</v>
      </c>
      <c r="B32" s="53">
        <v>1</v>
      </c>
      <c r="C32" s="52">
        <v>966</v>
      </c>
      <c r="D32" s="52">
        <v>1028</v>
      </c>
      <c r="E32" s="3">
        <v>0</v>
      </c>
      <c r="F32" s="4">
        <f t="shared" si="2"/>
        <v>1.0030090270812437E-3</v>
      </c>
      <c r="G32" s="4">
        <f t="shared" si="0"/>
        <v>1.0020040080160322E-3</v>
      </c>
      <c r="H32" s="2">
        <f t="shared" si="5"/>
        <v>99749.502819896559</v>
      </c>
      <c r="I32" s="2">
        <f t="shared" si="3"/>
        <v>99.949401623142862</v>
      </c>
      <c r="J32" s="2">
        <f t="shared" si="1"/>
        <v>99649.553418273412</v>
      </c>
      <c r="K32" s="2">
        <f t="shared" si="6"/>
        <v>5941067.4111710442</v>
      </c>
      <c r="L32" s="14">
        <f t="shared" si="4"/>
        <v>59.559869906298999</v>
      </c>
      <c r="N32" s="6"/>
    </row>
    <row r="33" spans="1:14" x14ac:dyDescent="0.2">
      <c r="A33" s="56">
        <v>24</v>
      </c>
      <c r="B33" s="53">
        <v>0</v>
      </c>
      <c r="C33" s="52">
        <v>1022</v>
      </c>
      <c r="D33" s="52">
        <v>982</v>
      </c>
      <c r="E33" s="3">
        <v>0.41369863013698632</v>
      </c>
      <c r="F33" s="4">
        <f t="shared" si="2"/>
        <v>0</v>
      </c>
      <c r="G33" s="4">
        <f t="shared" si="0"/>
        <v>0</v>
      </c>
      <c r="H33" s="2">
        <f t="shared" si="5"/>
        <v>99649.553418273412</v>
      </c>
      <c r="I33" s="2">
        <f t="shared" si="3"/>
        <v>0</v>
      </c>
      <c r="J33" s="2">
        <f t="shared" si="1"/>
        <v>99649.553418273412</v>
      </c>
      <c r="K33" s="2">
        <f t="shared" si="6"/>
        <v>5841417.8577527711</v>
      </c>
      <c r="L33" s="14">
        <f t="shared" si="4"/>
        <v>58.619608993466805</v>
      </c>
      <c r="N33" s="6"/>
    </row>
    <row r="34" spans="1:14" x14ac:dyDescent="0.2">
      <c r="A34" s="56">
        <v>25</v>
      </c>
      <c r="B34" s="53">
        <v>0</v>
      </c>
      <c r="C34" s="52">
        <v>1011</v>
      </c>
      <c r="D34" s="52">
        <v>1030</v>
      </c>
      <c r="E34" s="3">
        <v>0</v>
      </c>
      <c r="F34" s="4">
        <f t="shared" si="2"/>
        <v>0</v>
      </c>
      <c r="G34" s="4">
        <f t="shared" si="0"/>
        <v>0</v>
      </c>
      <c r="H34" s="2">
        <f t="shared" si="5"/>
        <v>99649.553418273412</v>
      </c>
      <c r="I34" s="2">
        <f t="shared" si="3"/>
        <v>0</v>
      </c>
      <c r="J34" s="2">
        <f t="shared" si="1"/>
        <v>99649.553418273412</v>
      </c>
      <c r="K34" s="2">
        <f t="shared" si="6"/>
        <v>5741768.304334498</v>
      </c>
      <c r="L34" s="14">
        <f t="shared" si="4"/>
        <v>57.619608993466812</v>
      </c>
      <c r="N34" s="6"/>
    </row>
    <row r="35" spans="1:14" x14ac:dyDescent="0.2">
      <c r="A35" s="56">
        <v>26</v>
      </c>
      <c r="B35" s="53">
        <v>1</v>
      </c>
      <c r="C35" s="52">
        <v>1039</v>
      </c>
      <c r="D35" s="52">
        <v>1029</v>
      </c>
      <c r="E35" s="3">
        <v>0</v>
      </c>
      <c r="F35" s="4">
        <f t="shared" si="2"/>
        <v>9.6711798839458415E-4</v>
      </c>
      <c r="G35" s="4">
        <f t="shared" si="0"/>
        <v>9.6618357487922714E-4</v>
      </c>
      <c r="H35" s="2">
        <f t="shared" si="5"/>
        <v>99649.553418273412</v>
      </c>
      <c r="I35" s="2">
        <f t="shared" si="3"/>
        <v>96.279761756785916</v>
      </c>
      <c r="J35" s="2">
        <f t="shared" si="1"/>
        <v>99553.273656516627</v>
      </c>
      <c r="K35" s="2">
        <f t="shared" si="6"/>
        <v>5642118.7509162249</v>
      </c>
      <c r="L35" s="14">
        <f t="shared" si="4"/>
        <v>56.619608993466812</v>
      </c>
      <c r="N35" s="6"/>
    </row>
    <row r="36" spans="1:14" x14ac:dyDescent="0.2">
      <c r="A36" s="56">
        <v>27</v>
      </c>
      <c r="B36" s="53">
        <v>0</v>
      </c>
      <c r="C36" s="52">
        <v>1055</v>
      </c>
      <c r="D36" s="52">
        <v>1054</v>
      </c>
      <c r="E36" s="3">
        <v>0.78630136986301369</v>
      </c>
      <c r="F36" s="4">
        <f t="shared" si="2"/>
        <v>0</v>
      </c>
      <c r="G36" s="4">
        <f t="shared" si="0"/>
        <v>0</v>
      </c>
      <c r="H36" s="2">
        <f t="shared" si="5"/>
        <v>99553.273656516627</v>
      </c>
      <c r="I36" s="2">
        <f t="shared" si="3"/>
        <v>0</v>
      </c>
      <c r="J36" s="2">
        <f t="shared" si="1"/>
        <v>99553.273656516627</v>
      </c>
      <c r="K36" s="2">
        <f t="shared" si="6"/>
        <v>5542565.4772597086</v>
      </c>
      <c r="L36" s="14">
        <f t="shared" si="4"/>
        <v>55.674366835820265</v>
      </c>
      <c r="N36" s="6"/>
    </row>
    <row r="37" spans="1:14" x14ac:dyDescent="0.2">
      <c r="A37" s="56">
        <v>28</v>
      </c>
      <c r="B37" s="52">
        <v>0</v>
      </c>
      <c r="C37" s="52">
        <v>1075</v>
      </c>
      <c r="D37" s="52">
        <v>1107</v>
      </c>
      <c r="E37" s="3">
        <v>0.75479452054794516</v>
      </c>
      <c r="F37" s="4">
        <f t="shared" si="2"/>
        <v>0</v>
      </c>
      <c r="G37" s="4">
        <f t="shared" si="0"/>
        <v>0</v>
      </c>
      <c r="H37" s="2">
        <f t="shared" si="5"/>
        <v>99553.273656516627</v>
      </c>
      <c r="I37" s="2">
        <f t="shared" si="3"/>
        <v>0</v>
      </c>
      <c r="J37" s="2">
        <f t="shared" si="1"/>
        <v>99553.273656516627</v>
      </c>
      <c r="K37" s="2">
        <f t="shared" si="6"/>
        <v>5443012.2036031922</v>
      </c>
      <c r="L37" s="14">
        <f t="shared" si="4"/>
        <v>54.674366835820265</v>
      </c>
      <c r="N37" s="6"/>
    </row>
    <row r="38" spans="1:14" x14ac:dyDescent="0.2">
      <c r="A38" s="56">
        <v>29</v>
      </c>
      <c r="B38" s="52">
        <v>1</v>
      </c>
      <c r="C38" s="52">
        <v>1097</v>
      </c>
      <c r="D38" s="52">
        <v>1104</v>
      </c>
      <c r="E38" s="3">
        <v>0</v>
      </c>
      <c r="F38" s="4">
        <f t="shared" si="2"/>
        <v>9.0867787369377552E-4</v>
      </c>
      <c r="G38" s="4">
        <f t="shared" si="0"/>
        <v>9.0785292782569226E-4</v>
      </c>
      <c r="H38" s="2">
        <f t="shared" si="5"/>
        <v>99553.273656516627</v>
      </c>
      <c r="I38" s="2">
        <f t="shared" si="3"/>
        <v>90.379730963700979</v>
      </c>
      <c r="J38" s="2">
        <f t="shared" si="1"/>
        <v>99462.893925552926</v>
      </c>
      <c r="K38" s="2">
        <f t="shared" si="6"/>
        <v>5343458.9299466759</v>
      </c>
      <c r="L38" s="14">
        <f t="shared" si="4"/>
        <v>53.674366835820273</v>
      </c>
      <c r="N38" s="6"/>
    </row>
    <row r="39" spans="1:14" x14ac:dyDescent="0.2">
      <c r="A39" s="56">
        <v>30</v>
      </c>
      <c r="B39" s="53">
        <v>2</v>
      </c>
      <c r="C39" s="52">
        <v>1139</v>
      </c>
      <c r="D39" s="52">
        <v>1096</v>
      </c>
      <c r="E39" s="3">
        <v>0.37534246575342467</v>
      </c>
      <c r="F39" s="4">
        <f t="shared" si="2"/>
        <v>1.7897091722595079E-3</v>
      </c>
      <c r="G39" s="4">
        <f t="shared" si="0"/>
        <v>1.7877105916954722E-3</v>
      </c>
      <c r="H39" s="2">
        <f t="shared" si="5"/>
        <v>99462.893925552926</v>
      </c>
      <c r="I39" s="2">
        <f t="shared" si="3"/>
        <v>177.81086895139421</v>
      </c>
      <c r="J39" s="2">
        <f t="shared" si="1"/>
        <v>99351.823026591504</v>
      </c>
      <c r="K39" s="2">
        <f t="shared" si="6"/>
        <v>5243996.0360211227</v>
      </c>
      <c r="L39" s="14">
        <f t="shared" si="4"/>
        <v>52.723139545348502</v>
      </c>
      <c r="N39" s="6"/>
    </row>
    <row r="40" spans="1:14" x14ac:dyDescent="0.2">
      <c r="A40" s="56">
        <v>31</v>
      </c>
      <c r="B40" s="52">
        <v>0</v>
      </c>
      <c r="C40" s="52">
        <v>1153</v>
      </c>
      <c r="D40" s="52">
        <v>1139</v>
      </c>
      <c r="E40" s="3">
        <v>0.31232876712328766</v>
      </c>
      <c r="F40" s="4">
        <f t="shared" si="2"/>
        <v>0</v>
      </c>
      <c r="G40" s="4">
        <f t="shared" si="0"/>
        <v>0</v>
      </c>
      <c r="H40" s="2">
        <f t="shared" si="5"/>
        <v>99285.083056601536</v>
      </c>
      <c r="I40" s="2">
        <f t="shared" si="3"/>
        <v>0</v>
      </c>
      <c r="J40" s="2">
        <f t="shared" si="1"/>
        <v>99285.083056601536</v>
      </c>
      <c r="K40" s="2">
        <f t="shared" si="6"/>
        <v>5144644.2129945308</v>
      </c>
      <c r="L40" s="14">
        <f t="shared" si="4"/>
        <v>51.816889855061262</v>
      </c>
      <c r="N40" s="6"/>
    </row>
    <row r="41" spans="1:14" x14ac:dyDescent="0.2">
      <c r="A41" s="56">
        <v>32</v>
      </c>
      <c r="B41" s="53">
        <v>1</v>
      </c>
      <c r="C41" s="52">
        <v>1206</v>
      </c>
      <c r="D41" s="52">
        <v>1160</v>
      </c>
      <c r="E41" s="3">
        <v>9.8630136986301367E-2</v>
      </c>
      <c r="F41" s="4">
        <f t="shared" si="2"/>
        <v>8.4530853761622987E-4</v>
      </c>
      <c r="G41" s="4">
        <f t="shared" si="0"/>
        <v>8.4466495728078043E-4</v>
      </c>
      <c r="H41" s="2">
        <f t="shared" si="5"/>
        <v>99285.083056601536</v>
      </c>
      <c r="I41" s="2">
        <f t="shared" si="3"/>
        <v>83.862630438623071</v>
      </c>
      <c r="J41" s="2">
        <f t="shared" si="1"/>
        <v>99209.491808891107</v>
      </c>
      <c r="K41" s="2">
        <f t="shared" si="6"/>
        <v>5045359.1299379291</v>
      </c>
      <c r="L41" s="14">
        <f t="shared" si="4"/>
        <v>50.816889855061262</v>
      </c>
      <c r="N41" s="6"/>
    </row>
    <row r="42" spans="1:14" x14ac:dyDescent="0.2">
      <c r="A42" s="56">
        <v>33</v>
      </c>
      <c r="B42" s="53">
        <v>1</v>
      </c>
      <c r="C42" s="52">
        <v>1262</v>
      </c>
      <c r="D42" s="52">
        <v>1226</v>
      </c>
      <c r="E42" s="3">
        <v>0.30684931506849317</v>
      </c>
      <c r="F42" s="4">
        <f t="shared" si="2"/>
        <v>8.0385852090032153E-4</v>
      </c>
      <c r="G42" s="4">
        <f t="shared" si="0"/>
        <v>8.0341086431601118E-4</v>
      </c>
      <c r="H42" s="2">
        <f t="shared" si="5"/>
        <v>99201.220426162909</v>
      </c>
      <c r="I42" s="2">
        <f t="shared" si="3"/>
        <v>79.699338243786684</v>
      </c>
      <c r="J42" s="2">
        <f t="shared" si="1"/>
        <v>99145.976775270654</v>
      </c>
      <c r="K42" s="2">
        <f t="shared" si="6"/>
        <v>4946149.6381290378</v>
      </c>
      <c r="L42" s="14">
        <f t="shared" si="4"/>
        <v>49.859766007723039</v>
      </c>
      <c r="N42" s="6"/>
    </row>
    <row r="43" spans="1:14" x14ac:dyDescent="0.2">
      <c r="A43" s="56">
        <v>34</v>
      </c>
      <c r="B43" s="53">
        <v>1</v>
      </c>
      <c r="C43" s="52">
        <v>1368</v>
      </c>
      <c r="D43" s="52">
        <v>1277</v>
      </c>
      <c r="E43" s="3">
        <v>0.58904109589041098</v>
      </c>
      <c r="F43" s="4">
        <f t="shared" si="2"/>
        <v>7.5614366729678643E-4</v>
      </c>
      <c r="G43" s="4">
        <f t="shared" si="0"/>
        <v>7.5590877320148072E-4</v>
      </c>
      <c r="H43" s="2">
        <f t="shared" si="5"/>
        <v>99121.521087919129</v>
      </c>
      <c r="I43" s="2">
        <f t="shared" si="3"/>
        <v>74.926827403433649</v>
      </c>
      <c r="J43" s="2">
        <f t="shared" si="1"/>
        <v>99090.729241041001</v>
      </c>
      <c r="K43" s="2">
        <f t="shared" si="6"/>
        <v>4847003.6613537669</v>
      </c>
      <c r="L43" s="14">
        <f t="shared" si="4"/>
        <v>48.899609369942539</v>
      </c>
      <c r="N43" s="6"/>
    </row>
    <row r="44" spans="1:14" x14ac:dyDescent="0.2">
      <c r="A44" s="56">
        <v>35</v>
      </c>
      <c r="B44" s="53">
        <v>1</v>
      </c>
      <c r="C44" s="52">
        <v>1260</v>
      </c>
      <c r="D44" s="52">
        <v>1368</v>
      </c>
      <c r="E44" s="3">
        <v>0.36438356164383562</v>
      </c>
      <c r="F44" s="4">
        <f t="shared" si="2"/>
        <v>7.6103500761035003E-4</v>
      </c>
      <c r="G44" s="4">
        <f t="shared" si="0"/>
        <v>7.6066705290491453E-4</v>
      </c>
      <c r="H44" s="2">
        <f t="shared" si="5"/>
        <v>99046.594260515689</v>
      </c>
      <c r="I44" s="2">
        <f t="shared" si="3"/>
        <v>75.341480956415296</v>
      </c>
      <c r="J44" s="2">
        <f t="shared" si="1"/>
        <v>98998.705976729689</v>
      </c>
      <c r="K44" s="2">
        <f t="shared" si="6"/>
        <v>4747912.9321127264</v>
      </c>
      <c r="L44" s="14">
        <f t="shared" si="4"/>
        <v>47.936155377787202</v>
      </c>
      <c r="N44" s="6"/>
    </row>
    <row r="45" spans="1:14" x14ac:dyDescent="0.2">
      <c r="A45" s="56">
        <v>36</v>
      </c>
      <c r="B45" s="52">
        <v>1</v>
      </c>
      <c r="C45" s="52">
        <v>1410</v>
      </c>
      <c r="D45" s="52">
        <v>1282</v>
      </c>
      <c r="E45" s="3">
        <v>0.72602739726027399</v>
      </c>
      <c r="F45" s="4">
        <f t="shared" si="2"/>
        <v>7.429420505200594E-4</v>
      </c>
      <c r="G45" s="4">
        <f t="shared" si="0"/>
        <v>7.4279085858483074E-4</v>
      </c>
      <c r="H45" s="2">
        <f t="shared" si="5"/>
        <v>98971.252779559276</v>
      </c>
      <c r="I45" s="2">
        <f t="shared" si="3"/>
        <v>73.514941827345154</v>
      </c>
      <c r="J45" s="2">
        <f t="shared" si="1"/>
        <v>98951.111699606568</v>
      </c>
      <c r="K45" s="2">
        <f t="shared" si="6"/>
        <v>4648914.2261359971</v>
      </c>
      <c r="L45" s="14">
        <f t="shared" si="4"/>
        <v>46.972369203920458</v>
      </c>
      <c r="N45" s="6"/>
    </row>
    <row r="46" spans="1:14" x14ac:dyDescent="0.2">
      <c r="A46" s="56">
        <v>37</v>
      </c>
      <c r="B46" s="52">
        <v>1</v>
      </c>
      <c r="C46" s="52">
        <v>1535</v>
      </c>
      <c r="D46" s="52">
        <v>1417</v>
      </c>
      <c r="E46" s="3">
        <v>0.9780821917808219</v>
      </c>
      <c r="F46" s="4">
        <f t="shared" si="2"/>
        <v>6.7750677506775068E-4</v>
      </c>
      <c r="G46" s="4">
        <f t="shared" si="0"/>
        <v>6.7749671460497294E-4</v>
      </c>
      <c r="H46" s="2">
        <f t="shared" si="5"/>
        <v>98897.737837731926</v>
      </c>
      <c r="I46" s="2">
        <f t="shared" si="3"/>
        <v>67.002892466927307</v>
      </c>
      <c r="J46" s="2">
        <f t="shared" si="1"/>
        <v>98896.269281184708</v>
      </c>
      <c r="K46" s="2">
        <f t="shared" si="6"/>
        <v>4549963.1144363908</v>
      </c>
      <c r="L46" s="14">
        <f t="shared" si="4"/>
        <v>46.006746098700631</v>
      </c>
      <c r="N46" s="6"/>
    </row>
    <row r="47" spans="1:14" x14ac:dyDescent="0.2">
      <c r="A47" s="56">
        <v>38</v>
      </c>
      <c r="B47" s="53">
        <v>1</v>
      </c>
      <c r="C47" s="52">
        <v>1520</v>
      </c>
      <c r="D47" s="52">
        <v>1525</v>
      </c>
      <c r="E47" s="3">
        <v>0</v>
      </c>
      <c r="F47" s="4">
        <f t="shared" si="2"/>
        <v>6.5681444991789822E-4</v>
      </c>
      <c r="G47" s="4">
        <f t="shared" si="0"/>
        <v>6.5638332786347223E-4</v>
      </c>
      <c r="H47" s="2">
        <f t="shared" si="5"/>
        <v>98830.734945264994</v>
      </c>
      <c r="I47" s="2">
        <f t="shared" si="3"/>
        <v>64.870846698565799</v>
      </c>
      <c r="J47" s="2">
        <f t="shared" si="1"/>
        <v>98765.864098566424</v>
      </c>
      <c r="K47" s="2">
        <f t="shared" si="6"/>
        <v>4451066.8451552065</v>
      </c>
      <c r="L47" s="14">
        <f t="shared" si="4"/>
        <v>45.03727355281049</v>
      </c>
      <c r="N47" s="6"/>
    </row>
    <row r="48" spans="1:14" x14ac:dyDescent="0.2">
      <c r="A48" s="56">
        <v>39</v>
      </c>
      <c r="B48" s="52">
        <v>1</v>
      </c>
      <c r="C48" s="52">
        <v>1554</v>
      </c>
      <c r="D48" s="52">
        <v>1537</v>
      </c>
      <c r="E48" s="3">
        <v>0.96027397260273972</v>
      </c>
      <c r="F48" s="4">
        <f t="shared" si="2"/>
        <v>6.470397929472663E-4</v>
      </c>
      <c r="G48" s="4">
        <f t="shared" si="0"/>
        <v>6.4702316165652111E-4</v>
      </c>
      <c r="H48" s="2">
        <f t="shared" si="5"/>
        <v>98765.864098566424</v>
      </c>
      <c r="I48" s="2">
        <f t="shared" si="3"/>
        <v>63.903801652792737</v>
      </c>
      <c r="J48" s="2">
        <f t="shared" si="1"/>
        <v>98763.325454391175</v>
      </c>
      <c r="K48" s="2">
        <f t="shared" si="6"/>
        <v>4352300.9810566399</v>
      </c>
      <c r="L48" s="14">
        <f t="shared" si="4"/>
        <v>44.066854684864879</v>
      </c>
      <c r="N48" s="6"/>
    </row>
    <row r="49" spans="1:14" x14ac:dyDescent="0.2">
      <c r="A49" s="56">
        <v>40</v>
      </c>
      <c r="B49" s="52">
        <v>0</v>
      </c>
      <c r="C49" s="52">
        <v>1649</v>
      </c>
      <c r="D49" s="52">
        <v>1559</v>
      </c>
      <c r="E49" s="3">
        <v>0.65753424657534243</v>
      </c>
      <c r="F49" s="4">
        <f t="shared" si="2"/>
        <v>0</v>
      </c>
      <c r="G49" s="4">
        <f t="shared" si="0"/>
        <v>0</v>
      </c>
      <c r="H49" s="2">
        <f t="shared" si="5"/>
        <v>98701.960296913632</v>
      </c>
      <c r="I49" s="2">
        <f t="shared" si="3"/>
        <v>0</v>
      </c>
      <c r="J49" s="2">
        <f t="shared" si="1"/>
        <v>98701.960296913632</v>
      </c>
      <c r="K49" s="2">
        <f t="shared" si="6"/>
        <v>4253537.6556022484</v>
      </c>
      <c r="L49" s="14">
        <f t="shared" si="4"/>
        <v>43.09476369878395</v>
      </c>
      <c r="N49" s="6"/>
    </row>
    <row r="50" spans="1:14" x14ac:dyDescent="0.2">
      <c r="A50" s="56">
        <v>41</v>
      </c>
      <c r="B50" s="52">
        <v>2</v>
      </c>
      <c r="C50" s="52">
        <v>1706</v>
      </c>
      <c r="D50" s="52">
        <v>1660</v>
      </c>
      <c r="E50" s="3">
        <v>0.74794520547945209</v>
      </c>
      <c r="F50" s="4">
        <f t="shared" si="2"/>
        <v>1.1883541295306002E-3</v>
      </c>
      <c r="G50" s="4">
        <f t="shared" si="0"/>
        <v>1.1879982879805494E-3</v>
      </c>
      <c r="H50" s="2">
        <f t="shared" si="5"/>
        <v>98701.960296913632</v>
      </c>
      <c r="I50" s="2">
        <f t="shared" si="3"/>
        <v>117.25775985305755</v>
      </c>
      <c r="J50" s="2">
        <f t="shared" si="1"/>
        <v>98672.404916347921</v>
      </c>
      <c r="K50" s="2">
        <f t="shared" si="6"/>
        <v>4154835.6953053344</v>
      </c>
      <c r="L50" s="14">
        <f t="shared" si="4"/>
        <v>42.09476369878395</v>
      </c>
      <c r="N50" s="6"/>
    </row>
    <row r="51" spans="1:14" x14ac:dyDescent="0.2">
      <c r="A51" s="56">
        <v>42</v>
      </c>
      <c r="B51" s="52">
        <v>2</v>
      </c>
      <c r="C51" s="52">
        <v>1787</v>
      </c>
      <c r="D51" s="52">
        <v>1720</v>
      </c>
      <c r="E51" s="3">
        <v>0</v>
      </c>
      <c r="F51" s="4">
        <f t="shared" si="2"/>
        <v>1.1405759908753922E-3</v>
      </c>
      <c r="G51" s="4">
        <f t="shared" si="0"/>
        <v>1.1392765593847907E-3</v>
      </c>
      <c r="H51" s="2">
        <f t="shared" si="5"/>
        <v>98584.70253706057</v>
      </c>
      <c r="I51" s="2">
        <f t="shared" si="3"/>
        <v>112.31524071439542</v>
      </c>
      <c r="J51" s="2">
        <f t="shared" si="1"/>
        <v>98472.387296346176</v>
      </c>
      <c r="K51" s="2">
        <f t="shared" si="6"/>
        <v>4056163.2903889865</v>
      </c>
      <c r="L51" s="14">
        <f t="shared" si="4"/>
        <v>41.143942072190853</v>
      </c>
      <c r="N51" s="6"/>
    </row>
    <row r="52" spans="1:14" x14ac:dyDescent="0.2">
      <c r="A52" s="56">
        <v>43</v>
      </c>
      <c r="B52" s="52">
        <v>1</v>
      </c>
      <c r="C52" s="52">
        <v>1832</v>
      </c>
      <c r="D52" s="52">
        <v>1796</v>
      </c>
      <c r="E52" s="3">
        <v>0.43013698630136987</v>
      </c>
      <c r="F52" s="4">
        <f t="shared" si="2"/>
        <v>5.5126791620727675E-4</v>
      </c>
      <c r="G52" s="4">
        <f t="shared" si="0"/>
        <v>5.5109479132380522E-4</v>
      </c>
      <c r="H52" s="2">
        <f t="shared" si="5"/>
        <v>98472.387296346176</v>
      </c>
      <c r="I52" s="2">
        <f t="shared" si="3"/>
        <v>54.267619728236824</v>
      </c>
      <c r="J52" s="2">
        <f t="shared" si="1"/>
        <v>98441.462187021592</v>
      </c>
      <c r="K52" s="2">
        <f t="shared" si="6"/>
        <v>3957690.9030926405</v>
      </c>
      <c r="L52" s="14">
        <f t="shared" si="4"/>
        <v>40.190869864688359</v>
      </c>
      <c r="N52" s="6"/>
    </row>
    <row r="53" spans="1:14" x14ac:dyDescent="0.2">
      <c r="A53" s="56">
        <v>44</v>
      </c>
      <c r="B53" s="52">
        <v>0</v>
      </c>
      <c r="C53" s="52">
        <v>1825</v>
      </c>
      <c r="D53" s="52">
        <v>1825</v>
      </c>
      <c r="E53" s="3">
        <v>0.24383561643835616</v>
      </c>
      <c r="F53" s="4">
        <f t="shared" si="2"/>
        <v>0</v>
      </c>
      <c r="G53" s="4">
        <f t="shared" si="0"/>
        <v>0</v>
      </c>
      <c r="H53" s="2">
        <f t="shared" si="5"/>
        <v>98418.119676617935</v>
      </c>
      <c r="I53" s="2">
        <f t="shared" si="3"/>
        <v>0</v>
      </c>
      <c r="J53" s="2">
        <f t="shared" si="1"/>
        <v>98418.119676617935</v>
      </c>
      <c r="K53" s="2">
        <f t="shared" si="6"/>
        <v>3859249.4409056189</v>
      </c>
      <c r="L53" s="14">
        <f t="shared" si="4"/>
        <v>39.212793879687332</v>
      </c>
      <c r="N53" s="6"/>
    </row>
    <row r="54" spans="1:14" x14ac:dyDescent="0.2">
      <c r="A54" s="56">
        <v>45</v>
      </c>
      <c r="B54" s="52">
        <v>3</v>
      </c>
      <c r="C54" s="52">
        <v>1748</v>
      </c>
      <c r="D54" s="52">
        <v>1821</v>
      </c>
      <c r="E54" s="3">
        <v>0.65479452054794529</v>
      </c>
      <c r="F54" s="4">
        <f t="shared" si="2"/>
        <v>1.6811431773606051E-3</v>
      </c>
      <c r="G54" s="4">
        <f t="shared" si="0"/>
        <v>1.6801681088748936E-3</v>
      </c>
      <c r="H54" s="2">
        <f t="shared" si="5"/>
        <v>98418.119676617935</v>
      </c>
      <c r="I54" s="2">
        <f t="shared" si="3"/>
        <v>165.35898601608611</v>
      </c>
      <c r="J54" s="2">
        <f t="shared" si="1"/>
        <v>98361.036848568547</v>
      </c>
      <c r="K54" s="2">
        <f t="shared" si="6"/>
        <v>3760831.321229001</v>
      </c>
      <c r="L54" s="14">
        <f t="shared" si="4"/>
        <v>38.212793879687332</v>
      </c>
      <c r="N54" s="6"/>
    </row>
    <row r="55" spans="1:14" x14ac:dyDescent="0.2">
      <c r="A55" s="56">
        <v>46</v>
      </c>
      <c r="B55" s="52">
        <v>1</v>
      </c>
      <c r="C55" s="52">
        <v>1760</v>
      </c>
      <c r="D55" s="52">
        <v>1759</v>
      </c>
      <c r="E55" s="3">
        <v>0.39726027397260277</v>
      </c>
      <c r="F55" s="4">
        <f t="shared" si="2"/>
        <v>5.6834327934072179E-4</v>
      </c>
      <c r="G55" s="4">
        <f t="shared" si="0"/>
        <v>5.6814865259266468E-4</v>
      </c>
      <c r="H55" s="2">
        <f t="shared" si="5"/>
        <v>98252.760690601848</v>
      </c>
      <c r="I55" s="2">
        <f t="shared" si="3"/>
        <v>55.822173599874972</v>
      </c>
      <c r="J55" s="2">
        <f t="shared" si="1"/>
        <v>98219.114448980006</v>
      </c>
      <c r="K55" s="2">
        <f t="shared" si="6"/>
        <v>3662470.2843804327</v>
      </c>
      <c r="L55" s="14">
        <f t="shared" si="4"/>
        <v>37.276003835796118</v>
      </c>
      <c r="N55" s="6"/>
    </row>
    <row r="56" spans="1:14" x14ac:dyDescent="0.2">
      <c r="A56" s="56">
        <v>47</v>
      </c>
      <c r="B56" s="52">
        <v>2</v>
      </c>
      <c r="C56" s="52">
        <v>1735</v>
      </c>
      <c r="D56" s="52">
        <v>1789</v>
      </c>
      <c r="E56" s="3">
        <v>0.31945205479452055</v>
      </c>
      <c r="F56" s="4">
        <f t="shared" si="2"/>
        <v>1.1350737797956867E-3</v>
      </c>
      <c r="G56" s="4">
        <f t="shared" si="0"/>
        <v>1.1341976437277007E-3</v>
      </c>
      <c r="H56" s="2">
        <f t="shared" si="5"/>
        <v>98196.938517001967</v>
      </c>
      <c r="I56" s="2">
        <f t="shared" si="3"/>
        <v>111.37473628725752</v>
      </c>
      <c r="J56" s="2">
        <f t="shared" si="1"/>
        <v>98121.142669073874</v>
      </c>
      <c r="K56" s="2">
        <f t="shared" si="6"/>
        <v>3564251.1699314527</v>
      </c>
      <c r="L56" s="14">
        <f t="shared" si="4"/>
        <v>36.296968355223548</v>
      </c>
      <c r="N56" s="6"/>
    </row>
    <row r="57" spans="1:14" x14ac:dyDescent="0.2">
      <c r="A57" s="56">
        <v>48</v>
      </c>
      <c r="B57" s="52">
        <v>6</v>
      </c>
      <c r="C57" s="52">
        <v>1664</v>
      </c>
      <c r="D57" s="52">
        <v>1737</v>
      </c>
      <c r="E57" s="3">
        <v>0.58401826484018271</v>
      </c>
      <c r="F57" s="4">
        <f t="shared" si="2"/>
        <v>3.5283740076448105E-3</v>
      </c>
      <c r="G57" s="4">
        <f t="shared" si="0"/>
        <v>3.5232028648948229E-3</v>
      </c>
      <c r="H57" s="2">
        <f t="shared" si="5"/>
        <v>98085.563780714714</v>
      </c>
      <c r="I57" s="2">
        <f t="shared" si="3"/>
        <v>345.57533931703796</v>
      </c>
      <c r="J57" s="2">
        <f t="shared" si="1"/>
        <v>97941.81075143718</v>
      </c>
      <c r="K57" s="2">
        <f t="shared" si="6"/>
        <v>3466130.0272623789</v>
      </c>
      <c r="L57" s="14">
        <f t="shared" si="4"/>
        <v>35.337820303622287</v>
      </c>
      <c r="N57" s="6"/>
    </row>
    <row r="58" spans="1:14" x14ac:dyDescent="0.2">
      <c r="A58" s="56">
        <v>49</v>
      </c>
      <c r="B58" s="52">
        <v>5</v>
      </c>
      <c r="C58" s="52">
        <v>1621</v>
      </c>
      <c r="D58" s="52">
        <v>1653</v>
      </c>
      <c r="E58" s="3">
        <v>0.36575342465753424</v>
      </c>
      <c r="F58" s="4">
        <f t="shared" si="2"/>
        <v>3.0543677458766036E-3</v>
      </c>
      <c r="G58" s="4">
        <f t="shared" si="0"/>
        <v>3.0484621969807694E-3</v>
      </c>
      <c r="H58" s="2">
        <f t="shared" si="5"/>
        <v>97739.988441397683</v>
      </c>
      <c r="I58" s="2">
        <f t="shared" si="3"/>
        <v>297.95665989693816</v>
      </c>
      <c r="J58" s="2">
        <f t="shared" si="1"/>
        <v>97551.01045025757</v>
      </c>
      <c r="K58" s="2">
        <f t="shared" si="6"/>
        <v>3368188.2165109417</v>
      </c>
      <c r="L58" s="14">
        <f t="shared" si="4"/>
        <v>34.460697921305957</v>
      </c>
      <c r="N58" s="6"/>
    </row>
    <row r="59" spans="1:14" x14ac:dyDescent="0.2">
      <c r="A59" s="56">
        <v>50</v>
      </c>
      <c r="B59" s="52">
        <v>6</v>
      </c>
      <c r="C59" s="52">
        <v>1607</v>
      </c>
      <c r="D59" s="52">
        <v>1606</v>
      </c>
      <c r="E59" s="3">
        <v>0.84109589041095889</v>
      </c>
      <c r="F59" s="4">
        <f t="shared" si="2"/>
        <v>3.7348272642390291E-3</v>
      </c>
      <c r="G59" s="4">
        <f t="shared" si="0"/>
        <v>3.7326120358842072E-3</v>
      </c>
      <c r="H59" s="2">
        <f t="shared" si="5"/>
        <v>97442.031781500744</v>
      </c>
      <c r="I59" s="2">
        <f t="shared" si="3"/>
        <v>363.71330062864109</v>
      </c>
      <c r="J59" s="2">
        <f t="shared" si="1"/>
        <v>97384.23624331865</v>
      </c>
      <c r="K59" s="2">
        <f t="shared" si="6"/>
        <v>3270637.2060606843</v>
      </c>
      <c r="L59" s="14">
        <f t="shared" si="4"/>
        <v>33.564952888037077</v>
      </c>
      <c r="N59" s="6"/>
    </row>
    <row r="60" spans="1:14" x14ac:dyDescent="0.2">
      <c r="A60" s="56">
        <v>51</v>
      </c>
      <c r="B60" s="52">
        <v>2</v>
      </c>
      <c r="C60" s="52">
        <v>1588</v>
      </c>
      <c r="D60" s="52">
        <v>1602</v>
      </c>
      <c r="E60" s="3">
        <v>0.44383561643835617</v>
      </c>
      <c r="F60" s="4">
        <f t="shared" si="2"/>
        <v>1.2539184952978057E-3</v>
      </c>
      <c r="G60" s="4">
        <f t="shared" si="0"/>
        <v>1.2530446410027106E-3</v>
      </c>
      <c r="H60" s="2">
        <f t="shared" si="5"/>
        <v>97078.318480872098</v>
      </c>
      <c r="I60" s="2">
        <f t="shared" si="3"/>
        <v>121.64346673001118</v>
      </c>
      <c r="J60" s="2">
        <f t="shared" si="1"/>
        <v>97010.664717183899</v>
      </c>
      <c r="K60" s="2">
        <f t="shared" si="6"/>
        <v>3173252.9698173655</v>
      </c>
      <c r="L60" s="14">
        <f t="shared" si="4"/>
        <v>32.687555980304808</v>
      </c>
      <c r="N60" s="6"/>
    </row>
    <row r="61" spans="1:14" x14ac:dyDescent="0.2">
      <c r="A61" s="56">
        <v>52</v>
      </c>
      <c r="B61" s="53">
        <v>1</v>
      </c>
      <c r="C61" s="52">
        <v>1443</v>
      </c>
      <c r="D61" s="52">
        <v>1583</v>
      </c>
      <c r="E61" s="3">
        <v>0.41826484018264842</v>
      </c>
      <c r="F61" s="4">
        <f t="shared" si="2"/>
        <v>6.6093853271645734E-4</v>
      </c>
      <c r="G61" s="4">
        <f t="shared" si="0"/>
        <v>6.6068450534943258E-4</v>
      </c>
      <c r="H61" s="2">
        <f t="shared" si="5"/>
        <v>96956.675014142093</v>
      </c>
      <c r="I61" s="2">
        <f t="shared" si="3"/>
        <v>64.057772872044154</v>
      </c>
      <c r="J61" s="2">
        <f t="shared" si="1"/>
        <v>96919.410355402841</v>
      </c>
      <c r="K61" s="2">
        <f t="shared" si="6"/>
        <v>3076242.3051001816</v>
      </c>
      <c r="L61" s="14">
        <f t="shared" si="4"/>
        <v>31.728009491367985</v>
      </c>
      <c r="N61" s="6"/>
    </row>
    <row r="62" spans="1:14" x14ac:dyDescent="0.2">
      <c r="A62" s="56">
        <v>53</v>
      </c>
      <c r="B62" s="52">
        <v>4</v>
      </c>
      <c r="C62" s="52">
        <v>1393</v>
      </c>
      <c r="D62" s="52">
        <v>1449</v>
      </c>
      <c r="E62" s="3">
        <v>0.44718417047184172</v>
      </c>
      <c r="F62" s="4">
        <f t="shared" si="2"/>
        <v>2.8149190710767065E-3</v>
      </c>
      <c r="G62" s="4">
        <f t="shared" si="0"/>
        <v>2.8105454918016131E-3</v>
      </c>
      <c r="H62" s="2">
        <f t="shared" si="5"/>
        <v>96892.617241270054</v>
      </c>
      <c r="I62" s="2">
        <f t="shared" si="3"/>
        <v>272.32110857631079</v>
      </c>
      <c r="J62" s="2">
        <f t="shared" si="1"/>
        <v>96742.073821734404</v>
      </c>
      <c r="K62" s="2">
        <f t="shared" si="6"/>
        <v>2979322.894744779</v>
      </c>
      <c r="L62" s="14">
        <f t="shared" si="4"/>
        <v>30.74870903039017</v>
      </c>
      <c r="N62" s="6"/>
    </row>
    <row r="63" spans="1:14" x14ac:dyDescent="0.2">
      <c r="A63" s="56">
        <v>54</v>
      </c>
      <c r="B63" s="52">
        <v>9</v>
      </c>
      <c r="C63" s="52">
        <v>1376</v>
      </c>
      <c r="D63" s="52">
        <v>1388</v>
      </c>
      <c r="E63" s="3">
        <v>0.51452054794520541</v>
      </c>
      <c r="F63" s="4">
        <f t="shared" si="2"/>
        <v>6.5123010130246021E-3</v>
      </c>
      <c r="G63" s="4">
        <f t="shared" si="0"/>
        <v>6.4917766876247968E-3</v>
      </c>
      <c r="H63" s="2">
        <f t="shared" si="5"/>
        <v>96620.296132693737</v>
      </c>
      <c r="I63" s="2">
        <f t="shared" si="3"/>
        <v>627.23738598562556</v>
      </c>
      <c r="J63" s="2">
        <f t="shared" si="1"/>
        <v>96315.785270237146</v>
      </c>
      <c r="K63" s="2">
        <f t="shared" si="6"/>
        <v>2882580.8209230443</v>
      </c>
      <c r="L63" s="14">
        <f t="shared" si="4"/>
        <v>29.834112875872833</v>
      </c>
      <c r="N63" s="6"/>
    </row>
    <row r="64" spans="1:14" x14ac:dyDescent="0.2">
      <c r="A64" s="56">
        <v>55</v>
      </c>
      <c r="B64" s="52">
        <v>9</v>
      </c>
      <c r="C64" s="52">
        <v>1337</v>
      </c>
      <c r="D64" s="52">
        <v>1360</v>
      </c>
      <c r="E64" s="3">
        <v>0.7589041095890412</v>
      </c>
      <c r="F64" s="4">
        <f t="shared" si="2"/>
        <v>6.6740823136818691E-3</v>
      </c>
      <c r="G64" s="4">
        <f t="shared" si="0"/>
        <v>6.663360341748234E-3</v>
      </c>
      <c r="H64" s="2">
        <f t="shared" si="5"/>
        <v>95993.058746708106</v>
      </c>
      <c r="I64" s="2">
        <f t="shared" si="3"/>
        <v>639.63634073592323</v>
      </c>
      <c r="J64" s="2">
        <f t="shared" si="1"/>
        <v>95838.845053599172</v>
      </c>
      <c r="K64" s="2">
        <f t="shared" si="6"/>
        <v>2786265.035652807</v>
      </c>
      <c r="L64" s="14">
        <f t="shared" si="4"/>
        <v>29.025692816027249</v>
      </c>
      <c r="N64" s="6"/>
    </row>
    <row r="65" spans="1:14" x14ac:dyDescent="0.2">
      <c r="A65" s="56">
        <v>56</v>
      </c>
      <c r="B65" s="52">
        <v>5</v>
      </c>
      <c r="C65" s="52">
        <v>1232</v>
      </c>
      <c r="D65" s="52">
        <v>1331</v>
      </c>
      <c r="E65" s="3">
        <v>0.53424657534246578</v>
      </c>
      <c r="F65" s="4">
        <f t="shared" si="2"/>
        <v>3.9016777214202106E-3</v>
      </c>
      <c r="G65" s="4">
        <f t="shared" si="0"/>
        <v>3.8946003766558721E-3</v>
      </c>
      <c r="H65" s="2">
        <f t="shared" si="5"/>
        <v>95353.422405972189</v>
      </c>
      <c r="I65" s="2">
        <f t="shared" si="3"/>
        <v>371.36347481772577</v>
      </c>
      <c r="J65" s="2">
        <f t="shared" si="1"/>
        <v>95180.458595783115</v>
      </c>
      <c r="K65" s="2">
        <f t="shared" si="6"/>
        <v>2690426.1905992078</v>
      </c>
      <c r="L65" s="14">
        <f t="shared" si="4"/>
        <v>28.215308089777601</v>
      </c>
      <c r="N65" s="6"/>
    </row>
    <row r="66" spans="1:14" x14ac:dyDescent="0.2">
      <c r="A66" s="56">
        <v>57</v>
      </c>
      <c r="B66" s="52">
        <v>2</v>
      </c>
      <c r="C66" s="52">
        <v>1166</v>
      </c>
      <c r="D66" s="52">
        <v>1242</v>
      </c>
      <c r="E66" s="3">
        <v>0.33272450532724507</v>
      </c>
      <c r="F66" s="4">
        <f t="shared" si="2"/>
        <v>1.6611295681063123E-3</v>
      </c>
      <c r="G66" s="4">
        <f t="shared" si="0"/>
        <v>1.65929035914418E-3</v>
      </c>
      <c r="H66" s="2">
        <f t="shared" si="5"/>
        <v>94982.058931154461</v>
      </c>
      <c r="I66" s="2">
        <f t="shared" si="3"/>
        <v>157.60281467612896</v>
      </c>
      <c r="J66" s="2">
        <f t="shared" si="1"/>
        <v>94876.894435029637</v>
      </c>
      <c r="K66" s="2">
        <f t="shared" si="6"/>
        <v>2595245.7320034248</v>
      </c>
      <c r="L66" s="14">
        <f t="shared" si="4"/>
        <v>27.323536267881163</v>
      </c>
      <c r="N66" s="6"/>
    </row>
    <row r="67" spans="1:14" x14ac:dyDescent="0.2">
      <c r="A67" s="56">
        <v>58</v>
      </c>
      <c r="B67" s="52">
        <v>3</v>
      </c>
      <c r="C67" s="52">
        <v>1133</v>
      </c>
      <c r="D67" s="52">
        <v>1161</v>
      </c>
      <c r="E67" s="3">
        <v>0.56194824961948242</v>
      </c>
      <c r="F67" s="4">
        <f t="shared" si="2"/>
        <v>2.6155187445510027E-3</v>
      </c>
      <c r="G67" s="4">
        <f t="shared" si="0"/>
        <v>2.6125254890234165E-3</v>
      </c>
      <c r="H67" s="2">
        <f t="shared" si="5"/>
        <v>94824.456116478337</v>
      </c>
      <c r="I67" s="2">
        <f t="shared" si="3"/>
        <v>247.73130858708205</v>
      </c>
      <c r="J67" s="2">
        <f t="shared" si="1"/>
        <v>94715.9369831277</v>
      </c>
      <c r="K67" s="2">
        <f t="shared" si="6"/>
        <v>2500368.8375683953</v>
      </c>
      <c r="L67" s="14">
        <f t="shared" si="4"/>
        <v>26.3683962974388</v>
      </c>
      <c r="N67" s="6"/>
    </row>
    <row r="68" spans="1:14" x14ac:dyDescent="0.2">
      <c r="A68" s="56">
        <v>59</v>
      </c>
      <c r="B68" s="52">
        <v>9</v>
      </c>
      <c r="C68" s="52">
        <v>1146</v>
      </c>
      <c r="D68" s="52">
        <v>1118</v>
      </c>
      <c r="E68" s="3">
        <v>0.35890410958904112</v>
      </c>
      <c r="F68" s="4">
        <f t="shared" si="2"/>
        <v>7.9505300353356883E-3</v>
      </c>
      <c r="G68" s="4">
        <f t="shared" si="0"/>
        <v>7.9102112760844317E-3</v>
      </c>
      <c r="H68" s="2">
        <f t="shared" si="5"/>
        <v>94576.724807891253</v>
      </c>
      <c r="I68" s="2">
        <f t="shared" si="3"/>
        <v>748.12187503051564</v>
      </c>
      <c r="J68" s="2">
        <f t="shared" si="1"/>
        <v>94097.106948282657</v>
      </c>
      <c r="K68" s="2">
        <f t="shared" si="6"/>
        <v>2405652.9005852677</v>
      </c>
      <c r="L68" s="14">
        <f t="shared" si="4"/>
        <v>25.435992898588363</v>
      </c>
      <c r="N68" s="6"/>
    </row>
    <row r="69" spans="1:14" x14ac:dyDescent="0.2">
      <c r="A69" s="56">
        <v>60</v>
      </c>
      <c r="B69" s="52">
        <v>9</v>
      </c>
      <c r="C69" s="52">
        <v>1113</v>
      </c>
      <c r="D69" s="52">
        <v>1140</v>
      </c>
      <c r="E69" s="3">
        <v>0.40958904109589045</v>
      </c>
      <c r="F69" s="4">
        <f t="shared" si="2"/>
        <v>7.989347536617843E-3</v>
      </c>
      <c r="G69" s="4">
        <f t="shared" si="0"/>
        <v>7.951838726543892E-3</v>
      </c>
      <c r="H69" s="2">
        <f t="shared" si="5"/>
        <v>93828.60293286074</v>
      </c>
      <c r="I69" s="2">
        <f t="shared" si="3"/>
        <v>746.10991845903186</v>
      </c>
      <c r="J69" s="2">
        <f t="shared" si="1"/>
        <v>93388.091460455486</v>
      </c>
      <c r="K69" s="2">
        <f t="shared" si="6"/>
        <v>2311555.7936369851</v>
      </c>
      <c r="L69" s="14">
        <f t="shared" si="4"/>
        <v>24.635939589668876</v>
      </c>
      <c r="N69" s="6"/>
    </row>
    <row r="70" spans="1:14" x14ac:dyDescent="0.2">
      <c r="A70" s="56">
        <v>61</v>
      </c>
      <c r="B70" s="52">
        <v>3</v>
      </c>
      <c r="C70" s="52">
        <v>1228</v>
      </c>
      <c r="D70" s="52">
        <v>1097</v>
      </c>
      <c r="E70" s="3">
        <v>0.46986301369863009</v>
      </c>
      <c r="F70" s="4">
        <f t="shared" si="2"/>
        <v>2.5806451612903226E-3</v>
      </c>
      <c r="G70" s="4">
        <f t="shared" si="0"/>
        <v>2.5771194159470738E-3</v>
      </c>
      <c r="H70" s="2">
        <f t="shared" si="5"/>
        <v>93082.493014401713</v>
      </c>
      <c r="I70" s="2">
        <f t="shared" si="3"/>
        <v>239.8847000321725</v>
      </c>
      <c r="J70" s="2">
        <f t="shared" si="1"/>
        <v>92955.321262466852</v>
      </c>
      <c r="K70" s="2">
        <f t="shared" si="6"/>
        <v>2218167.7021765294</v>
      </c>
      <c r="L70" s="14">
        <f t="shared" si="4"/>
        <v>23.830127775298571</v>
      </c>
      <c r="N70" s="6"/>
    </row>
    <row r="71" spans="1:14" x14ac:dyDescent="0.2">
      <c r="A71" s="56">
        <v>62</v>
      </c>
      <c r="B71" s="52">
        <v>10</v>
      </c>
      <c r="C71" s="52">
        <v>1094</v>
      </c>
      <c r="D71" s="52">
        <v>1221</v>
      </c>
      <c r="E71" s="3">
        <v>0.43116438356164383</v>
      </c>
      <c r="F71" s="4">
        <f t="shared" si="2"/>
        <v>8.6393088552915772E-3</v>
      </c>
      <c r="G71" s="4">
        <f t="shared" si="0"/>
        <v>8.5970599232741852E-3</v>
      </c>
      <c r="H71" s="2">
        <f t="shared" si="5"/>
        <v>92842.608314369543</v>
      </c>
      <c r="I71" s="2">
        <f t="shared" si="3"/>
        <v>798.1734671117091</v>
      </c>
      <c r="J71" s="2">
        <f t="shared" si="1"/>
        <v>92388.578818180307</v>
      </c>
      <c r="K71" s="2">
        <f t="shared" si="6"/>
        <v>2125212.3809140627</v>
      </c>
      <c r="L71" s="14">
        <f t="shared" si="4"/>
        <v>22.890485516283551</v>
      </c>
      <c r="N71" s="6"/>
    </row>
    <row r="72" spans="1:14" x14ac:dyDescent="0.2">
      <c r="A72" s="56">
        <v>63</v>
      </c>
      <c r="B72" s="52">
        <v>10</v>
      </c>
      <c r="C72" s="52">
        <v>1086</v>
      </c>
      <c r="D72" s="52">
        <v>1070</v>
      </c>
      <c r="E72" s="3">
        <v>0.43835616438356162</v>
      </c>
      <c r="F72" s="4">
        <f t="shared" si="2"/>
        <v>9.2764378478664197E-3</v>
      </c>
      <c r="G72" s="4">
        <f t="shared" si="0"/>
        <v>9.2283576051779941E-3</v>
      </c>
      <c r="H72" s="2">
        <f t="shared" si="5"/>
        <v>92044.434847257828</v>
      </c>
      <c r="I72" s="2">
        <f t="shared" si="3"/>
        <v>849.4189603370022</v>
      </c>
      <c r="J72" s="2">
        <f t="shared" si="1"/>
        <v>91567.36392432882</v>
      </c>
      <c r="K72" s="2">
        <f t="shared" si="6"/>
        <v>2032823.8020958826</v>
      </c>
      <c r="L72" s="14">
        <f t="shared" si="4"/>
        <v>22.085243996220203</v>
      </c>
      <c r="N72" s="6"/>
    </row>
    <row r="73" spans="1:14" x14ac:dyDescent="0.2">
      <c r="A73" s="56">
        <v>64</v>
      </c>
      <c r="B73" s="52">
        <v>8</v>
      </c>
      <c r="C73" s="52">
        <v>1051</v>
      </c>
      <c r="D73" s="52">
        <v>1073</v>
      </c>
      <c r="E73" s="3">
        <v>0.54977168949771693</v>
      </c>
      <c r="F73" s="4">
        <f t="shared" si="2"/>
        <v>7.5329566854990581E-3</v>
      </c>
      <c r="G73" s="4">
        <f t="shared" ref="G73:G108" si="7">F73/((1+(1-E73)*F73))</f>
        <v>7.5074946393403003E-3</v>
      </c>
      <c r="H73" s="2">
        <f t="shared" si="5"/>
        <v>91195.015886920824</v>
      </c>
      <c r="I73" s="2">
        <f t="shared" si="3"/>
        <v>684.64609290561157</v>
      </c>
      <c r="J73" s="2">
        <f t="shared" ref="J73:J108" si="8">H74+I73*E73</f>
        <v>90886.768833219947</v>
      </c>
      <c r="K73" s="2">
        <f t="shared" si="6"/>
        <v>1941256.4381715537</v>
      </c>
      <c r="L73" s="14">
        <f t="shared" si="4"/>
        <v>21.28686989405929</v>
      </c>
      <c r="N73" s="6"/>
    </row>
    <row r="74" spans="1:14" x14ac:dyDescent="0.2">
      <c r="A74" s="56">
        <v>65</v>
      </c>
      <c r="B74" s="52">
        <v>7</v>
      </c>
      <c r="C74" s="52">
        <v>1043</v>
      </c>
      <c r="D74" s="52">
        <v>1043</v>
      </c>
      <c r="E74" s="3">
        <v>0.57197049525816646</v>
      </c>
      <c r="F74" s="4">
        <f t="shared" ref="F74:F108" si="9">B74/((C74+D74)/2)</f>
        <v>6.7114093959731542E-3</v>
      </c>
      <c r="G74" s="4">
        <f t="shared" si="7"/>
        <v>6.6921848820088118E-3</v>
      </c>
      <c r="H74" s="2">
        <f t="shared" si="5"/>
        <v>90510.36979401522</v>
      </c>
      <c r="I74" s="2">
        <f t="shared" ref="I74:I108" si="10">H74*G74</f>
        <v>605.71212840053568</v>
      </c>
      <c r="J74" s="2">
        <f t="shared" si="8"/>
        <v>90251.107131679804</v>
      </c>
      <c r="K74" s="2">
        <f t="shared" si="6"/>
        <v>1850369.6693383337</v>
      </c>
      <c r="L74" s="14">
        <f t="shared" ref="L74:L108" si="11">K74/H74</f>
        <v>20.443731182950984</v>
      </c>
      <c r="N74" s="6"/>
    </row>
    <row r="75" spans="1:14" x14ac:dyDescent="0.2">
      <c r="A75" s="56">
        <v>66</v>
      </c>
      <c r="B75" s="52">
        <v>12</v>
      </c>
      <c r="C75" s="52">
        <v>983</v>
      </c>
      <c r="D75" s="52">
        <v>1040</v>
      </c>
      <c r="E75" s="3">
        <v>0.52383561643835619</v>
      </c>
      <c r="F75" s="4">
        <f t="shared" si="9"/>
        <v>1.1863568956994563E-2</v>
      </c>
      <c r="G75" s="4">
        <f t="shared" si="7"/>
        <v>1.1796928004533467E-2</v>
      </c>
      <c r="H75" s="2">
        <f t="shared" ref="H75:H108" si="12">H74-I74</f>
        <v>89904.657665614679</v>
      </c>
      <c r="I75" s="2">
        <f t="shared" si="10"/>
        <v>1060.5987737534842</v>
      </c>
      <c r="J75" s="2">
        <f t="shared" si="8"/>
        <v>89399.638304304113</v>
      </c>
      <c r="K75" s="2">
        <f t="shared" ref="K75:K97" si="13">K76+J75</f>
        <v>1760118.5622066539</v>
      </c>
      <c r="L75" s="14">
        <f t="shared" si="11"/>
        <v>19.577612638859271</v>
      </c>
      <c r="N75" s="6"/>
    </row>
    <row r="76" spans="1:14" x14ac:dyDescent="0.2">
      <c r="A76" s="56">
        <v>67</v>
      </c>
      <c r="B76" s="52">
        <v>13</v>
      </c>
      <c r="C76" s="52">
        <v>898</v>
      </c>
      <c r="D76" s="52">
        <v>966</v>
      </c>
      <c r="E76" s="3">
        <v>0.5420091324200913</v>
      </c>
      <c r="F76" s="4">
        <f t="shared" si="9"/>
        <v>1.3948497854077254E-2</v>
      </c>
      <c r="G76" s="4">
        <f t="shared" si="7"/>
        <v>1.38599565069015E-2</v>
      </c>
      <c r="H76" s="2">
        <f t="shared" si="12"/>
        <v>88844.05889186119</v>
      </c>
      <c r="I76" s="2">
        <f t="shared" si="10"/>
        <v>1231.3747921377915</v>
      </c>
      <c r="J76" s="2">
        <f t="shared" si="8"/>
        <v>88280.100482493974</v>
      </c>
      <c r="K76" s="2">
        <f t="shared" si="13"/>
        <v>1670718.9239023498</v>
      </c>
      <c r="L76" s="14">
        <f t="shared" si="11"/>
        <v>18.805071996270541</v>
      </c>
      <c r="N76" s="6"/>
    </row>
    <row r="77" spans="1:14" x14ac:dyDescent="0.2">
      <c r="A77" s="56">
        <v>68</v>
      </c>
      <c r="B77" s="52">
        <v>15</v>
      </c>
      <c r="C77" s="52">
        <v>907</v>
      </c>
      <c r="D77" s="52">
        <v>881</v>
      </c>
      <c r="E77" s="3">
        <v>0.48333333333333334</v>
      </c>
      <c r="F77" s="4">
        <f t="shared" si="9"/>
        <v>1.6778523489932886E-2</v>
      </c>
      <c r="G77" s="4">
        <f t="shared" si="7"/>
        <v>1.6634322151372331E-2</v>
      </c>
      <c r="H77" s="2">
        <f t="shared" si="12"/>
        <v>87612.684099723396</v>
      </c>
      <c r="I77" s="2">
        <f t="shared" si="10"/>
        <v>1457.3776118612154</v>
      </c>
      <c r="J77" s="2">
        <f t="shared" si="8"/>
        <v>86859.705666928436</v>
      </c>
      <c r="K77" s="2">
        <f t="shared" si="13"/>
        <v>1582438.8234198559</v>
      </c>
      <c r="L77" s="14">
        <f t="shared" si="11"/>
        <v>18.061754866666067</v>
      </c>
      <c r="N77" s="6"/>
    </row>
    <row r="78" spans="1:14" x14ac:dyDescent="0.2">
      <c r="A78" s="56">
        <v>69</v>
      </c>
      <c r="B78" s="52">
        <v>12</v>
      </c>
      <c r="C78" s="52">
        <v>930</v>
      </c>
      <c r="D78" s="52">
        <v>893</v>
      </c>
      <c r="E78" s="3">
        <v>0.58938356164383576</v>
      </c>
      <c r="F78" s="4">
        <f t="shared" si="9"/>
        <v>1.3165112452002194E-2</v>
      </c>
      <c r="G78" s="4">
        <f t="shared" si="7"/>
        <v>1.3094326987467713E-2</v>
      </c>
      <c r="H78" s="2">
        <f t="shared" si="12"/>
        <v>86155.306487862181</v>
      </c>
      <c r="I78" s="2">
        <f t="shared" si="10"/>
        <v>1128.1457548575659</v>
      </c>
      <c r="J78" s="2">
        <f t="shared" si="8"/>
        <v>85692.071296055932</v>
      </c>
      <c r="K78" s="2">
        <f t="shared" si="13"/>
        <v>1495579.1177529276</v>
      </c>
      <c r="L78" s="14">
        <f t="shared" si="11"/>
        <v>17.359106231763324</v>
      </c>
      <c r="N78" s="6"/>
    </row>
    <row r="79" spans="1:14" x14ac:dyDescent="0.2">
      <c r="A79" s="56">
        <v>70</v>
      </c>
      <c r="B79" s="52">
        <v>12</v>
      </c>
      <c r="C79" s="52">
        <v>979</v>
      </c>
      <c r="D79" s="52">
        <v>918</v>
      </c>
      <c r="E79" s="3">
        <v>0.48767123287671232</v>
      </c>
      <c r="F79" s="4">
        <f t="shared" si="9"/>
        <v>1.2651555086979441E-2</v>
      </c>
      <c r="G79" s="4">
        <f t="shared" si="7"/>
        <v>1.2570078907378894E-2</v>
      </c>
      <c r="H79" s="2">
        <f t="shared" si="12"/>
        <v>85027.16073300461</v>
      </c>
      <c r="I79" s="2">
        <f t="shared" si="10"/>
        <v>1068.7981196842561</v>
      </c>
      <c r="J79" s="2">
        <f t="shared" si="8"/>
        <v>84479.584710043084</v>
      </c>
      <c r="K79" s="2">
        <f t="shared" si="13"/>
        <v>1409887.0464568716</v>
      </c>
      <c r="L79" s="14">
        <f t="shared" si="11"/>
        <v>16.581607974469293</v>
      </c>
      <c r="N79" s="6"/>
    </row>
    <row r="80" spans="1:14" x14ac:dyDescent="0.2">
      <c r="A80" s="56">
        <v>71</v>
      </c>
      <c r="B80" s="52">
        <v>16</v>
      </c>
      <c r="C80" s="52">
        <v>835</v>
      </c>
      <c r="D80" s="52">
        <v>973</v>
      </c>
      <c r="E80" s="3">
        <v>0.47625570776255705</v>
      </c>
      <c r="F80" s="4">
        <f t="shared" si="9"/>
        <v>1.7699115044247787E-2</v>
      </c>
      <c r="G80" s="4">
        <f t="shared" si="7"/>
        <v>1.7536554507455039E-2</v>
      </c>
      <c r="H80" s="2">
        <f t="shared" si="12"/>
        <v>83958.362613320351</v>
      </c>
      <c r="I80" s="2">
        <f t="shared" si="10"/>
        <v>1472.3404023251676</v>
      </c>
      <c r="J80" s="2">
        <f t="shared" si="8"/>
        <v>83187.232731371972</v>
      </c>
      <c r="K80" s="2">
        <f t="shared" si="13"/>
        <v>1325407.4617468284</v>
      </c>
      <c r="L80" s="14">
        <f t="shared" si="11"/>
        <v>15.786485354069386</v>
      </c>
      <c r="N80" s="6"/>
    </row>
    <row r="81" spans="1:14" x14ac:dyDescent="0.2">
      <c r="A81" s="56">
        <v>72</v>
      </c>
      <c r="B81" s="52">
        <v>17</v>
      </c>
      <c r="C81" s="52">
        <v>817</v>
      </c>
      <c r="D81" s="52">
        <v>827</v>
      </c>
      <c r="E81" s="3">
        <v>0.41706102117061022</v>
      </c>
      <c r="F81" s="4">
        <f t="shared" si="9"/>
        <v>2.0681265206812651E-2</v>
      </c>
      <c r="G81" s="4">
        <f t="shared" si="7"/>
        <v>2.043490373170892E-2</v>
      </c>
      <c r="H81" s="2">
        <f t="shared" si="12"/>
        <v>82486.022210995186</v>
      </c>
      <c r="I81" s="2">
        <f t="shared" si="10"/>
        <v>1685.5939230932904</v>
      </c>
      <c r="J81" s="2">
        <f t="shared" si="8"/>
        <v>81503.423810746157</v>
      </c>
      <c r="K81" s="2">
        <f t="shared" si="13"/>
        <v>1242220.2290154565</v>
      </c>
      <c r="L81" s="14">
        <f t="shared" si="11"/>
        <v>15.059766439432833</v>
      </c>
      <c r="N81" s="6"/>
    </row>
    <row r="82" spans="1:14" x14ac:dyDescent="0.2">
      <c r="A82" s="56">
        <v>73</v>
      </c>
      <c r="B82" s="52">
        <v>18</v>
      </c>
      <c r="C82" s="52">
        <v>836</v>
      </c>
      <c r="D82" s="52">
        <v>795</v>
      </c>
      <c r="E82" s="3">
        <v>0.32952815829528159</v>
      </c>
      <c r="F82" s="4">
        <f t="shared" si="9"/>
        <v>2.2072348252605765E-2</v>
      </c>
      <c r="G82" s="4">
        <f t="shared" si="7"/>
        <v>2.1750465549348234E-2</v>
      </c>
      <c r="H82" s="2">
        <f t="shared" si="12"/>
        <v>80800.428287901901</v>
      </c>
      <c r="I82" s="2">
        <f t="shared" si="10"/>
        <v>1757.4469318485928</v>
      </c>
      <c r="J82" s="2">
        <f t="shared" si="8"/>
        <v>79622.109606807062</v>
      </c>
      <c r="K82" s="2">
        <f t="shared" si="13"/>
        <v>1160716.8052047105</v>
      </c>
      <c r="L82" s="14">
        <f t="shared" si="11"/>
        <v>14.365230850867933</v>
      </c>
      <c r="N82" s="6"/>
    </row>
    <row r="83" spans="1:14" x14ac:dyDescent="0.2">
      <c r="A83" s="56">
        <v>74</v>
      </c>
      <c r="B83" s="52">
        <v>22</v>
      </c>
      <c r="C83" s="52">
        <v>736</v>
      </c>
      <c r="D83" s="52">
        <v>820</v>
      </c>
      <c r="E83" s="3">
        <v>0.55342465753424663</v>
      </c>
      <c r="F83" s="4">
        <f t="shared" si="9"/>
        <v>2.8277634961439587E-2</v>
      </c>
      <c r="G83" s="4">
        <f t="shared" si="7"/>
        <v>2.792499547914145E-2</v>
      </c>
      <c r="H83" s="2">
        <f t="shared" si="12"/>
        <v>79042.981356053308</v>
      </c>
      <c r="I83" s="2">
        <f t="shared" si="10"/>
        <v>2207.2748970256507</v>
      </c>
      <c r="J83" s="2">
        <f t="shared" si="8"/>
        <v>78057.266812998016</v>
      </c>
      <c r="K83" s="2">
        <f t="shared" si="13"/>
        <v>1081094.6955979033</v>
      </c>
      <c r="L83" s="14">
        <f t="shared" si="11"/>
        <v>13.67730160288432</v>
      </c>
      <c r="N83" s="6"/>
    </row>
    <row r="84" spans="1:14" x14ac:dyDescent="0.2">
      <c r="A84" s="56">
        <v>75</v>
      </c>
      <c r="B84" s="52">
        <v>18</v>
      </c>
      <c r="C84" s="52">
        <v>711</v>
      </c>
      <c r="D84" s="52">
        <v>723</v>
      </c>
      <c r="E84" s="3">
        <v>0.49765166340508815</v>
      </c>
      <c r="F84" s="4">
        <f t="shared" si="9"/>
        <v>2.5104602510460251E-2</v>
      </c>
      <c r="G84" s="4">
        <f t="shared" si="7"/>
        <v>2.4791944962852513E-2</v>
      </c>
      <c r="H84" s="2">
        <f t="shared" si="12"/>
        <v>76835.706459027657</v>
      </c>
      <c r="I84" s="2">
        <f t="shared" si="10"/>
        <v>1904.9066057141049</v>
      </c>
      <c r="J84" s="2">
        <f t="shared" si="8"/>
        <v>75878.779794278526</v>
      </c>
      <c r="K84" s="2">
        <f t="shared" si="13"/>
        <v>1003037.4287849054</v>
      </c>
      <c r="L84" s="14">
        <f t="shared" si="11"/>
        <v>13.054313873196067</v>
      </c>
      <c r="N84" s="6"/>
    </row>
    <row r="85" spans="1:14" x14ac:dyDescent="0.2">
      <c r="A85" s="56">
        <v>76</v>
      </c>
      <c r="B85" s="52">
        <v>18</v>
      </c>
      <c r="C85" s="52">
        <v>640</v>
      </c>
      <c r="D85" s="52">
        <v>694</v>
      </c>
      <c r="E85" s="3">
        <v>0.48547945205479454</v>
      </c>
      <c r="F85" s="4">
        <f t="shared" si="9"/>
        <v>2.6986506746626688E-2</v>
      </c>
      <c r="G85" s="4">
        <f t="shared" si="7"/>
        <v>2.6616927717823296E-2</v>
      </c>
      <c r="H85" s="2">
        <f t="shared" si="12"/>
        <v>74930.799853313554</v>
      </c>
      <c r="I85" s="2">
        <f t="shared" si="10"/>
        <v>1994.4276835343312</v>
      </c>
      <c r="J85" s="2">
        <f t="shared" si="8"/>
        <v>73904.625828744378</v>
      </c>
      <c r="K85" s="2">
        <f t="shared" si="13"/>
        <v>927158.6489906268</v>
      </c>
      <c r="L85" s="14">
        <f t="shared" si="11"/>
        <v>12.373531989591147</v>
      </c>
      <c r="N85" s="6"/>
    </row>
    <row r="86" spans="1:14" x14ac:dyDescent="0.2">
      <c r="A86" s="56">
        <v>77</v>
      </c>
      <c r="B86" s="52">
        <v>14</v>
      </c>
      <c r="C86" s="52">
        <v>513</v>
      </c>
      <c r="D86" s="52">
        <v>615</v>
      </c>
      <c r="E86" s="3">
        <v>0.50433789954337893</v>
      </c>
      <c r="F86" s="4">
        <f t="shared" si="9"/>
        <v>2.4822695035460994E-2</v>
      </c>
      <c r="G86" s="4">
        <f t="shared" si="7"/>
        <v>2.4520996803312975E-2</v>
      </c>
      <c r="H86" s="2">
        <f t="shared" si="12"/>
        <v>72936.372169779221</v>
      </c>
      <c r="I86" s="2">
        <f t="shared" si="10"/>
        <v>1788.4725488204017</v>
      </c>
      <c r="J86" s="2">
        <f t="shared" si="8"/>
        <v>72049.894109621891</v>
      </c>
      <c r="K86" s="2">
        <f t="shared" si="13"/>
        <v>853254.02316188242</v>
      </c>
      <c r="L86" s="14">
        <f t="shared" si="11"/>
        <v>11.698607947975557</v>
      </c>
      <c r="N86" s="6"/>
    </row>
    <row r="87" spans="1:14" x14ac:dyDescent="0.2">
      <c r="A87" s="56">
        <v>78</v>
      </c>
      <c r="B87" s="52">
        <v>20</v>
      </c>
      <c r="C87" s="52">
        <v>645</v>
      </c>
      <c r="D87" s="52">
        <v>500</v>
      </c>
      <c r="E87" s="3">
        <v>0.53209393346379652</v>
      </c>
      <c r="F87" s="4">
        <f t="shared" si="9"/>
        <v>3.4934497816593885E-2</v>
      </c>
      <c r="G87" s="4">
        <f t="shared" si="7"/>
        <v>3.4372640454445318E-2</v>
      </c>
      <c r="H87" s="2">
        <f t="shared" si="12"/>
        <v>71147.899620958822</v>
      </c>
      <c r="I87" s="2">
        <f t="shared" si="10"/>
        <v>2445.5411727601841</v>
      </c>
      <c r="J87" s="2">
        <f t="shared" si="8"/>
        <v>70003.616070260265</v>
      </c>
      <c r="K87" s="2">
        <f t="shared" si="13"/>
        <v>781204.12905226054</v>
      </c>
      <c r="L87" s="14">
        <f t="shared" si="11"/>
        <v>10.980002687558363</v>
      </c>
      <c r="N87" s="6"/>
    </row>
    <row r="88" spans="1:14" x14ac:dyDescent="0.2">
      <c r="A88" s="56">
        <v>79</v>
      </c>
      <c r="B88" s="52">
        <v>24</v>
      </c>
      <c r="C88" s="52">
        <v>362</v>
      </c>
      <c r="D88" s="52">
        <v>627</v>
      </c>
      <c r="E88" s="3">
        <v>0.52971548998946272</v>
      </c>
      <c r="F88" s="4">
        <f t="shared" si="9"/>
        <v>4.8533872598584431E-2</v>
      </c>
      <c r="G88" s="4">
        <f t="shared" si="7"/>
        <v>4.745082050377121E-2</v>
      </c>
      <c r="H88" s="2">
        <f t="shared" si="12"/>
        <v>68702.358448198633</v>
      </c>
      <c r="I88" s="2">
        <f t="shared" si="10"/>
        <v>3259.9832789112229</v>
      </c>
      <c r="J88" s="2">
        <f t="shared" si="8"/>
        <v>67169.238809233328</v>
      </c>
      <c r="K88" s="2">
        <f t="shared" si="13"/>
        <v>711200.51298200025</v>
      </c>
      <c r="L88" s="14">
        <f t="shared" si="11"/>
        <v>10.351908275728892</v>
      </c>
      <c r="N88" s="6"/>
    </row>
    <row r="89" spans="1:14" x14ac:dyDescent="0.2">
      <c r="A89" s="56">
        <v>80</v>
      </c>
      <c r="B89" s="52">
        <v>14</v>
      </c>
      <c r="C89" s="52">
        <v>394</v>
      </c>
      <c r="D89" s="52">
        <v>341</v>
      </c>
      <c r="E89" s="3">
        <v>0.49621273166800967</v>
      </c>
      <c r="F89" s="4">
        <f t="shared" si="9"/>
        <v>3.8095238095238099E-2</v>
      </c>
      <c r="G89" s="4">
        <f t="shared" si="7"/>
        <v>3.7377885604393785E-2</v>
      </c>
      <c r="H89" s="2">
        <f t="shared" si="12"/>
        <v>65442.375169287407</v>
      </c>
      <c r="I89" s="2">
        <f t="shared" si="10"/>
        <v>2446.0976127574449</v>
      </c>
      <c r="J89" s="2">
        <f t="shared" si="8"/>
        <v>64210.062334882932</v>
      </c>
      <c r="K89" s="2">
        <f t="shared" si="13"/>
        <v>644031.27417276695</v>
      </c>
      <c r="L89" s="14">
        <f t="shared" si="11"/>
        <v>9.8411965107741928</v>
      </c>
      <c r="N89" s="6"/>
    </row>
    <row r="90" spans="1:14" x14ac:dyDescent="0.2">
      <c r="A90" s="56">
        <v>81</v>
      </c>
      <c r="B90" s="52">
        <v>26</v>
      </c>
      <c r="C90" s="52">
        <v>430</v>
      </c>
      <c r="D90" s="52">
        <v>373</v>
      </c>
      <c r="E90" s="3">
        <v>0.5294194390084801</v>
      </c>
      <c r="F90" s="4">
        <f t="shared" si="9"/>
        <v>6.4757160647571602E-2</v>
      </c>
      <c r="G90" s="4">
        <f t="shared" si="7"/>
        <v>6.2842143052985397E-2</v>
      </c>
      <c r="H90" s="2">
        <f t="shared" si="12"/>
        <v>62996.27755652996</v>
      </c>
      <c r="I90" s="2">
        <f t="shared" si="10"/>
        <v>3958.8210860130289</v>
      </c>
      <c r="J90" s="2">
        <f t="shared" si="8"/>
        <v>61133.333309008893</v>
      </c>
      <c r="K90" s="2">
        <f t="shared" si="13"/>
        <v>579821.21183788404</v>
      </c>
      <c r="L90" s="14">
        <f t="shared" si="11"/>
        <v>9.2040551335367269</v>
      </c>
      <c r="N90" s="6"/>
    </row>
    <row r="91" spans="1:14" x14ac:dyDescent="0.2">
      <c r="A91" s="56">
        <v>82</v>
      </c>
      <c r="B91" s="52">
        <v>17</v>
      </c>
      <c r="C91" s="52">
        <v>420</v>
      </c>
      <c r="D91" s="52">
        <v>401</v>
      </c>
      <c r="E91" s="3">
        <v>0.6105675146771038</v>
      </c>
      <c r="F91" s="4">
        <f t="shared" si="9"/>
        <v>4.1412911084043852E-2</v>
      </c>
      <c r="G91" s="4">
        <f t="shared" si="7"/>
        <v>4.0755623426859677E-2</v>
      </c>
      <c r="H91" s="2">
        <f t="shared" si="12"/>
        <v>59037.456470516932</v>
      </c>
      <c r="I91" s="2">
        <f t="shared" si="10"/>
        <v>2406.1083439920085</v>
      </c>
      <c r="J91" s="2">
        <f t="shared" si="8"/>
        <v>58100.439718159963</v>
      </c>
      <c r="K91" s="2">
        <f t="shared" si="13"/>
        <v>518687.87852887512</v>
      </c>
      <c r="L91" s="14">
        <f t="shared" si="11"/>
        <v>8.7857422988388016</v>
      </c>
      <c r="N91" s="6"/>
    </row>
    <row r="92" spans="1:14" x14ac:dyDescent="0.2">
      <c r="A92" s="56">
        <v>83</v>
      </c>
      <c r="B92" s="52">
        <v>21</v>
      </c>
      <c r="C92" s="52">
        <v>347</v>
      </c>
      <c r="D92" s="52">
        <v>402</v>
      </c>
      <c r="E92" s="3">
        <v>0.651917808219178</v>
      </c>
      <c r="F92" s="4">
        <f t="shared" si="9"/>
        <v>5.6074766355140186E-2</v>
      </c>
      <c r="G92" s="4">
        <f t="shared" si="7"/>
        <v>5.500121806350506E-2</v>
      </c>
      <c r="H92" s="2">
        <f t="shared" si="12"/>
        <v>56631.348126524921</v>
      </c>
      <c r="I92" s="2">
        <f t="shared" si="10"/>
        <v>3114.7931275372657</v>
      </c>
      <c r="J92" s="2">
        <f t="shared" si="8"/>
        <v>55547.144107747903</v>
      </c>
      <c r="K92" s="2">
        <f t="shared" si="13"/>
        <v>460587.43881071516</v>
      </c>
      <c r="L92" s="14">
        <f t="shared" si="11"/>
        <v>8.1330827191624948</v>
      </c>
      <c r="N92" s="6"/>
    </row>
    <row r="93" spans="1:14" x14ac:dyDescent="0.2">
      <c r="A93" s="56">
        <v>84</v>
      </c>
      <c r="B93" s="52">
        <v>14</v>
      </c>
      <c r="C93" s="52">
        <v>314</v>
      </c>
      <c r="D93" s="52">
        <v>328</v>
      </c>
      <c r="E93" s="3">
        <v>0.50136986301369879</v>
      </c>
      <c r="F93" s="4">
        <f t="shared" si="9"/>
        <v>4.3613707165109032E-2</v>
      </c>
      <c r="G93" s="4">
        <f t="shared" si="7"/>
        <v>4.2685422635803959E-2</v>
      </c>
      <c r="H93" s="2">
        <f t="shared" si="12"/>
        <v>53516.554998987653</v>
      </c>
      <c r="I93" s="2">
        <f t="shared" si="10"/>
        <v>2284.3767681440349</v>
      </c>
      <c r="J93" s="2">
        <f t="shared" si="8"/>
        <v>52377.495898159665</v>
      </c>
      <c r="K93" s="2">
        <f t="shared" si="13"/>
        <v>405040.29470296728</v>
      </c>
      <c r="L93" s="14">
        <f t="shared" si="11"/>
        <v>7.5685046376888279</v>
      </c>
      <c r="N93" s="6"/>
    </row>
    <row r="94" spans="1:14" x14ac:dyDescent="0.2">
      <c r="A94" s="56">
        <v>85</v>
      </c>
      <c r="B94" s="52">
        <v>20</v>
      </c>
      <c r="C94" s="52">
        <v>299</v>
      </c>
      <c r="D94" s="52">
        <v>292</v>
      </c>
      <c r="E94" s="3">
        <v>0.52140410958904104</v>
      </c>
      <c r="F94" s="4">
        <f t="shared" si="9"/>
        <v>6.7681895093062605E-2</v>
      </c>
      <c r="G94" s="4">
        <f t="shared" si="7"/>
        <v>6.5558312097978244E-2</v>
      </c>
      <c r="H94" s="2">
        <f t="shared" si="12"/>
        <v>51232.178230843616</v>
      </c>
      <c r="I94" s="2">
        <f t="shared" si="10"/>
        <v>3358.6951299168927</v>
      </c>
      <c r="J94" s="2">
        <f t="shared" si="8"/>
        <v>49624.72054452209</v>
      </c>
      <c r="K94" s="2">
        <f t="shared" si="13"/>
        <v>352662.79880480759</v>
      </c>
      <c r="L94" s="14">
        <f t="shared" si="11"/>
        <v>6.8836190648730193</v>
      </c>
      <c r="N94" s="6"/>
    </row>
    <row r="95" spans="1:14" x14ac:dyDescent="0.2">
      <c r="A95" s="56">
        <v>86</v>
      </c>
      <c r="B95" s="52">
        <v>27</v>
      </c>
      <c r="C95" s="52">
        <v>239</v>
      </c>
      <c r="D95" s="52">
        <v>271</v>
      </c>
      <c r="E95" s="3">
        <v>0.51031002162941608</v>
      </c>
      <c r="F95" s="4">
        <f t="shared" si="9"/>
        <v>0.10588235294117647</v>
      </c>
      <c r="G95" s="4">
        <f t="shared" si="7"/>
        <v>0.10066302280985551</v>
      </c>
      <c r="H95" s="2">
        <f t="shared" si="12"/>
        <v>47873.483100926722</v>
      </c>
      <c r="I95" s="2">
        <f t="shared" si="10"/>
        <v>4819.0895213758185</v>
      </c>
      <c r="J95" s="2">
        <f t="shared" si="8"/>
        <v>45513.623257438288</v>
      </c>
      <c r="K95" s="2">
        <f t="shared" si="13"/>
        <v>303038.07826028549</v>
      </c>
      <c r="L95" s="14">
        <f t="shared" si="11"/>
        <v>6.3299776542563571</v>
      </c>
      <c r="N95" s="6"/>
    </row>
    <row r="96" spans="1:14" x14ac:dyDescent="0.2">
      <c r="A96" s="56">
        <v>87</v>
      </c>
      <c r="B96" s="52">
        <v>16</v>
      </c>
      <c r="C96" s="52">
        <v>186</v>
      </c>
      <c r="D96" s="52">
        <v>221</v>
      </c>
      <c r="E96" s="3">
        <v>0.60884184308841838</v>
      </c>
      <c r="F96" s="4">
        <f t="shared" si="9"/>
        <v>7.8624078624078622E-2</v>
      </c>
      <c r="G96" s="4">
        <f t="shared" si="7"/>
        <v>7.6278185020907024E-2</v>
      </c>
      <c r="H96" s="2">
        <f t="shared" si="12"/>
        <v>43054.393579550902</v>
      </c>
      <c r="I96" s="2">
        <f t="shared" si="10"/>
        <v>3284.110999423935</v>
      </c>
      <c r="J96" s="2">
        <f t="shared" si="8"/>
        <v>41769.786773923181</v>
      </c>
      <c r="K96" s="2">
        <f t="shared" si="13"/>
        <v>257524.45500284721</v>
      </c>
      <c r="L96" s="14">
        <f t="shared" si="11"/>
        <v>5.9813745727720793</v>
      </c>
      <c r="N96" s="6"/>
    </row>
    <row r="97" spans="1:14" x14ac:dyDescent="0.2">
      <c r="A97" s="56">
        <v>88</v>
      </c>
      <c r="B97" s="52">
        <v>19</v>
      </c>
      <c r="C97" s="52">
        <v>177</v>
      </c>
      <c r="D97" s="52">
        <v>173</v>
      </c>
      <c r="E97" s="3">
        <v>0.70624048706240483</v>
      </c>
      <c r="F97" s="4">
        <f t="shared" si="9"/>
        <v>0.10857142857142857</v>
      </c>
      <c r="G97" s="4">
        <f t="shared" si="7"/>
        <v>0.10521569090204144</v>
      </c>
      <c r="H97" s="2">
        <f t="shared" si="12"/>
        <v>39770.282580126965</v>
      </c>
      <c r="I97" s="2">
        <f t="shared" si="10"/>
        <v>4184.457759037482</v>
      </c>
      <c r="J97" s="2">
        <f t="shared" si="8"/>
        <v>38541.058306924169</v>
      </c>
      <c r="K97" s="2">
        <f t="shared" si="13"/>
        <v>215754.66822892404</v>
      </c>
      <c r="L97" s="14">
        <f t="shared" si="11"/>
        <v>5.4250222586232191</v>
      </c>
      <c r="N97" s="6"/>
    </row>
    <row r="98" spans="1:14" x14ac:dyDescent="0.2">
      <c r="A98" s="56">
        <v>89</v>
      </c>
      <c r="B98" s="52">
        <v>22</v>
      </c>
      <c r="C98" s="52">
        <v>133</v>
      </c>
      <c r="D98" s="52">
        <v>165</v>
      </c>
      <c r="E98" s="3">
        <v>0.47945205479452052</v>
      </c>
      <c r="F98" s="4">
        <f t="shared" si="9"/>
        <v>0.1476510067114094</v>
      </c>
      <c r="G98" s="4">
        <f t="shared" si="7"/>
        <v>0.13711260992060106</v>
      </c>
      <c r="H98" s="2">
        <f t="shared" si="12"/>
        <v>35585.824821089482</v>
      </c>
      <c r="I98" s="2">
        <f t="shared" si="10"/>
        <v>4879.2653173968856</v>
      </c>
      <c r="J98" s="2">
        <f t="shared" si="8"/>
        <v>33045.93328600617</v>
      </c>
      <c r="K98" s="2">
        <f>K99+J98</f>
        <v>177213.60992199986</v>
      </c>
      <c r="L98" s="14">
        <f t="shared" si="11"/>
        <v>4.9798932809048306</v>
      </c>
      <c r="N98" s="6"/>
    </row>
    <row r="99" spans="1:14" x14ac:dyDescent="0.2">
      <c r="A99" s="56">
        <v>90</v>
      </c>
      <c r="B99" s="52">
        <v>9</v>
      </c>
      <c r="C99" s="52">
        <v>120</v>
      </c>
      <c r="D99" s="52">
        <v>119</v>
      </c>
      <c r="E99" s="3">
        <v>0.51808219178082193</v>
      </c>
      <c r="F99" s="25">
        <f t="shared" si="9"/>
        <v>7.5313807531380755E-2</v>
      </c>
      <c r="G99" s="25">
        <f t="shared" si="7"/>
        <v>7.2676026424427997E-2</v>
      </c>
      <c r="H99" s="23">
        <f t="shared" si="12"/>
        <v>30706.559503692595</v>
      </c>
      <c r="I99" s="23">
        <f t="shared" si="10"/>
        <v>2231.6307298936335</v>
      </c>
      <c r="J99" s="23">
        <f t="shared" si="8"/>
        <v>29631.096913587691</v>
      </c>
      <c r="K99" s="23">
        <f t="shared" ref="K99:K108" si="14">K100+J99</f>
        <v>144167.6766359937</v>
      </c>
      <c r="L99" s="26">
        <f t="shared" si="11"/>
        <v>4.6950123675906097</v>
      </c>
      <c r="N99" s="6"/>
    </row>
    <row r="100" spans="1:14" x14ac:dyDescent="0.2">
      <c r="A100" s="56">
        <v>91</v>
      </c>
      <c r="B100" s="52">
        <v>24</v>
      </c>
      <c r="C100" s="52">
        <v>87</v>
      </c>
      <c r="D100" s="52">
        <v>103</v>
      </c>
      <c r="E100" s="3">
        <v>0.50684931506849318</v>
      </c>
      <c r="F100" s="25">
        <f t="shared" si="9"/>
        <v>0.25263157894736843</v>
      </c>
      <c r="G100" s="25">
        <f t="shared" si="7"/>
        <v>0.22464418515194257</v>
      </c>
      <c r="H100" s="23">
        <f t="shared" si="12"/>
        <v>28474.928773798962</v>
      </c>
      <c r="I100" s="23">
        <f t="shared" si="10"/>
        <v>6396.7271716496707</v>
      </c>
      <c r="J100" s="23">
        <f t="shared" si="8"/>
        <v>25320.378387779943</v>
      </c>
      <c r="K100" s="23">
        <f t="shared" si="14"/>
        <v>114536.57972240602</v>
      </c>
      <c r="L100" s="26">
        <f t="shared" si="11"/>
        <v>4.0223658022911781</v>
      </c>
      <c r="N100" s="6"/>
    </row>
    <row r="101" spans="1:14" x14ac:dyDescent="0.2">
      <c r="A101" s="56">
        <v>92</v>
      </c>
      <c r="B101" s="52">
        <v>10</v>
      </c>
      <c r="C101" s="52">
        <v>68</v>
      </c>
      <c r="D101" s="52">
        <v>75</v>
      </c>
      <c r="E101" s="3">
        <v>0.48547945205479459</v>
      </c>
      <c r="F101" s="25">
        <f t="shared" si="9"/>
        <v>0.13986013986013987</v>
      </c>
      <c r="G101" s="25">
        <f t="shared" si="7"/>
        <v>0.13047130524923595</v>
      </c>
      <c r="H101" s="23">
        <f t="shared" si="12"/>
        <v>22078.201602149289</v>
      </c>
      <c r="I101" s="23">
        <f t="shared" si="10"/>
        <v>2880.57178058819</v>
      </c>
      <c r="J101" s="23">
        <f t="shared" si="8"/>
        <v>20596.088231205558</v>
      </c>
      <c r="K101" s="23">
        <f t="shared" si="14"/>
        <v>89216.201334626079</v>
      </c>
      <c r="L101" s="26">
        <f t="shared" si="11"/>
        <v>4.0409179580070953</v>
      </c>
      <c r="N101" s="6"/>
    </row>
    <row r="102" spans="1:14" x14ac:dyDescent="0.2">
      <c r="A102" s="56">
        <v>93</v>
      </c>
      <c r="B102" s="52">
        <v>10</v>
      </c>
      <c r="C102" s="52">
        <v>60</v>
      </c>
      <c r="D102" s="52">
        <v>53</v>
      </c>
      <c r="E102" s="3">
        <v>0.46210045662100457</v>
      </c>
      <c r="F102" s="25">
        <f t="shared" si="9"/>
        <v>0.17699115044247787</v>
      </c>
      <c r="G102" s="25">
        <f t="shared" si="7"/>
        <v>0.16160572630336126</v>
      </c>
      <c r="H102" s="23">
        <f t="shared" si="12"/>
        <v>19197.629821561099</v>
      </c>
      <c r="I102" s="23">
        <f t="shared" si="10"/>
        <v>3102.4469106164488</v>
      </c>
      <c r="J102" s="23">
        <f t="shared" si="8"/>
        <v>17528.825044982936</v>
      </c>
      <c r="K102" s="23">
        <f t="shared" si="14"/>
        <v>68620.113103420517</v>
      </c>
      <c r="L102" s="26">
        <f t="shared" si="11"/>
        <v>3.5744054730314891</v>
      </c>
      <c r="N102" s="6"/>
    </row>
    <row r="103" spans="1:14" x14ac:dyDescent="0.2">
      <c r="A103" s="56">
        <v>94</v>
      </c>
      <c r="B103" s="52">
        <v>10</v>
      </c>
      <c r="C103" s="52">
        <v>38</v>
      </c>
      <c r="D103" s="52">
        <v>45</v>
      </c>
      <c r="E103" s="3">
        <v>0.48972602739726029</v>
      </c>
      <c r="F103" s="25">
        <f t="shared" si="9"/>
        <v>0.24096385542168675</v>
      </c>
      <c r="G103" s="25">
        <f t="shared" si="7"/>
        <v>0.21457965902410348</v>
      </c>
      <c r="H103" s="23">
        <f t="shared" si="12"/>
        <v>16095.18291094465</v>
      </c>
      <c r="I103" s="23">
        <f t="shared" si="10"/>
        <v>3453.6988609610803</v>
      </c>
      <c r="J103" s="23">
        <f t="shared" si="8"/>
        <v>14332.850272988482</v>
      </c>
      <c r="K103" s="23">
        <f t="shared" si="14"/>
        <v>51091.288058437582</v>
      </c>
      <c r="L103" s="26">
        <f t="shared" si="11"/>
        <v>3.1743216800410354</v>
      </c>
      <c r="N103" s="6"/>
    </row>
    <row r="104" spans="1:14" x14ac:dyDescent="0.2">
      <c r="A104" s="56">
        <v>95</v>
      </c>
      <c r="B104" s="52">
        <v>9</v>
      </c>
      <c r="C104" s="52">
        <v>38</v>
      </c>
      <c r="D104" s="52">
        <v>30</v>
      </c>
      <c r="E104" s="3">
        <v>0.76986301369863019</v>
      </c>
      <c r="F104" s="25">
        <f t="shared" si="9"/>
        <v>0.26470588235294118</v>
      </c>
      <c r="G104" s="25">
        <f t="shared" si="7"/>
        <v>0.24950630411666416</v>
      </c>
      <c r="H104" s="23">
        <f t="shared" si="12"/>
        <v>12641.48404998357</v>
      </c>
      <c r="I104" s="23">
        <f t="shared" si="10"/>
        <v>3154.1299638611599</v>
      </c>
      <c r="J104" s="23">
        <f t="shared" si="8"/>
        <v>11915.602085697714</v>
      </c>
      <c r="K104" s="23">
        <f t="shared" si="14"/>
        <v>36758.437785449103</v>
      </c>
      <c r="L104" s="26">
        <f t="shared" si="11"/>
        <v>2.9077628575971568</v>
      </c>
      <c r="N104" s="6"/>
    </row>
    <row r="105" spans="1:14" x14ac:dyDescent="0.2">
      <c r="A105" s="56">
        <v>96</v>
      </c>
      <c r="B105" s="52">
        <v>4</v>
      </c>
      <c r="C105" s="52">
        <v>11</v>
      </c>
      <c r="D105" s="52">
        <v>26</v>
      </c>
      <c r="E105" s="3">
        <v>0.22465753424657534</v>
      </c>
      <c r="F105" s="25">
        <f t="shared" si="9"/>
        <v>0.21621621621621623</v>
      </c>
      <c r="G105" s="25">
        <f t="shared" si="7"/>
        <v>0.18517344156255944</v>
      </c>
      <c r="H105" s="23">
        <f t="shared" si="12"/>
        <v>9487.3540861224101</v>
      </c>
      <c r="I105" s="23">
        <f t="shared" si="10"/>
        <v>1756.8060074498976</v>
      </c>
      <c r="J105" s="23">
        <f t="shared" si="8"/>
        <v>8125.2277844557775</v>
      </c>
      <c r="K105" s="23">
        <f t="shared" si="14"/>
        <v>24842.835699751391</v>
      </c>
      <c r="L105" s="26">
        <f t="shared" si="11"/>
        <v>2.618520977950022</v>
      </c>
      <c r="N105" s="6"/>
    </row>
    <row r="106" spans="1:14" x14ac:dyDescent="0.2">
      <c r="A106" s="56">
        <v>97</v>
      </c>
      <c r="B106" s="52">
        <v>3</v>
      </c>
      <c r="C106" s="52">
        <v>15</v>
      </c>
      <c r="D106" s="52">
        <v>9</v>
      </c>
      <c r="E106" s="3">
        <v>0.55342465753424652</v>
      </c>
      <c r="F106" s="25">
        <f t="shared" si="9"/>
        <v>0.25</v>
      </c>
      <c r="G106" s="25">
        <f t="shared" si="7"/>
        <v>0.2248921749845964</v>
      </c>
      <c r="H106" s="23">
        <f t="shared" si="12"/>
        <v>7730.5480786725129</v>
      </c>
      <c r="I106" s="23">
        <f t="shared" si="10"/>
        <v>1738.5397712356544</v>
      </c>
      <c r="J106" s="23">
        <f t="shared" si="8"/>
        <v>6954.1590849426175</v>
      </c>
      <c r="K106" s="23">
        <f t="shared" si="14"/>
        <v>16717.607915295615</v>
      </c>
      <c r="L106" s="26">
        <f t="shared" si="11"/>
        <v>2.1625385089340727</v>
      </c>
      <c r="N106" s="6"/>
    </row>
    <row r="107" spans="1:14" x14ac:dyDescent="0.2">
      <c r="A107" s="56">
        <v>98</v>
      </c>
      <c r="B107" s="52">
        <v>2</v>
      </c>
      <c r="C107" s="52">
        <v>5</v>
      </c>
      <c r="D107" s="52">
        <v>13</v>
      </c>
      <c r="E107" s="3">
        <v>0.5</v>
      </c>
      <c r="F107" s="25">
        <f t="shared" si="9"/>
        <v>0.22222222222222221</v>
      </c>
      <c r="G107" s="25">
        <f t="shared" si="7"/>
        <v>0.19999999999999998</v>
      </c>
      <c r="H107" s="23">
        <f t="shared" si="12"/>
        <v>5992.0083074368586</v>
      </c>
      <c r="I107" s="23">
        <f t="shared" si="10"/>
        <v>1198.4016614873717</v>
      </c>
      <c r="J107" s="23">
        <f t="shared" si="8"/>
        <v>5392.8074766931732</v>
      </c>
      <c r="K107" s="23">
        <f t="shared" si="14"/>
        <v>9763.4488303529997</v>
      </c>
      <c r="L107" s="26">
        <f t="shared" si="11"/>
        <v>1.6294117647058826</v>
      </c>
      <c r="N107" s="6"/>
    </row>
    <row r="108" spans="1:14" x14ac:dyDescent="0.2">
      <c r="A108" s="56">
        <v>99</v>
      </c>
      <c r="B108" s="52">
        <v>2</v>
      </c>
      <c r="C108" s="52">
        <v>6</v>
      </c>
      <c r="D108" s="52">
        <v>4</v>
      </c>
      <c r="E108" s="3">
        <v>0.5</v>
      </c>
      <c r="F108" s="25">
        <f t="shared" si="9"/>
        <v>0.4</v>
      </c>
      <c r="G108" s="25">
        <f t="shared" si="7"/>
        <v>0.33333333333333337</v>
      </c>
      <c r="H108" s="23">
        <f t="shared" si="12"/>
        <v>4793.6066459494868</v>
      </c>
      <c r="I108" s="23">
        <f t="shared" si="10"/>
        <v>1597.8688819831625</v>
      </c>
      <c r="J108" s="23">
        <f t="shared" si="8"/>
        <v>3994.6722049579057</v>
      </c>
      <c r="K108" s="23">
        <f t="shared" si="14"/>
        <v>4370.6413536598266</v>
      </c>
      <c r="L108" s="26">
        <f t="shared" si="11"/>
        <v>0.91176470588235303</v>
      </c>
      <c r="N108" s="6"/>
    </row>
    <row r="109" spans="1:14" x14ac:dyDescent="0.2">
      <c r="A109" s="56" t="s">
        <v>22</v>
      </c>
      <c r="B109" s="47">
        <v>2</v>
      </c>
      <c r="C109" s="47">
        <v>17</v>
      </c>
      <c r="D109" s="47">
        <v>17</v>
      </c>
      <c r="E109" s="27"/>
      <c r="F109" s="25">
        <f>B109/((C109+D109)/2)</f>
        <v>0.11764705882352941</v>
      </c>
      <c r="G109" s="25">
        <v>1</v>
      </c>
      <c r="H109" s="23">
        <f>H108-I108</f>
        <v>3195.7377639663246</v>
      </c>
      <c r="I109" s="23">
        <f>H109*G109</f>
        <v>3195.7377639663246</v>
      </c>
      <c r="J109" s="28">
        <f>H109*F109</f>
        <v>375.96914870192052</v>
      </c>
      <c r="K109" s="23">
        <f>J109</f>
        <v>375.96914870192052</v>
      </c>
      <c r="L109" s="26">
        <f>K109/H109</f>
        <v>0.11764705882352941</v>
      </c>
      <c r="N109" s="6"/>
    </row>
    <row r="110" spans="1:14" x14ac:dyDescent="0.2">
      <c r="A110" s="9"/>
      <c r="B110" s="49"/>
      <c r="C110" s="49"/>
      <c r="D110" s="49"/>
      <c r="E110" s="10"/>
      <c r="F110" s="10"/>
      <c r="G110" s="10"/>
      <c r="H110" s="9"/>
      <c r="I110" s="9"/>
      <c r="J110" s="9"/>
      <c r="K110" s="9"/>
      <c r="L110" s="10"/>
    </row>
    <row r="111" spans="1:14" x14ac:dyDescent="0.2">
      <c r="A111" s="2"/>
      <c r="B111" s="50"/>
      <c r="C111" s="50"/>
      <c r="D111" s="50"/>
      <c r="E111" s="8"/>
      <c r="F111" s="8"/>
      <c r="G111" s="8"/>
      <c r="H111" s="2"/>
      <c r="I111" s="2"/>
      <c r="J111" s="2"/>
      <c r="K111" s="2"/>
      <c r="L111" s="8"/>
    </row>
    <row r="112" spans="1:14" x14ac:dyDescent="0.2">
      <c r="A112" s="37"/>
      <c r="B112" s="50"/>
      <c r="C112" s="50"/>
      <c r="D112" s="50"/>
      <c r="E112" s="8"/>
      <c r="F112" s="8"/>
      <c r="G112" s="8"/>
      <c r="H112" s="2"/>
      <c r="I112" s="2"/>
      <c r="J112" s="2"/>
      <c r="K112" s="2"/>
      <c r="L112" s="8"/>
    </row>
    <row r="113" spans="1:12" x14ac:dyDescent="0.2">
      <c r="A113" s="38" t="s">
        <v>23</v>
      </c>
      <c r="L113" s="8"/>
    </row>
    <row r="114" spans="1:12" x14ac:dyDescent="0.2">
      <c r="A114" s="39" t="s">
        <v>9</v>
      </c>
      <c r="B114" s="50"/>
      <c r="C114" s="50"/>
      <c r="D114" s="50"/>
      <c r="E114" s="16"/>
      <c r="F114" s="16"/>
      <c r="G114" s="16"/>
      <c r="H114" s="15"/>
      <c r="I114" s="15"/>
      <c r="J114" s="15"/>
      <c r="K114" s="15"/>
      <c r="L114" s="8"/>
    </row>
    <row r="115" spans="1:12" x14ac:dyDescent="0.2">
      <c r="A115" s="40" t="s">
        <v>21</v>
      </c>
      <c r="B115" s="50"/>
      <c r="C115" s="50"/>
      <c r="D115" s="50"/>
      <c r="E115" s="16"/>
      <c r="F115" s="16"/>
      <c r="G115" s="16"/>
      <c r="H115" s="15"/>
      <c r="I115" s="15"/>
      <c r="J115" s="15"/>
      <c r="K115" s="15"/>
      <c r="L115" s="8"/>
    </row>
    <row r="116" spans="1:12" x14ac:dyDescent="0.2">
      <c r="A116" s="40" t="s">
        <v>10</v>
      </c>
      <c r="B116" s="50"/>
      <c r="C116" s="50"/>
      <c r="D116" s="50"/>
      <c r="E116" s="16"/>
      <c r="F116" s="16"/>
      <c r="G116" s="16"/>
      <c r="H116" s="15"/>
      <c r="I116" s="15"/>
      <c r="J116" s="15"/>
      <c r="K116" s="15"/>
      <c r="L116" s="8"/>
    </row>
    <row r="117" spans="1:12" x14ac:dyDescent="0.2">
      <c r="A117" s="40" t="s">
        <v>11</v>
      </c>
      <c r="B117" s="50"/>
      <c r="C117" s="50"/>
      <c r="D117" s="50"/>
      <c r="E117" s="16"/>
      <c r="F117" s="16"/>
      <c r="G117" s="16"/>
      <c r="H117" s="15"/>
      <c r="I117" s="15"/>
      <c r="J117" s="15"/>
      <c r="K117" s="15"/>
      <c r="L117" s="8"/>
    </row>
    <row r="118" spans="1:12" x14ac:dyDescent="0.2">
      <c r="A118" s="40" t="s">
        <v>12</v>
      </c>
      <c r="B118" s="50"/>
      <c r="C118" s="50"/>
      <c r="D118" s="50"/>
      <c r="E118" s="16"/>
      <c r="F118" s="16"/>
      <c r="G118" s="16"/>
      <c r="H118" s="15"/>
      <c r="I118" s="15"/>
      <c r="J118" s="15"/>
      <c r="K118" s="15"/>
      <c r="L118" s="8"/>
    </row>
    <row r="119" spans="1:12" x14ac:dyDescent="0.2">
      <c r="A119" s="40" t="s">
        <v>17</v>
      </c>
      <c r="B119" s="50"/>
      <c r="C119" s="50"/>
      <c r="D119" s="50"/>
      <c r="E119" s="16"/>
      <c r="F119" s="16"/>
      <c r="G119" s="16"/>
      <c r="H119" s="15"/>
      <c r="I119" s="15"/>
      <c r="J119" s="15"/>
      <c r="K119" s="15"/>
      <c r="L119" s="8"/>
    </row>
    <row r="120" spans="1:12" x14ac:dyDescent="0.2">
      <c r="A120" s="40" t="s">
        <v>13</v>
      </c>
      <c r="B120" s="50"/>
      <c r="C120" s="50"/>
      <c r="D120" s="50"/>
      <c r="E120" s="16"/>
      <c r="F120" s="16"/>
      <c r="G120" s="16"/>
      <c r="H120" s="15"/>
      <c r="I120" s="15"/>
      <c r="J120" s="15"/>
      <c r="K120" s="15"/>
      <c r="L120" s="8"/>
    </row>
    <row r="121" spans="1:12" x14ac:dyDescent="0.2">
      <c r="A121" s="40" t="s">
        <v>14</v>
      </c>
      <c r="B121" s="50"/>
      <c r="C121" s="50"/>
      <c r="D121" s="50"/>
      <c r="E121" s="16"/>
      <c r="F121" s="16"/>
      <c r="G121" s="16"/>
      <c r="H121" s="15"/>
      <c r="I121" s="15"/>
      <c r="J121" s="15"/>
      <c r="K121" s="15"/>
      <c r="L121" s="8"/>
    </row>
    <row r="122" spans="1:12" x14ac:dyDescent="0.2">
      <c r="A122" s="40" t="s">
        <v>19</v>
      </c>
      <c r="B122" s="50"/>
      <c r="C122" s="50"/>
      <c r="D122" s="50"/>
      <c r="E122" s="16"/>
      <c r="F122" s="16"/>
      <c r="G122" s="16"/>
      <c r="H122" s="15"/>
      <c r="I122" s="15"/>
      <c r="J122" s="15"/>
      <c r="K122" s="15"/>
      <c r="L122" s="8"/>
    </row>
    <row r="123" spans="1:12" x14ac:dyDescent="0.2">
      <c r="A123" s="40" t="s">
        <v>15</v>
      </c>
      <c r="B123" s="50"/>
      <c r="C123" s="50"/>
      <c r="D123" s="50"/>
      <c r="E123" s="16"/>
      <c r="F123" s="16"/>
      <c r="G123" s="16"/>
      <c r="H123" s="15"/>
      <c r="I123" s="15"/>
      <c r="J123" s="15"/>
      <c r="K123" s="15"/>
      <c r="L123" s="8"/>
    </row>
    <row r="124" spans="1:12" x14ac:dyDescent="0.2">
      <c r="A124" s="40" t="s">
        <v>16</v>
      </c>
      <c r="B124" s="50"/>
      <c r="C124" s="50"/>
      <c r="D124" s="50"/>
      <c r="E124" s="16"/>
      <c r="F124" s="16"/>
      <c r="G124" s="16"/>
      <c r="H124" s="15"/>
      <c r="I124" s="15"/>
      <c r="J124" s="15"/>
      <c r="K124" s="15"/>
      <c r="L124" s="8"/>
    </row>
    <row r="125" spans="1:12" x14ac:dyDescent="0.2">
      <c r="A125" s="2"/>
      <c r="B125" s="50"/>
      <c r="C125" s="50"/>
      <c r="D125" s="50"/>
      <c r="E125" s="8"/>
      <c r="F125" s="8"/>
      <c r="G125" s="8"/>
      <c r="H125" s="2"/>
      <c r="I125" s="2"/>
      <c r="J125" s="2"/>
      <c r="K125" s="2"/>
      <c r="L125" s="8"/>
    </row>
    <row r="126" spans="1:12" x14ac:dyDescent="0.2">
      <c r="A126" s="17" t="s">
        <v>41</v>
      </c>
      <c r="L126" s="8"/>
    </row>
    <row r="127" spans="1:12" x14ac:dyDescent="0.2">
      <c r="L127" s="8"/>
    </row>
    <row r="128" spans="1:12" x14ac:dyDescent="0.2">
      <c r="L128" s="8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4:N128"/>
  <sheetViews>
    <sheetView workbookViewId="0"/>
  </sheetViews>
  <sheetFormatPr baseColWidth="10" defaultRowHeight="12.75" x14ac:dyDescent="0.2"/>
  <cols>
    <col min="1" max="1" width="8.7109375" style="1" customWidth="1"/>
    <col min="2" max="4" width="12.7109375" style="43" customWidth="1"/>
    <col min="8" max="11" width="11.42578125" style="1" customWidth="1"/>
  </cols>
  <sheetData>
    <row r="4" spans="1:14" ht="15.75" customHeight="1" x14ac:dyDescent="0.25">
      <c r="A4" s="11" t="s">
        <v>39</v>
      </c>
    </row>
    <row r="5" spans="1:14" x14ac:dyDescent="0.2">
      <c r="D5" s="44"/>
    </row>
    <row r="6" spans="1:14" s="36" customFormat="1" ht="92.1" customHeight="1" x14ac:dyDescent="0.2">
      <c r="A6" s="59" t="s">
        <v>0</v>
      </c>
      <c r="B6" s="60" t="s">
        <v>25</v>
      </c>
      <c r="C6" s="80" t="s">
        <v>34</v>
      </c>
      <c r="D6" s="80"/>
      <c r="E6" s="61" t="s">
        <v>26</v>
      </c>
      <c r="F6" s="61" t="s">
        <v>27</v>
      </c>
      <c r="G6" s="61" t="s">
        <v>28</v>
      </c>
      <c r="H6" s="60" t="s">
        <v>29</v>
      </c>
      <c r="I6" s="60" t="s">
        <v>30</v>
      </c>
      <c r="J6" s="60" t="s">
        <v>31</v>
      </c>
      <c r="K6" s="60" t="s">
        <v>32</v>
      </c>
      <c r="L6" s="61" t="s">
        <v>33</v>
      </c>
    </row>
    <row r="7" spans="1:14" s="36" customFormat="1" ht="14.25" x14ac:dyDescent="0.2">
      <c r="A7" s="62"/>
      <c r="B7" s="63"/>
      <c r="C7" s="64">
        <v>43101</v>
      </c>
      <c r="D7" s="65">
        <v>43466</v>
      </c>
      <c r="E7" s="66" t="s">
        <v>1</v>
      </c>
      <c r="F7" s="66" t="s">
        <v>2</v>
      </c>
      <c r="G7" s="66" t="s">
        <v>3</v>
      </c>
      <c r="H7" s="59" t="s">
        <v>4</v>
      </c>
      <c r="I7" s="59" t="s">
        <v>5</v>
      </c>
      <c r="J7" s="59" t="s">
        <v>6</v>
      </c>
      <c r="K7" s="59" t="s">
        <v>7</v>
      </c>
      <c r="L7" s="66" t="s">
        <v>8</v>
      </c>
    </row>
    <row r="8" spans="1:14" x14ac:dyDescent="0.2">
      <c r="A8" s="12"/>
      <c r="B8" s="45"/>
      <c r="C8" s="45"/>
      <c r="D8" s="45"/>
      <c r="E8" s="13"/>
      <c r="F8" s="13"/>
      <c r="G8" s="13"/>
      <c r="H8" s="12"/>
      <c r="I8" s="12"/>
      <c r="J8" s="12"/>
      <c r="K8" s="12"/>
      <c r="L8" s="13"/>
    </row>
    <row r="9" spans="1:14" x14ac:dyDescent="0.2">
      <c r="A9" s="56">
        <v>0</v>
      </c>
      <c r="B9" s="52">
        <v>5</v>
      </c>
      <c r="C9" s="52">
        <v>786</v>
      </c>
      <c r="D9" s="52">
        <v>806</v>
      </c>
      <c r="E9" s="3">
        <v>4.1643835616438363E-2</v>
      </c>
      <c r="F9" s="4">
        <f>B9/((C9+D9)/2)</f>
        <v>6.2814070351758797E-3</v>
      </c>
      <c r="G9" s="4">
        <f t="shared" ref="G9:G72" si="0">F9/((1+(1-E9)*F9))</f>
        <v>6.2438203285104807E-3</v>
      </c>
      <c r="H9" s="2">
        <v>100000</v>
      </c>
      <c r="I9" s="2">
        <f>H9*G9</f>
        <v>624.38203285104805</v>
      </c>
      <c r="J9" s="2">
        <f t="shared" ref="J9:J72" si="1">H10+I9*E9</f>
        <v>99401.61962988686</v>
      </c>
      <c r="K9" s="2">
        <f>K10+J9</f>
        <v>8146450.6293169511</v>
      </c>
      <c r="L9" s="67">
        <f>K9/H9</f>
        <v>81.464506293169507</v>
      </c>
      <c r="M9" s="5"/>
      <c r="N9" s="6"/>
    </row>
    <row r="10" spans="1:14" x14ac:dyDescent="0.2">
      <c r="A10" s="56">
        <v>1</v>
      </c>
      <c r="B10" s="53">
        <v>1</v>
      </c>
      <c r="C10" s="52">
        <v>840</v>
      </c>
      <c r="D10" s="52">
        <v>818</v>
      </c>
      <c r="E10" s="3">
        <v>0.42465753424657532</v>
      </c>
      <c r="F10" s="4">
        <f t="shared" ref="F10:F73" si="2">B10/((C10+D10)/2)</f>
        <v>1.2062726176115801E-3</v>
      </c>
      <c r="G10" s="4">
        <f t="shared" si="0"/>
        <v>1.2054360210703612E-3</v>
      </c>
      <c r="H10" s="2">
        <f>H9-I9</f>
        <v>99375.617967148952</v>
      </c>
      <c r="I10" s="2">
        <f t="shared" ref="I10:I73" si="3">H10*G10</f>
        <v>119.79094951372834</v>
      </c>
      <c r="J10" s="2">
        <f t="shared" si="1"/>
        <v>99306.697146880775</v>
      </c>
      <c r="K10" s="2">
        <f>K11+J10</f>
        <v>8047049.0096870642</v>
      </c>
      <c r="L10" s="14">
        <f t="shared" ref="L10:L73" si="4">K10/H10</f>
        <v>80.976090255330178</v>
      </c>
      <c r="N10" s="6"/>
    </row>
    <row r="11" spans="1:14" x14ac:dyDescent="0.2">
      <c r="A11" s="56">
        <v>2</v>
      </c>
      <c r="B11" s="54">
        <v>0</v>
      </c>
      <c r="C11" s="52">
        <v>856</v>
      </c>
      <c r="D11" s="52">
        <v>843</v>
      </c>
      <c r="E11" s="3">
        <v>0</v>
      </c>
      <c r="F11" s="4">
        <f t="shared" si="2"/>
        <v>0</v>
      </c>
      <c r="G11" s="4">
        <f t="shared" si="0"/>
        <v>0</v>
      </c>
      <c r="H11" s="2">
        <f t="shared" ref="H11:H74" si="5">H10-I10</f>
        <v>99255.827017635223</v>
      </c>
      <c r="I11" s="2">
        <f t="shared" si="3"/>
        <v>0</v>
      </c>
      <c r="J11" s="2">
        <f t="shared" si="1"/>
        <v>99255.827017635223</v>
      </c>
      <c r="K11" s="2">
        <f t="shared" ref="K11:K74" si="6">K12+J11</f>
        <v>7947742.3125401838</v>
      </c>
      <c r="L11" s="14">
        <f t="shared" si="4"/>
        <v>80.073307042498101</v>
      </c>
      <c r="N11" s="6"/>
    </row>
    <row r="12" spans="1:14" x14ac:dyDescent="0.2">
      <c r="A12" s="56">
        <v>3</v>
      </c>
      <c r="B12" s="54">
        <v>0</v>
      </c>
      <c r="C12" s="52">
        <v>916</v>
      </c>
      <c r="D12" s="52">
        <v>887</v>
      </c>
      <c r="E12" s="3">
        <v>0</v>
      </c>
      <c r="F12" s="4">
        <f t="shared" si="2"/>
        <v>0</v>
      </c>
      <c r="G12" s="4">
        <f t="shared" si="0"/>
        <v>0</v>
      </c>
      <c r="H12" s="2">
        <f t="shared" si="5"/>
        <v>99255.827017635223</v>
      </c>
      <c r="I12" s="2">
        <f t="shared" si="3"/>
        <v>0</v>
      </c>
      <c r="J12" s="2">
        <f t="shared" si="1"/>
        <v>99255.827017635223</v>
      </c>
      <c r="K12" s="2">
        <f t="shared" si="6"/>
        <v>7848486.4855225487</v>
      </c>
      <c r="L12" s="14">
        <f t="shared" si="4"/>
        <v>79.073307042498101</v>
      </c>
      <c r="N12" s="6"/>
    </row>
    <row r="13" spans="1:14" x14ac:dyDescent="0.2">
      <c r="A13" s="56">
        <v>4</v>
      </c>
      <c r="B13" s="54">
        <v>0</v>
      </c>
      <c r="C13" s="52">
        <v>874</v>
      </c>
      <c r="D13" s="52">
        <v>937</v>
      </c>
      <c r="E13" s="3">
        <v>0</v>
      </c>
      <c r="F13" s="4">
        <f t="shared" si="2"/>
        <v>0</v>
      </c>
      <c r="G13" s="4">
        <f t="shared" si="0"/>
        <v>0</v>
      </c>
      <c r="H13" s="2">
        <f t="shared" si="5"/>
        <v>99255.827017635223</v>
      </c>
      <c r="I13" s="2">
        <f t="shared" si="3"/>
        <v>0</v>
      </c>
      <c r="J13" s="2">
        <f t="shared" si="1"/>
        <v>99255.827017635223</v>
      </c>
      <c r="K13" s="2">
        <f t="shared" si="6"/>
        <v>7749230.6585049136</v>
      </c>
      <c r="L13" s="14">
        <f t="shared" si="4"/>
        <v>78.073307042498101</v>
      </c>
      <c r="N13" s="6"/>
    </row>
    <row r="14" spans="1:14" x14ac:dyDescent="0.2">
      <c r="A14" s="56">
        <v>5</v>
      </c>
      <c r="B14" s="54">
        <v>0</v>
      </c>
      <c r="C14" s="52">
        <v>965</v>
      </c>
      <c r="D14" s="52">
        <v>883</v>
      </c>
      <c r="E14" s="3">
        <v>0</v>
      </c>
      <c r="F14" s="4">
        <f t="shared" si="2"/>
        <v>0</v>
      </c>
      <c r="G14" s="4">
        <f t="shared" si="0"/>
        <v>0</v>
      </c>
      <c r="H14" s="2">
        <f t="shared" si="5"/>
        <v>99255.827017635223</v>
      </c>
      <c r="I14" s="2">
        <f t="shared" si="3"/>
        <v>0</v>
      </c>
      <c r="J14" s="2">
        <f t="shared" si="1"/>
        <v>99255.827017635223</v>
      </c>
      <c r="K14" s="2">
        <f t="shared" si="6"/>
        <v>7649974.8314872785</v>
      </c>
      <c r="L14" s="14">
        <f t="shared" si="4"/>
        <v>77.073307042498101</v>
      </c>
      <c r="N14" s="6"/>
    </row>
    <row r="15" spans="1:14" x14ac:dyDescent="0.2">
      <c r="A15" s="56">
        <v>6</v>
      </c>
      <c r="B15" s="52">
        <v>0</v>
      </c>
      <c r="C15" s="52">
        <v>969</v>
      </c>
      <c r="D15" s="52">
        <v>971</v>
      </c>
      <c r="E15" s="3">
        <v>0</v>
      </c>
      <c r="F15" s="4">
        <f t="shared" si="2"/>
        <v>0</v>
      </c>
      <c r="G15" s="4">
        <f t="shared" si="0"/>
        <v>0</v>
      </c>
      <c r="H15" s="2">
        <f t="shared" si="5"/>
        <v>99255.827017635223</v>
      </c>
      <c r="I15" s="2">
        <f t="shared" si="3"/>
        <v>0</v>
      </c>
      <c r="J15" s="2">
        <f t="shared" si="1"/>
        <v>99255.827017635223</v>
      </c>
      <c r="K15" s="2">
        <f t="shared" si="6"/>
        <v>7550719.0044696433</v>
      </c>
      <c r="L15" s="14">
        <f t="shared" si="4"/>
        <v>76.073307042498101</v>
      </c>
      <c r="N15" s="6"/>
    </row>
    <row r="16" spans="1:14" x14ac:dyDescent="0.2">
      <c r="A16" s="56">
        <v>7</v>
      </c>
      <c r="B16" s="53">
        <v>0</v>
      </c>
      <c r="C16" s="52">
        <v>1038</v>
      </c>
      <c r="D16" s="52">
        <v>976</v>
      </c>
      <c r="E16" s="3">
        <v>0</v>
      </c>
      <c r="F16" s="4">
        <f t="shared" si="2"/>
        <v>0</v>
      </c>
      <c r="G16" s="4">
        <f t="shared" si="0"/>
        <v>0</v>
      </c>
      <c r="H16" s="2">
        <f t="shared" si="5"/>
        <v>99255.827017635223</v>
      </c>
      <c r="I16" s="2">
        <f t="shared" si="3"/>
        <v>0</v>
      </c>
      <c r="J16" s="2">
        <f t="shared" si="1"/>
        <v>99255.827017635223</v>
      </c>
      <c r="K16" s="2">
        <f t="shared" si="6"/>
        <v>7451463.1774520082</v>
      </c>
      <c r="L16" s="14">
        <f t="shared" si="4"/>
        <v>75.073307042498101</v>
      </c>
      <c r="N16" s="6"/>
    </row>
    <row r="17" spans="1:14" x14ac:dyDescent="0.2">
      <c r="A17" s="56">
        <v>8</v>
      </c>
      <c r="B17" s="53">
        <v>0</v>
      </c>
      <c r="C17" s="52">
        <v>1032</v>
      </c>
      <c r="D17" s="52">
        <v>1033</v>
      </c>
      <c r="E17" s="3">
        <v>0</v>
      </c>
      <c r="F17" s="4">
        <f t="shared" si="2"/>
        <v>0</v>
      </c>
      <c r="G17" s="4">
        <f t="shared" si="0"/>
        <v>0</v>
      </c>
      <c r="H17" s="2">
        <f t="shared" si="5"/>
        <v>99255.827017635223</v>
      </c>
      <c r="I17" s="2">
        <f t="shared" si="3"/>
        <v>0</v>
      </c>
      <c r="J17" s="2">
        <f t="shared" si="1"/>
        <v>99255.827017635223</v>
      </c>
      <c r="K17" s="2">
        <f t="shared" si="6"/>
        <v>7352207.3504343731</v>
      </c>
      <c r="L17" s="14">
        <f t="shared" si="4"/>
        <v>74.073307042498101</v>
      </c>
      <c r="N17" s="6"/>
    </row>
    <row r="18" spans="1:14" x14ac:dyDescent="0.2">
      <c r="A18" s="56">
        <v>9</v>
      </c>
      <c r="B18" s="53">
        <v>1</v>
      </c>
      <c r="C18" s="52">
        <v>1179</v>
      </c>
      <c r="D18" s="52">
        <v>1041</v>
      </c>
      <c r="E18" s="3">
        <v>0.88767123287671235</v>
      </c>
      <c r="F18" s="4">
        <f t="shared" si="2"/>
        <v>9.0090090090090091E-4</v>
      </c>
      <c r="G18" s="4">
        <f t="shared" si="0"/>
        <v>9.0080974157866287E-4</v>
      </c>
      <c r="H18" s="2">
        <f t="shared" si="5"/>
        <v>99255.827017635223</v>
      </c>
      <c r="I18" s="2">
        <f t="shared" si="3"/>
        <v>89.410615885932444</v>
      </c>
      <c r="J18" s="2">
        <f t="shared" si="1"/>
        <v>99245.783633385014</v>
      </c>
      <c r="K18" s="2">
        <f t="shared" si="6"/>
        <v>7252951.523416738</v>
      </c>
      <c r="L18" s="14">
        <f t="shared" si="4"/>
        <v>73.073307042498115</v>
      </c>
      <c r="N18" s="6"/>
    </row>
    <row r="19" spans="1:14" x14ac:dyDescent="0.2">
      <c r="A19" s="56">
        <v>10</v>
      </c>
      <c r="B19" s="53">
        <v>0</v>
      </c>
      <c r="C19" s="52">
        <v>1195</v>
      </c>
      <c r="D19" s="52">
        <v>1189</v>
      </c>
      <c r="E19" s="3">
        <v>0</v>
      </c>
      <c r="F19" s="4">
        <f t="shared" si="2"/>
        <v>0</v>
      </c>
      <c r="G19" s="4">
        <f t="shared" si="0"/>
        <v>0</v>
      </c>
      <c r="H19" s="2">
        <f t="shared" si="5"/>
        <v>99166.416401749288</v>
      </c>
      <c r="I19" s="2">
        <f t="shared" si="3"/>
        <v>0</v>
      </c>
      <c r="J19" s="2">
        <f t="shared" si="1"/>
        <v>99166.416401749288</v>
      </c>
      <c r="K19" s="2">
        <f t="shared" si="6"/>
        <v>7153705.7397833532</v>
      </c>
      <c r="L19" s="14">
        <f t="shared" si="4"/>
        <v>72.13839119487595</v>
      </c>
      <c r="N19" s="6"/>
    </row>
    <row r="20" spans="1:14" x14ac:dyDescent="0.2">
      <c r="A20" s="56">
        <v>11</v>
      </c>
      <c r="B20" s="53">
        <v>0</v>
      </c>
      <c r="C20" s="52">
        <v>1115</v>
      </c>
      <c r="D20" s="52">
        <v>1199</v>
      </c>
      <c r="E20" s="3">
        <v>0</v>
      </c>
      <c r="F20" s="4">
        <f t="shared" si="2"/>
        <v>0</v>
      </c>
      <c r="G20" s="4">
        <f t="shared" si="0"/>
        <v>0</v>
      </c>
      <c r="H20" s="2">
        <f t="shared" si="5"/>
        <v>99166.416401749288</v>
      </c>
      <c r="I20" s="2">
        <f t="shared" si="3"/>
        <v>0</v>
      </c>
      <c r="J20" s="2">
        <f t="shared" si="1"/>
        <v>99166.416401749288</v>
      </c>
      <c r="K20" s="2">
        <f t="shared" si="6"/>
        <v>7054539.3233816037</v>
      </c>
      <c r="L20" s="14">
        <f t="shared" si="4"/>
        <v>71.13839119487595</v>
      </c>
      <c r="N20" s="6"/>
    </row>
    <row r="21" spans="1:14" x14ac:dyDescent="0.2">
      <c r="A21" s="56">
        <v>12</v>
      </c>
      <c r="B21" s="52">
        <v>0</v>
      </c>
      <c r="C21" s="52">
        <v>1103</v>
      </c>
      <c r="D21" s="52">
        <v>1109</v>
      </c>
      <c r="E21" s="3">
        <v>0</v>
      </c>
      <c r="F21" s="4">
        <f t="shared" si="2"/>
        <v>0</v>
      </c>
      <c r="G21" s="4">
        <f t="shared" si="0"/>
        <v>0</v>
      </c>
      <c r="H21" s="2">
        <f t="shared" si="5"/>
        <v>99166.416401749288</v>
      </c>
      <c r="I21" s="2">
        <f t="shared" si="3"/>
        <v>0</v>
      </c>
      <c r="J21" s="2">
        <f t="shared" si="1"/>
        <v>99166.416401749288</v>
      </c>
      <c r="K21" s="2">
        <f t="shared" si="6"/>
        <v>6955372.9069798542</v>
      </c>
      <c r="L21" s="14">
        <f t="shared" si="4"/>
        <v>70.13839119487595</v>
      </c>
      <c r="N21" s="6"/>
    </row>
    <row r="22" spans="1:14" x14ac:dyDescent="0.2">
      <c r="A22" s="56">
        <v>13</v>
      </c>
      <c r="B22" s="53">
        <v>0</v>
      </c>
      <c r="C22" s="52">
        <v>1108</v>
      </c>
      <c r="D22" s="52">
        <v>1122</v>
      </c>
      <c r="E22" s="3">
        <v>0</v>
      </c>
      <c r="F22" s="4">
        <f t="shared" si="2"/>
        <v>0</v>
      </c>
      <c r="G22" s="4">
        <f t="shared" si="0"/>
        <v>0</v>
      </c>
      <c r="H22" s="2">
        <f t="shared" si="5"/>
        <v>99166.416401749288</v>
      </c>
      <c r="I22" s="2">
        <f t="shared" si="3"/>
        <v>0</v>
      </c>
      <c r="J22" s="2">
        <f t="shared" si="1"/>
        <v>99166.416401749288</v>
      </c>
      <c r="K22" s="2">
        <f t="shared" si="6"/>
        <v>6856206.4905781047</v>
      </c>
      <c r="L22" s="14">
        <f t="shared" si="4"/>
        <v>69.13839119487595</v>
      </c>
      <c r="N22" s="6"/>
    </row>
    <row r="23" spans="1:14" x14ac:dyDescent="0.2">
      <c r="A23" s="56">
        <v>14</v>
      </c>
      <c r="B23" s="53">
        <v>0</v>
      </c>
      <c r="C23" s="52">
        <v>1092</v>
      </c>
      <c r="D23" s="52">
        <v>1119</v>
      </c>
      <c r="E23" s="3">
        <v>0</v>
      </c>
      <c r="F23" s="4">
        <f t="shared" si="2"/>
        <v>0</v>
      </c>
      <c r="G23" s="4">
        <f t="shared" si="0"/>
        <v>0</v>
      </c>
      <c r="H23" s="2">
        <f t="shared" si="5"/>
        <v>99166.416401749288</v>
      </c>
      <c r="I23" s="2">
        <f t="shared" si="3"/>
        <v>0</v>
      </c>
      <c r="J23" s="2">
        <f t="shared" si="1"/>
        <v>99166.416401749288</v>
      </c>
      <c r="K23" s="2">
        <f t="shared" si="6"/>
        <v>6757040.0741763553</v>
      </c>
      <c r="L23" s="14">
        <f t="shared" si="4"/>
        <v>68.13839119487595</v>
      </c>
      <c r="N23" s="6"/>
    </row>
    <row r="24" spans="1:14" x14ac:dyDescent="0.2">
      <c r="A24" s="56">
        <v>15</v>
      </c>
      <c r="B24" s="53">
        <v>0</v>
      </c>
      <c r="C24" s="52">
        <v>1053</v>
      </c>
      <c r="D24" s="52">
        <v>1096</v>
      </c>
      <c r="E24" s="3">
        <v>0</v>
      </c>
      <c r="F24" s="4">
        <f t="shared" si="2"/>
        <v>0</v>
      </c>
      <c r="G24" s="4">
        <f t="shared" si="0"/>
        <v>0</v>
      </c>
      <c r="H24" s="2">
        <f t="shared" si="5"/>
        <v>99166.416401749288</v>
      </c>
      <c r="I24" s="2">
        <f t="shared" si="3"/>
        <v>0</v>
      </c>
      <c r="J24" s="2">
        <f t="shared" si="1"/>
        <v>99166.416401749288</v>
      </c>
      <c r="K24" s="2">
        <f t="shared" si="6"/>
        <v>6657873.6577746058</v>
      </c>
      <c r="L24" s="14">
        <f t="shared" si="4"/>
        <v>67.13839119487595</v>
      </c>
      <c r="N24" s="6"/>
    </row>
    <row r="25" spans="1:14" x14ac:dyDescent="0.2">
      <c r="A25" s="56">
        <v>16</v>
      </c>
      <c r="B25" s="53">
        <v>0</v>
      </c>
      <c r="C25" s="52">
        <v>971</v>
      </c>
      <c r="D25" s="52">
        <v>1055</v>
      </c>
      <c r="E25" s="3">
        <v>0</v>
      </c>
      <c r="F25" s="4">
        <f t="shared" si="2"/>
        <v>0</v>
      </c>
      <c r="G25" s="4">
        <f t="shared" si="0"/>
        <v>0</v>
      </c>
      <c r="H25" s="2">
        <f t="shared" si="5"/>
        <v>99166.416401749288</v>
      </c>
      <c r="I25" s="2">
        <f t="shared" si="3"/>
        <v>0</v>
      </c>
      <c r="J25" s="2">
        <f t="shared" si="1"/>
        <v>99166.416401749288</v>
      </c>
      <c r="K25" s="2">
        <f t="shared" si="6"/>
        <v>6558707.2413728563</v>
      </c>
      <c r="L25" s="14">
        <f t="shared" si="4"/>
        <v>66.138391194875936</v>
      </c>
      <c r="N25" s="6"/>
    </row>
    <row r="26" spans="1:14" x14ac:dyDescent="0.2">
      <c r="A26" s="56">
        <v>17</v>
      </c>
      <c r="B26" s="53">
        <v>0</v>
      </c>
      <c r="C26" s="52">
        <v>983</v>
      </c>
      <c r="D26" s="52">
        <v>1000</v>
      </c>
      <c r="E26" s="3">
        <v>0</v>
      </c>
      <c r="F26" s="4">
        <f t="shared" si="2"/>
        <v>0</v>
      </c>
      <c r="G26" s="4">
        <f t="shared" si="0"/>
        <v>0</v>
      </c>
      <c r="H26" s="2">
        <f t="shared" si="5"/>
        <v>99166.416401749288</v>
      </c>
      <c r="I26" s="2">
        <f t="shared" si="3"/>
        <v>0</v>
      </c>
      <c r="J26" s="2">
        <f t="shared" si="1"/>
        <v>99166.416401749288</v>
      </c>
      <c r="K26" s="2">
        <f t="shared" si="6"/>
        <v>6459540.8249711068</v>
      </c>
      <c r="L26" s="14">
        <f t="shared" si="4"/>
        <v>65.138391194875936</v>
      </c>
      <c r="N26" s="6"/>
    </row>
    <row r="27" spans="1:14" x14ac:dyDescent="0.2">
      <c r="A27" s="56">
        <v>18</v>
      </c>
      <c r="B27" s="53">
        <v>0</v>
      </c>
      <c r="C27" s="52">
        <v>948</v>
      </c>
      <c r="D27" s="52">
        <v>1001</v>
      </c>
      <c r="E27" s="3">
        <v>0</v>
      </c>
      <c r="F27" s="4">
        <f t="shared" si="2"/>
        <v>0</v>
      </c>
      <c r="G27" s="4">
        <f t="shared" si="0"/>
        <v>0</v>
      </c>
      <c r="H27" s="2">
        <f t="shared" si="5"/>
        <v>99166.416401749288</v>
      </c>
      <c r="I27" s="2">
        <f t="shared" si="3"/>
        <v>0</v>
      </c>
      <c r="J27" s="2">
        <f t="shared" si="1"/>
        <v>99166.416401749288</v>
      </c>
      <c r="K27" s="2">
        <f t="shared" si="6"/>
        <v>6360374.4085693574</v>
      </c>
      <c r="L27" s="14">
        <f t="shared" si="4"/>
        <v>64.138391194875936</v>
      </c>
      <c r="N27" s="6"/>
    </row>
    <row r="28" spans="1:14" x14ac:dyDescent="0.2">
      <c r="A28" s="56">
        <v>19</v>
      </c>
      <c r="B28" s="53">
        <v>0</v>
      </c>
      <c r="C28" s="52">
        <v>893</v>
      </c>
      <c r="D28" s="52">
        <v>968</v>
      </c>
      <c r="E28" s="3">
        <v>0</v>
      </c>
      <c r="F28" s="4">
        <f t="shared" si="2"/>
        <v>0</v>
      </c>
      <c r="G28" s="4">
        <f t="shared" si="0"/>
        <v>0</v>
      </c>
      <c r="H28" s="2">
        <f t="shared" si="5"/>
        <v>99166.416401749288</v>
      </c>
      <c r="I28" s="2">
        <f t="shared" si="3"/>
        <v>0</v>
      </c>
      <c r="J28" s="2">
        <f t="shared" si="1"/>
        <v>99166.416401749288</v>
      </c>
      <c r="K28" s="2">
        <f t="shared" si="6"/>
        <v>6261207.9921676079</v>
      </c>
      <c r="L28" s="14">
        <f t="shared" si="4"/>
        <v>63.138391194875936</v>
      </c>
      <c r="N28" s="6"/>
    </row>
    <row r="29" spans="1:14" x14ac:dyDescent="0.2">
      <c r="A29" s="56">
        <v>20</v>
      </c>
      <c r="B29" s="53">
        <v>0</v>
      </c>
      <c r="C29" s="52">
        <v>983</v>
      </c>
      <c r="D29" s="52">
        <v>931</v>
      </c>
      <c r="E29" s="3">
        <v>0</v>
      </c>
      <c r="F29" s="4">
        <f t="shared" si="2"/>
        <v>0</v>
      </c>
      <c r="G29" s="4">
        <f t="shared" si="0"/>
        <v>0</v>
      </c>
      <c r="H29" s="2">
        <f t="shared" si="5"/>
        <v>99166.416401749288</v>
      </c>
      <c r="I29" s="2">
        <f t="shared" si="3"/>
        <v>0</v>
      </c>
      <c r="J29" s="2">
        <f t="shared" si="1"/>
        <v>99166.416401749288</v>
      </c>
      <c r="K29" s="2">
        <f t="shared" si="6"/>
        <v>6162041.5757658584</v>
      </c>
      <c r="L29" s="14">
        <f t="shared" si="4"/>
        <v>62.138391194875936</v>
      </c>
      <c r="N29" s="6"/>
    </row>
    <row r="30" spans="1:14" x14ac:dyDescent="0.2">
      <c r="A30" s="56">
        <v>21</v>
      </c>
      <c r="B30" s="52">
        <v>1</v>
      </c>
      <c r="C30" s="52">
        <v>981</v>
      </c>
      <c r="D30" s="52">
        <v>1028</v>
      </c>
      <c r="E30" s="3">
        <v>1.643835616438356E-2</v>
      </c>
      <c r="F30" s="4">
        <f t="shared" si="2"/>
        <v>9.9552015928322545E-4</v>
      </c>
      <c r="G30" s="4">
        <f t="shared" si="0"/>
        <v>9.9454634381603338E-4</v>
      </c>
      <c r="H30" s="2">
        <f t="shared" si="5"/>
        <v>99166.416401749288</v>
      </c>
      <c r="I30" s="2">
        <f t="shared" si="3"/>
        <v>98.625596861698085</v>
      </c>
      <c r="J30" s="2">
        <f t="shared" si="1"/>
        <v>99069.412047575723</v>
      </c>
      <c r="K30" s="2">
        <f t="shared" si="6"/>
        <v>6062875.1593641089</v>
      </c>
      <c r="L30" s="14">
        <f t="shared" si="4"/>
        <v>61.138391194875936</v>
      </c>
      <c r="N30" s="6"/>
    </row>
    <row r="31" spans="1:14" x14ac:dyDescent="0.2">
      <c r="A31" s="56">
        <v>22</v>
      </c>
      <c r="B31" s="52">
        <v>0</v>
      </c>
      <c r="C31" s="52">
        <v>971</v>
      </c>
      <c r="D31" s="52">
        <v>991</v>
      </c>
      <c r="E31" s="3">
        <v>0</v>
      </c>
      <c r="F31" s="4">
        <f t="shared" si="2"/>
        <v>0</v>
      </c>
      <c r="G31" s="4">
        <f t="shared" si="0"/>
        <v>0</v>
      </c>
      <c r="H31" s="2">
        <f t="shared" si="5"/>
        <v>99067.790804887583</v>
      </c>
      <c r="I31" s="2">
        <f t="shared" si="3"/>
        <v>0</v>
      </c>
      <c r="J31" s="2">
        <f t="shared" si="1"/>
        <v>99067.790804887583</v>
      </c>
      <c r="K31" s="2">
        <f t="shared" si="6"/>
        <v>5963805.7473165328</v>
      </c>
      <c r="L31" s="14">
        <f t="shared" si="4"/>
        <v>60.199240326880329</v>
      </c>
      <c r="N31" s="6"/>
    </row>
    <row r="32" spans="1:14" x14ac:dyDescent="0.2">
      <c r="A32" s="56">
        <v>23</v>
      </c>
      <c r="B32" s="53">
        <v>0</v>
      </c>
      <c r="C32" s="52">
        <v>993</v>
      </c>
      <c r="D32" s="52">
        <v>966</v>
      </c>
      <c r="E32" s="3">
        <v>0</v>
      </c>
      <c r="F32" s="4">
        <f t="shared" si="2"/>
        <v>0</v>
      </c>
      <c r="G32" s="4">
        <f t="shared" si="0"/>
        <v>0</v>
      </c>
      <c r="H32" s="2">
        <f t="shared" si="5"/>
        <v>99067.790804887583</v>
      </c>
      <c r="I32" s="2">
        <f t="shared" si="3"/>
        <v>0</v>
      </c>
      <c r="J32" s="2">
        <f t="shared" si="1"/>
        <v>99067.790804887583</v>
      </c>
      <c r="K32" s="2">
        <f t="shared" si="6"/>
        <v>5864737.9565116456</v>
      </c>
      <c r="L32" s="14">
        <f t="shared" si="4"/>
        <v>59.199240326880329</v>
      </c>
      <c r="N32" s="6"/>
    </row>
    <row r="33" spans="1:14" x14ac:dyDescent="0.2">
      <c r="A33" s="56">
        <v>24</v>
      </c>
      <c r="B33" s="53">
        <v>1</v>
      </c>
      <c r="C33" s="52">
        <v>1007</v>
      </c>
      <c r="D33" s="52">
        <v>1022</v>
      </c>
      <c r="E33" s="3">
        <v>0.90410958904109584</v>
      </c>
      <c r="F33" s="4">
        <f t="shared" si="2"/>
        <v>9.8570724494825043E-4</v>
      </c>
      <c r="G33" s="4">
        <f t="shared" si="0"/>
        <v>9.8561408483031909E-4</v>
      </c>
      <c r="H33" s="2">
        <f t="shared" si="5"/>
        <v>99067.790804887583</v>
      </c>
      <c r="I33" s="2">
        <f t="shared" si="3"/>
        <v>97.642609970320777</v>
      </c>
      <c r="J33" s="2">
        <f t="shared" si="1"/>
        <v>99058.427814890427</v>
      </c>
      <c r="K33" s="2">
        <f t="shared" si="6"/>
        <v>5765670.1657067584</v>
      </c>
      <c r="L33" s="14">
        <f t="shared" si="4"/>
        <v>58.199240326880336</v>
      </c>
      <c r="N33" s="6"/>
    </row>
    <row r="34" spans="1:14" x14ac:dyDescent="0.2">
      <c r="A34" s="56">
        <v>25</v>
      </c>
      <c r="B34" s="53">
        <v>0</v>
      </c>
      <c r="C34" s="52">
        <v>1024</v>
      </c>
      <c r="D34" s="52">
        <v>1011</v>
      </c>
      <c r="E34" s="3">
        <v>0</v>
      </c>
      <c r="F34" s="4">
        <f t="shared" si="2"/>
        <v>0</v>
      </c>
      <c r="G34" s="4">
        <f t="shared" si="0"/>
        <v>0</v>
      </c>
      <c r="H34" s="2">
        <f t="shared" si="5"/>
        <v>98970.148194917259</v>
      </c>
      <c r="I34" s="2">
        <f t="shared" si="3"/>
        <v>0</v>
      </c>
      <c r="J34" s="2">
        <f t="shared" si="1"/>
        <v>98970.148194917259</v>
      </c>
      <c r="K34" s="2">
        <f t="shared" si="6"/>
        <v>5666611.7378918678</v>
      </c>
      <c r="L34" s="14">
        <f t="shared" si="4"/>
        <v>57.255766928142116</v>
      </c>
      <c r="N34" s="6"/>
    </row>
    <row r="35" spans="1:14" x14ac:dyDescent="0.2">
      <c r="A35" s="56">
        <v>26</v>
      </c>
      <c r="B35" s="53">
        <v>1</v>
      </c>
      <c r="C35" s="52">
        <v>1041</v>
      </c>
      <c r="D35" s="52">
        <v>1039</v>
      </c>
      <c r="E35" s="3">
        <v>0.35342465753424657</v>
      </c>
      <c r="F35" s="4">
        <f t="shared" si="2"/>
        <v>9.6153846153846159E-4</v>
      </c>
      <c r="G35" s="4">
        <f t="shared" si="0"/>
        <v>9.6094103771101225E-4</v>
      </c>
      <c r="H35" s="2">
        <f t="shared" si="5"/>
        <v>98970.148194917259</v>
      </c>
      <c r="I35" s="2">
        <f t="shared" si="3"/>
        <v>95.10447690883646</v>
      </c>
      <c r="J35" s="2">
        <f t="shared" si="1"/>
        <v>98908.655985189907</v>
      </c>
      <c r="K35" s="2">
        <f t="shared" si="6"/>
        <v>5567641.5896969503</v>
      </c>
      <c r="L35" s="14">
        <f t="shared" si="4"/>
        <v>56.255766928142116</v>
      </c>
      <c r="N35" s="6"/>
    </row>
    <row r="36" spans="1:14" x14ac:dyDescent="0.2">
      <c r="A36" s="56">
        <v>27</v>
      </c>
      <c r="B36" s="53">
        <v>0</v>
      </c>
      <c r="C36" s="52">
        <v>1061</v>
      </c>
      <c r="D36" s="52">
        <v>1055</v>
      </c>
      <c r="E36" s="3">
        <v>0</v>
      </c>
      <c r="F36" s="4">
        <f t="shared" si="2"/>
        <v>0</v>
      </c>
      <c r="G36" s="4">
        <f t="shared" si="0"/>
        <v>0</v>
      </c>
      <c r="H36" s="2">
        <f t="shared" si="5"/>
        <v>98875.043718008426</v>
      </c>
      <c r="I36" s="2">
        <f t="shared" si="3"/>
        <v>0</v>
      </c>
      <c r="J36" s="2">
        <f t="shared" si="1"/>
        <v>98875.043718008426</v>
      </c>
      <c r="K36" s="2">
        <f t="shared" si="6"/>
        <v>5468732.9337117607</v>
      </c>
      <c r="L36" s="14">
        <f t="shared" si="4"/>
        <v>55.309537453238292</v>
      </c>
      <c r="N36" s="6"/>
    </row>
    <row r="37" spans="1:14" x14ac:dyDescent="0.2">
      <c r="A37" s="56">
        <v>28</v>
      </c>
      <c r="B37" s="52">
        <v>1</v>
      </c>
      <c r="C37" s="52">
        <v>1095</v>
      </c>
      <c r="D37" s="52">
        <v>1075</v>
      </c>
      <c r="E37" s="3">
        <v>0.96986301369863015</v>
      </c>
      <c r="F37" s="4">
        <f t="shared" si="2"/>
        <v>9.2165898617511521E-4</v>
      </c>
      <c r="G37" s="4">
        <f t="shared" si="0"/>
        <v>9.2163338686382054E-4</v>
      </c>
      <c r="H37" s="2">
        <f t="shared" si="5"/>
        <v>98875.043718008426</v>
      </c>
      <c r="I37" s="2">
        <f t="shared" si="3"/>
        <v>91.126541418136426</v>
      </c>
      <c r="J37" s="2">
        <f t="shared" si="1"/>
        <v>98872.297438678012</v>
      </c>
      <c r="K37" s="2">
        <f t="shared" si="6"/>
        <v>5369857.8899937524</v>
      </c>
      <c r="L37" s="14">
        <f t="shared" si="4"/>
        <v>54.309537453238292</v>
      </c>
      <c r="N37" s="6"/>
    </row>
    <row r="38" spans="1:14" x14ac:dyDescent="0.2">
      <c r="A38" s="56">
        <v>29</v>
      </c>
      <c r="B38" s="52">
        <v>1</v>
      </c>
      <c r="C38" s="52">
        <v>1135</v>
      </c>
      <c r="D38" s="52">
        <v>1097</v>
      </c>
      <c r="E38" s="3">
        <v>0.72602739726027399</v>
      </c>
      <c r="F38" s="4">
        <f t="shared" si="2"/>
        <v>8.960573476702509E-4</v>
      </c>
      <c r="G38" s="4">
        <f t="shared" si="0"/>
        <v>8.9583742391517783E-4</v>
      </c>
      <c r="H38" s="2">
        <f t="shared" si="5"/>
        <v>98783.917176590287</v>
      </c>
      <c r="I38" s="2">
        <f t="shared" si="3"/>
        <v>88.494329887726934</v>
      </c>
      <c r="J38" s="2">
        <f t="shared" si="1"/>
        <v>98759.672154703236</v>
      </c>
      <c r="K38" s="2">
        <f t="shared" si="6"/>
        <v>5270985.592555074</v>
      </c>
      <c r="L38" s="14">
        <f t="shared" si="4"/>
        <v>53.358742426992833</v>
      </c>
      <c r="N38" s="6"/>
    </row>
    <row r="39" spans="1:14" x14ac:dyDescent="0.2">
      <c r="A39" s="56">
        <v>30</v>
      </c>
      <c r="B39" s="53">
        <v>0</v>
      </c>
      <c r="C39" s="52">
        <v>1137</v>
      </c>
      <c r="D39" s="52">
        <v>1139</v>
      </c>
      <c r="E39" s="3">
        <v>0</v>
      </c>
      <c r="F39" s="4">
        <f t="shared" si="2"/>
        <v>0</v>
      </c>
      <c r="G39" s="4">
        <f t="shared" si="0"/>
        <v>0</v>
      </c>
      <c r="H39" s="2">
        <f t="shared" si="5"/>
        <v>98695.422846702553</v>
      </c>
      <c r="I39" s="2">
        <f t="shared" si="3"/>
        <v>0</v>
      </c>
      <c r="J39" s="2">
        <f t="shared" si="1"/>
        <v>98695.422846702553</v>
      </c>
      <c r="K39" s="2">
        <f t="shared" si="6"/>
        <v>5172225.9204003708</v>
      </c>
      <c r="L39" s="14">
        <f t="shared" si="4"/>
        <v>52.405935059765305</v>
      </c>
      <c r="N39" s="6"/>
    </row>
    <row r="40" spans="1:14" x14ac:dyDescent="0.2">
      <c r="A40" s="56">
        <v>31</v>
      </c>
      <c r="B40" s="52">
        <v>0</v>
      </c>
      <c r="C40" s="52">
        <v>1197</v>
      </c>
      <c r="D40" s="52">
        <v>1153</v>
      </c>
      <c r="E40" s="3">
        <v>0</v>
      </c>
      <c r="F40" s="4">
        <f t="shared" si="2"/>
        <v>0</v>
      </c>
      <c r="G40" s="4">
        <f t="shared" si="0"/>
        <v>0</v>
      </c>
      <c r="H40" s="2">
        <f t="shared" si="5"/>
        <v>98695.422846702553</v>
      </c>
      <c r="I40" s="2">
        <f t="shared" si="3"/>
        <v>0</v>
      </c>
      <c r="J40" s="2">
        <f t="shared" si="1"/>
        <v>98695.422846702553</v>
      </c>
      <c r="K40" s="2">
        <f t="shared" si="6"/>
        <v>5073530.497553668</v>
      </c>
      <c r="L40" s="14">
        <f t="shared" si="4"/>
        <v>51.405935059765298</v>
      </c>
      <c r="N40" s="6"/>
    </row>
    <row r="41" spans="1:14" x14ac:dyDescent="0.2">
      <c r="A41" s="56">
        <v>32</v>
      </c>
      <c r="B41" s="53">
        <v>1</v>
      </c>
      <c r="C41" s="52">
        <v>1229</v>
      </c>
      <c r="D41" s="52">
        <v>1206</v>
      </c>
      <c r="E41" s="3">
        <v>0.22465753424657534</v>
      </c>
      <c r="F41" s="4">
        <f t="shared" si="2"/>
        <v>8.2135523613963038E-4</v>
      </c>
      <c r="G41" s="4">
        <f t="shared" si="0"/>
        <v>8.2083250406761866E-4</v>
      </c>
      <c r="H41" s="2">
        <f t="shared" si="5"/>
        <v>98695.422846702553</v>
      </c>
      <c r="I41" s="2">
        <f t="shared" si="3"/>
        <v>81.012411075271316</v>
      </c>
      <c r="J41" s="2">
        <f t="shared" si="1"/>
        <v>98632.610484142831</v>
      </c>
      <c r="K41" s="2">
        <f t="shared" si="6"/>
        <v>4974835.0747069651</v>
      </c>
      <c r="L41" s="14">
        <f t="shared" si="4"/>
        <v>50.405935059765298</v>
      </c>
      <c r="N41" s="6"/>
    </row>
    <row r="42" spans="1:14" x14ac:dyDescent="0.2">
      <c r="A42" s="56">
        <v>33</v>
      </c>
      <c r="B42" s="53">
        <v>0</v>
      </c>
      <c r="C42" s="52">
        <v>1352</v>
      </c>
      <c r="D42" s="52">
        <v>1262</v>
      </c>
      <c r="E42" s="3">
        <v>0</v>
      </c>
      <c r="F42" s="4">
        <f t="shared" si="2"/>
        <v>0</v>
      </c>
      <c r="G42" s="4">
        <f t="shared" si="0"/>
        <v>0</v>
      </c>
      <c r="H42" s="2">
        <f t="shared" si="5"/>
        <v>98614.410435627287</v>
      </c>
      <c r="I42" s="2">
        <f t="shared" si="3"/>
        <v>0</v>
      </c>
      <c r="J42" s="2">
        <f t="shared" si="1"/>
        <v>98614.410435627287</v>
      </c>
      <c r="K42" s="2">
        <f t="shared" si="6"/>
        <v>4876202.4642228223</v>
      </c>
      <c r="L42" s="14">
        <f t="shared" si="4"/>
        <v>49.447159321668003</v>
      </c>
      <c r="N42" s="6"/>
    </row>
    <row r="43" spans="1:14" x14ac:dyDescent="0.2">
      <c r="A43" s="56">
        <v>34</v>
      </c>
      <c r="B43" s="53">
        <v>1</v>
      </c>
      <c r="C43" s="52">
        <v>1257</v>
      </c>
      <c r="D43" s="52">
        <v>1368</v>
      </c>
      <c r="E43" s="3">
        <v>0.72602739726027399</v>
      </c>
      <c r="F43" s="4">
        <f t="shared" si="2"/>
        <v>7.6190476190476193E-4</v>
      </c>
      <c r="G43" s="4">
        <f t="shared" si="0"/>
        <v>7.6174575431090712E-4</v>
      </c>
      <c r="H43" s="2">
        <f t="shared" si="5"/>
        <v>98614.410435627287</v>
      </c>
      <c r="I43" s="2">
        <f t="shared" si="3"/>
        <v>75.119108463212299</v>
      </c>
      <c r="J43" s="2">
        <f t="shared" si="1"/>
        <v>98593.829857966135</v>
      </c>
      <c r="K43" s="2">
        <f t="shared" si="6"/>
        <v>4777588.0537871951</v>
      </c>
      <c r="L43" s="14">
        <f t="shared" si="4"/>
        <v>48.447159321668003</v>
      </c>
      <c r="N43" s="6"/>
    </row>
    <row r="44" spans="1:14" x14ac:dyDescent="0.2">
      <c r="A44" s="56">
        <v>35</v>
      </c>
      <c r="B44" s="53">
        <v>0</v>
      </c>
      <c r="C44" s="52">
        <v>1379</v>
      </c>
      <c r="D44" s="52">
        <v>1260</v>
      </c>
      <c r="E44" s="3">
        <v>0</v>
      </c>
      <c r="F44" s="4">
        <f t="shared" si="2"/>
        <v>0</v>
      </c>
      <c r="G44" s="4">
        <f t="shared" si="0"/>
        <v>0</v>
      </c>
      <c r="H44" s="2">
        <f t="shared" si="5"/>
        <v>98539.291327164072</v>
      </c>
      <c r="I44" s="2">
        <f t="shared" si="3"/>
        <v>0</v>
      </c>
      <c r="J44" s="2">
        <f t="shared" si="1"/>
        <v>98539.291327164072</v>
      </c>
      <c r="K44" s="2">
        <f t="shared" si="6"/>
        <v>4678994.2239292292</v>
      </c>
      <c r="L44" s="14">
        <f t="shared" si="4"/>
        <v>47.48353840291302</v>
      </c>
      <c r="N44" s="6"/>
    </row>
    <row r="45" spans="1:14" x14ac:dyDescent="0.2">
      <c r="A45" s="56">
        <v>36</v>
      </c>
      <c r="B45" s="52">
        <v>0</v>
      </c>
      <c r="C45" s="52">
        <v>1505</v>
      </c>
      <c r="D45" s="52">
        <v>1410</v>
      </c>
      <c r="E45" s="3">
        <v>0</v>
      </c>
      <c r="F45" s="4">
        <f t="shared" si="2"/>
        <v>0</v>
      </c>
      <c r="G45" s="4">
        <f t="shared" si="0"/>
        <v>0</v>
      </c>
      <c r="H45" s="2">
        <f t="shared" si="5"/>
        <v>98539.291327164072</v>
      </c>
      <c r="I45" s="2">
        <f t="shared" si="3"/>
        <v>0</v>
      </c>
      <c r="J45" s="2">
        <f t="shared" si="1"/>
        <v>98539.291327164072</v>
      </c>
      <c r="K45" s="2">
        <f t="shared" si="6"/>
        <v>4580454.9326020647</v>
      </c>
      <c r="L45" s="14">
        <f t="shared" si="4"/>
        <v>46.48353840291302</v>
      </c>
      <c r="N45" s="6"/>
    </row>
    <row r="46" spans="1:14" x14ac:dyDescent="0.2">
      <c r="A46" s="56">
        <v>37</v>
      </c>
      <c r="B46" s="52">
        <v>0</v>
      </c>
      <c r="C46" s="52">
        <v>1496</v>
      </c>
      <c r="D46" s="52">
        <v>1535</v>
      </c>
      <c r="E46" s="3">
        <v>0</v>
      </c>
      <c r="F46" s="4">
        <f t="shared" si="2"/>
        <v>0</v>
      </c>
      <c r="G46" s="4">
        <f t="shared" si="0"/>
        <v>0</v>
      </c>
      <c r="H46" s="2">
        <f t="shared" si="5"/>
        <v>98539.291327164072</v>
      </c>
      <c r="I46" s="2">
        <f t="shared" si="3"/>
        <v>0</v>
      </c>
      <c r="J46" s="2">
        <f t="shared" si="1"/>
        <v>98539.291327164072</v>
      </c>
      <c r="K46" s="2">
        <f t="shared" si="6"/>
        <v>4481915.6412749002</v>
      </c>
      <c r="L46" s="14">
        <f t="shared" si="4"/>
        <v>45.483538402913013</v>
      </c>
      <c r="N46" s="6"/>
    </row>
    <row r="47" spans="1:14" x14ac:dyDescent="0.2">
      <c r="A47" s="56">
        <v>38</v>
      </c>
      <c r="B47" s="53">
        <v>0</v>
      </c>
      <c r="C47" s="52">
        <v>1550</v>
      </c>
      <c r="D47" s="52">
        <v>1520</v>
      </c>
      <c r="E47" s="3">
        <v>0</v>
      </c>
      <c r="F47" s="4">
        <f t="shared" si="2"/>
        <v>0</v>
      </c>
      <c r="G47" s="4">
        <f t="shared" si="0"/>
        <v>0</v>
      </c>
      <c r="H47" s="2">
        <f t="shared" si="5"/>
        <v>98539.291327164072</v>
      </c>
      <c r="I47" s="2">
        <f t="shared" si="3"/>
        <v>0</v>
      </c>
      <c r="J47" s="2">
        <f t="shared" si="1"/>
        <v>98539.291327164072</v>
      </c>
      <c r="K47" s="2">
        <f t="shared" si="6"/>
        <v>4383376.3499477357</v>
      </c>
      <c r="L47" s="14">
        <f t="shared" si="4"/>
        <v>44.483538402913005</v>
      </c>
      <c r="N47" s="6"/>
    </row>
    <row r="48" spans="1:14" x14ac:dyDescent="0.2">
      <c r="A48" s="56">
        <v>39</v>
      </c>
      <c r="B48" s="52">
        <v>1</v>
      </c>
      <c r="C48" s="52">
        <v>1631</v>
      </c>
      <c r="D48" s="52">
        <v>1554</v>
      </c>
      <c r="E48" s="3">
        <v>0.24383561643835616</v>
      </c>
      <c r="F48" s="4">
        <f t="shared" si="2"/>
        <v>6.2794348508634224E-4</v>
      </c>
      <c r="G48" s="4">
        <f t="shared" si="0"/>
        <v>6.2764546113455949E-4</v>
      </c>
      <c r="H48" s="2">
        <f t="shared" si="5"/>
        <v>98539.291327164072</v>
      </c>
      <c r="I48" s="2">
        <f t="shared" si="3"/>
        <v>61.847738944910596</v>
      </c>
      <c r="J48" s="2">
        <f t="shared" si="1"/>
        <v>98492.524269770118</v>
      </c>
      <c r="K48" s="2">
        <f t="shared" si="6"/>
        <v>4284837.0586205712</v>
      </c>
      <c r="L48" s="14">
        <f t="shared" si="4"/>
        <v>43.483538402913005</v>
      </c>
      <c r="N48" s="6"/>
    </row>
    <row r="49" spans="1:14" x14ac:dyDescent="0.2">
      <c r="A49" s="56">
        <v>40</v>
      </c>
      <c r="B49" s="52">
        <v>3</v>
      </c>
      <c r="C49" s="52">
        <v>1691</v>
      </c>
      <c r="D49" s="52">
        <v>1649</v>
      </c>
      <c r="E49" s="3">
        <v>0.53424657534246578</v>
      </c>
      <c r="F49" s="4">
        <f t="shared" si="2"/>
        <v>1.7964071856287425E-3</v>
      </c>
      <c r="G49" s="4">
        <f t="shared" si="0"/>
        <v>1.7949054191391011E-3</v>
      </c>
      <c r="H49" s="2">
        <f t="shared" si="5"/>
        <v>98477.443588219161</v>
      </c>
      <c r="I49" s="2">
        <f t="shared" si="3"/>
        <v>176.7576971594597</v>
      </c>
      <c r="J49" s="2">
        <f t="shared" si="1"/>
        <v>98395.118085432565</v>
      </c>
      <c r="K49" s="2">
        <f t="shared" si="6"/>
        <v>4186344.5343508013</v>
      </c>
      <c r="L49" s="14">
        <f t="shared" si="4"/>
        <v>42.510694650603348</v>
      </c>
      <c r="N49" s="6"/>
    </row>
    <row r="50" spans="1:14" x14ac:dyDescent="0.2">
      <c r="A50" s="56">
        <v>41</v>
      </c>
      <c r="B50" s="52">
        <v>1</v>
      </c>
      <c r="C50" s="52">
        <v>1755</v>
      </c>
      <c r="D50" s="52">
        <v>1706</v>
      </c>
      <c r="E50" s="3">
        <v>0.59452054794520548</v>
      </c>
      <c r="F50" s="4">
        <f t="shared" si="2"/>
        <v>5.7786766830395843E-4</v>
      </c>
      <c r="G50" s="4">
        <f t="shared" si="0"/>
        <v>5.7773229784711629E-4</v>
      </c>
      <c r="H50" s="2">
        <f t="shared" si="5"/>
        <v>98300.685891059708</v>
      </c>
      <c r="I50" s="2">
        <f t="shared" si="3"/>
        <v>56.791481139789532</v>
      </c>
      <c r="J50" s="2">
        <f t="shared" si="1"/>
        <v>98277.658112405756</v>
      </c>
      <c r="K50" s="2">
        <f t="shared" si="6"/>
        <v>4087949.4162653689</v>
      </c>
      <c r="L50" s="14">
        <f t="shared" si="4"/>
        <v>41.586173882812773</v>
      </c>
      <c r="N50" s="6"/>
    </row>
    <row r="51" spans="1:14" x14ac:dyDescent="0.2">
      <c r="A51" s="56">
        <v>42</v>
      </c>
      <c r="B51" s="52">
        <v>2</v>
      </c>
      <c r="C51" s="52">
        <v>1826</v>
      </c>
      <c r="D51" s="52">
        <v>1787</v>
      </c>
      <c r="E51" s="3">
        <v>0.56575342465753431</v>
      </c>
      <c r="F51" s="4">
        <f t="shared" si="2"/>
        <v>1.1071132023249377E-3</v>
      </c>
      <c r="G51" s="4">
        <f t="shared" si="0"/>
        <v>1.1065812022171034E-3</v>
      </c>
      <c r="H51" s="2">
        <f t="shared" si="5"/>
        <v>98243.894409919914</v>
      </c>
      <c r="I51" s="2">
        <f t="shared" si="3"/>
        <v>108.71484678661935</v>
      </c>
      <c r="J51" s="2">
        <f t="shared" si="1"/>
        <v>98196.685360013944</v>
      </c>
      <c r="K51" s="2">
        <f t="shared" si="6"/>
        <v>3989671.7581529631</v>
      </c>
      <c r="L51" s="14">
        <f t="shared" si="4"/>
        <v>40.609869774768583</v>
      </c>
      <c r="N51" s="6"/>
    </row>
    <row r="52" spans="1:14" x14ac:dyDescent="0.2">
      <c r="A52" s="56">
        <v>43</v>
      </c>
      <c r="B52" s="52">
        <v>2</v>
      </c>
      <c r="C52" s="52">
        <v>1800</v>
      </c>
      <c r="D52" s="52">
        <v>1832</v>
      </c>
      <c r="E52" s="3">
        <v>0.18767123287671234</v>
      </c>
      <c r="F52" s="4">
        <f t="shared" si="2"/>
        <v>1.1013215859030838E-3</v>
      </c>
      <c r="G52" s="4">
        <f t="shared" si="0"/>
        <v>1.1003371855183568E-3</v>
      </c>
      <c r="H52" s="2">
        <f t="shared" si="5"/>
        <v>98135.179563133293</v>
      </c>
      <c r="I52" s="2">
        <f t="shared" si="3"/>
        <v>107.98178728083666</v>
      </c>
      <c r="J52" s="2">
        <f t="shared" si="1"/>
        <v>98047.462850999684</v>
      </c>
      <c r="K52" s="2">
        <f t="shared" si="6"/>
        <v>3891475.0727929492</v>
      </c>
      <c r="L52" s="14">
        <f t="shared" si="4"/>
        <v>39.654230930401944</v>
      </c>
      <c r="N52" s="6"/>
    </row>
    <row r="53" spans="1:14" x14ac:dyDescent="0.2">
      <c r="A53" s="56">
        <v>44</v>
      </c>
      <c r="B53" s="52">
        <v>2</v>
      </c>
      <c r="C53" s="52">
        <v>1760</v>
      </c>
      <c r="D53" s="52">
        <v>1825</v>
      </c>
      <c r="E53" s="3">
        <v>0.83013698630136989</v>
      </c>
      <c r="F53" s="4">
        <f t="shared" si="2"/>
        <v>1.1157601115760112E-3</v>
      </c>
      <c r="G53" s="4">
        <f t="shared" si="0"/>
        <v>1.1155486856773481E-3</v>
      </c>
      <c r="H53" s="2">
        <f t="shared" si="5"/>
        <v>98027.197775852459</v>
      </c>
      <c r="I53" s="2">
        <f t="shared" si="3"/>
        <v>109.35411163948567</v>
      </c>
      <c r="J53" s="2">
        <f t="shared" si="1"/>
        <v>98008.622556889037</v>
      </c>
      <c r="K53" s="2">
        <f t="shared" si="6"/>
        <v>3793427.6099419496</v>
      </c>
      <c r="L53" s="14">
        <f t="shared" si="4"/>
        <v>38.697705290076179</v>
      </c>
      <c r="N53" s="6"/>
    </row>
    <row r="54" spans="1:14" x14ac:dyDescent="0.2">
      <c r="A54" s="56">
        <v>45</v>
      </c>
      <c r="B54" s="52">
        <v>0</v>
      </c>
      <c r="C54" s="52">
        <v>1787</v>
      </c>
      <c r="D54" s="52">
        <v>1748</v>
      </c>
      <c r="E54" s="3">
        <v>0</v>
      </c>
      <c r="F54" s="4">
        <f t="shared" si="2"/>
        <v>0</v>
      </c>
      <c r="G54" s="4">
        <f t="shared" si="0"/>
        <v>0</v>
      </c>
      <c r="H54" s="2">
        <f t="shared" si="5"/>
        <v>97917.843664212967</v>
      </c>
      <c r="I54" s="2">
        <f t="shared" si="3"/>
        <v>0</v>
      </c>
      <c r="J54" s="2">
        <f t="shared" si="1"/>
        <v>97917.843664212967</v>
      </c>
      <c r="K54" s="2">
        <f t="shared" si="6"/>
        <v>3695418.9873850606</v>
      </c>
      <c r="L54" s="14">
        <f t="shared" si="4"/>
        <v>37.739995583007953</v>
      </c>
      <c r="N54" s="6"/>
    </row>
    <row r="55" spans="1:14" x14ac:dyDescent="0.2">
      <c r="A55" s="56">
        <v>46</v>
      </c>
      <c r="B55" s="52">
        <v>2</v>
      </c>
      <c r="C55" s="52">
        <v>1735</v>
      </c>
      <c r="D55" s="52">
        <v>1760</v>
      </c>
      <c r="E55" s="3">
        <v>0.6808219178082191</v>
      </c>
      <c r="F55" s="4">
        <f t="shared" si="2"/>
        <v>1.1444921316165952E-3</v>
      </c>
      <c r="G55" s="4">
        <f t="shared" si="0"/>
        <v>1.1440742049663793E-3</v>
      </c>
      <c r="H55" s="2">
        <f t="shared" si="5"/>
        <v>97917.843664212967</v>
      </c>
      <c r="I55" s="2">
        <f t="shared" si="3"/>
        <v>112.02527914215668</v>
      </c>
      <c r="J55" s="2">
        <f t="shared" si="1"/>
        <v>97882.087650459376</v>
      </c>
      <c r="K55" s="2">
        <f t="shared" si="6"/>
        <v>3597501.1437208476</v>
      </c>
      <c r="L55" s="14">
        <f t="shared" si="4"/>
        <v>36.739995583007953</v>
      </c>
      <c r="N55" s="6"/>
    </row>
    <row r="56" spans="1:14" x14ac:dyDescent="0.2">
      <c r="A56" s="56">
        <v>47</v>
      </c>
      <c r="B56" s="52">
        <v>4</v>
      </c>
      <c r="C56" s="52">
        <v>1677</v>
      </c>
      <c r="D56" s="52">
        <v>1735</v>
      </c>
      <c r="E56" s="3">
        <v>0.647945205479452</v>
      </c>
      <c r="F56" s="4">
        <f t="shared" si="2"/>
        <v>2.3446658851113715E-3</v>
      </c>
      <c r="G56" s="4">
        <f t="shared" si="0"/>
        <v>2.3427320748904048E-3</v>
      </c>
      <c r="H56" s="2">
        <f t="shared" si="5"/>
        <v>97805.818385070816</v>
      </c>
      <c r="I56" s="2">
        <f t="shared" si="3"/>
        <v>229.13282784161106</v>
      </c>
      <c r="J56" s="2">
        <f t="shared" si="1"/>
        <v>97725.151074447131</v>
      </c>
      <c r="K56" s="2">
        <f t="shared" si="6"/>
        <v>3499619.0560703883</v>
      </c>
      <c r="L56" s="14">
        <f t="shared" si="4"/>
        <v>35.781297205571704</v>
      </c>
      <c r="N56" s="6"/>
    </row>
    <row r="57" spans="1:14" x14ac:dyDescent="0.2">
      <c r="A57" s="56">
        <v>48</v>
      </c>
      <c r="B57" s="52">
        <v>7</v>
      </c>
      <c r="C57" s="52">
        <v>1609</v>
      </c>
      <c r="D57" s="52">
        <v>1664</v>
      </c>
      <c r="E57" s="3">
        <v>0.43835616438356168</v>
      </c>
      <c r="F57" s="4">
        <f t="shared" si="2"/>
        <v>4.2774213260006111E-3</v>
      </c>
      <c r="G57" s="4">
        <f t="shared" si="0"/>
        <v>4.2671699310655817E-3</v>
      </c>
      <c r="H57" s="2">
        <f t="shared" si="5"/>
        <v>97576.685557229212</v>
      </c>
      <c r="I57" s="2">
        <f t="shared" si="3"/>
        <v>416.3762985828497</v>
      </c>
      <c r="J57" s="2">
        <f t="shared" si="1"/>
        <v>97342.830375833364</v>
      </c>
      <c r="K57" s="2">
        <f t="shared" si="6"/>
        <v>3401893.9049959411</v>
      </c>
      <c r="L57" s="14">
        <f t="shared" si="4"/>
        <v>34.863798514663763</v>
      </c>
      <c r="N57" s="6"/>
    </row>
    <row r="58" spans="1:14" x14ac:dyDescent="0.2">
      <c r="A58" s="56">
        <v>49</v>
      </c>
      <c r="B58" s="52">
        <v>3</v>
      </c>
      <c r="C58" s="52">
        <v>1622</v>
      </c>
      <c r="D58" s="52">
        <v>1621</v>
      </c>
      <c r="E58" s="3">
        <v>0.44657534246575342</v>
      </c>
      <c r="F58" s="4">
        <f t="shared" si="2"/>
        <v>1.8501387604070306E-3</v>
      </c>
      <c r="G58" s="4">
        <f t="shared" si="0"/>
        <v>1.8482463180654687E-3</v>
      </c>
      <c r="H58" s="2">
        <f t="shared" si="5"/>
        <v>97160.309258646361</v>
      </c>
      <c r="I58" s="2">
        <f t="shared" si="3"/>
        <v>179.57618384939542</v>
      </c>
      <c r="J58" s="2">
        <f t="shared" si="1"/>
        <v>97060.927370598205</v>
      </c>
      <c r="K58" s="2">
        <f t="shared" si="6"/>
        <v>3304551.0746201077</v>
      </c>
      <c r="L58" s="14">
        <f t="shared" si="4"/>
        <v>34.011327257339225</v>
      </c>
      <c r="N58" s="6"/>
    </row>
    <row r="59" spans="1:14" x14ac:dyDescent="0.2">
      <c r="A59" s="56">
        <v>50</v>
      </c>
      <c r="B59" s="52">
        <v>5</v>
      </c>
      <c r="C59" s="52">
        <v>1593</v>
      </c>
      <c r="D59" s="52">
        <v>1607</v>
      </c>
      <c r="E59" s="3">
        <v>0.52109589041095894</v>
      </c>
      <c r="F59" s="4">
        <f t="shared" si="2"/>
        <v>3.1250000000000002E-3</v>
      </c>
      <c r="G59" s="4">
        <f t="shared" si="0"/>
        <v>3.1203301907761329E-3</v>
      </c>
      <c r="H59" s="2">
        <f t="shared" si="5"/>
        <v>96980.733074796968</v>
      </c>
      <c r="I59" s="2">
        <f t="shared" si="3"/>
        <v>302.61190933689045</v>
      </c>
      <c r="J59" s="2">
        <f t="shared" si="1"/>
        <v>96835.810987804944</v>
      </c>
      <c r="K59" s="2">
        <f t="shared" si="6"/>
        <v>3207490.1472495096</v>
      </c>
      <c r="L59" s="14">
        <f t="shared" si="4"/>
        <v>33.073478056468325</v>
      </c>
      <c r="N59" s="6"/>
    </row>
    <row r="60" spans="1:14" x14ac:dyDescent="0.2">
      <c r="A60" s="56">
        <v>51</v>
      </c>
      <c r="B60" s="52">
        <v>9</v>
      </c>
      <c r="C60" s="52">
        <v>1439</v>
      </c>
      <c r="D60" s="52">
        <v>1588</v>
      </c>
      <c r="E60" s="3">
        <v>0.58691019786910203</v>
      </c>
      <c r="F60" s="4">
        <f t="shared" si="2"/>
        <v>5.9464816650148661E-3</v>
      </c>
      <c r="G60" s="4">
        <f t="shared" si="0"/>
        <v>5.931910336963205E-3</v>
      </c>
      <c r="H60" s="2">
        <f t="shared" si="5"/>
        <v>96678.121165460077</v>
      </c>
      <c r="I60" s="2">
        <f t="shared" si="3"/>
        <v>573.48594629957381</v>
      </c>
      <c r="J60" s="2">
        <f t="shared" si="1"/>
        <v>96441.219969378333</v>
      </c>
      <c r="K60" s="2">
        <f t="shared" si="6"/>
        <v>3110654.3362617046</v>
      </c>
      <c r="L60" s="14">
        <f t="shared" si="4"/>
        <v>32.175370174374464</v>
      </c>
      <c r="N60" s="6"/>
    </row>
    <row r="61" spans="1:14" x14ac:dyDescent="0.2">
      <c r="A61" s="56">
        <v>52</v>
      </c>
      <c r="B61" s="53">
        <v>2</v>
      </c>
      <c r="C61" s="52">
        <v>1384</v>
      </c>
      <c r="D61" s="52">
        <v>1443</v>
      </c>
      <c r="E61" s="3">
        <v>0.80821917808219168</v>
      </c>
      <c r="F61" s="4">
        <f t="shared" si="2"/>
        <v>1.4149274849663955E-3</v>
      </c>
      <c r="G61" s="4">
        <f t="shared" si="0"/>
        <v>1.414543640124596E-3</v>
      </c>
      <c r="H61" s="2">
        <f t="shared" si="5"/>
        <v>96104.635219160496</v>
      </c>
      <c r="I61" s="2">
        <f t="shared" si="3"/>
        <v>135.94420053575774</v>
      </c>
      <c r="J61" s="2">
        <f t="shared" si="1"/>
        <v>96078.563728646797</v>
      </c>
      <c r="K61" s="2">
        <f t="shared" si="6"/>
        <v>3014213.1162923262</v>
      </c>
      <c r="L61" s="14">
        <f t="shared" si="4"/>
        <v>31.36386824026339</v>
      </c>
      <c r="N61" s="6"/>
    </row>
    <row r="62" spans="1:14" x14ac:dyDescent="0.2">
      <c r="A62" s="56">
        <v>53</v>
      </c>
      <c r="B62" s="52">
        <v>5</v>
      </c>
      <c r="C62" s="52">
        <v>1366</v>
      </c>
      <c r="D62" s="52">
        <v>1393</v>
      </c>
      <c r="E62" s="3">
        <v>0.66465753424657537</v>
      </c>
      <c r="F62" s="4">
        <f t="shared" si="2"/>
        <v>3.6245016310257339E-3</v>
      </c>
      <c r="G62" s="4">
        <f t="shared" si="0"/>
        <v>3.6201015810421728E-3</v>
      </c>
      <c r="H62" s="2">
        <f t="shared" si="5"/>
        <v>95968.691018624741</v>
      </c>
      <c r="I62" s="2">
        <f t="shared" si="3"/>
        <v>347.4164100870712</v>
      </c>
      <c r="J62" s="2">
        <f t="shared" si="1"/>
        <v>95852.187543022941</v>
      </c>
      <c r="K62" s="2">
        <f t="shared" si="6"/>
        <v>2918134.5525636794</v>
      </c>
      <c r="L62" s="14">
        <f t="shared" si="4"/>
        <v>30.407151765749873</v>
      </c>
      <c r="N62" s="6"/>
    </row>
    <row r="63" spans="1:14" x14ac:dyDescent="0.2">
      <c r="A63" s="56">
        <v>54</v>
      </c>
      <c r="B63" s="52">
        <v>7</v>
      </c>
      <c r="C63" s="52">
        <v>1324</v>
      </c>
      <c r="D63" s="52">
        <v>1376</v>
      </c>
      <c r="E63" s="3">
        <v>0.46183953033268094</v>
      </c>
      <c r="F63" s="4">
        <f t="shared" si="2"/>
        <v>5.185185185185185E-3</v>
      </c>
      <c r="G63" s="4">
        <f t="shared" si="0"/>
        <v>5.1707563875537568E-3</v>
      </c>
      <c r="H63" s="2">
        <f t="shared" si="5"/>
        <v>95621.274608537671</v>
      </c>
      <c r="I63" s="2">
        <f t="shared" si="3"/>
        <v>494.43431646812803</v>
      </c>
      <c r="J63" s="2">
        <f t="shared" si="1"/>
        <v>95355.189604567538</v>
      </c>
      <c r="K63" s="2">
        <f t="shared" si="6"/>
        <v>2822282.3650206565</v>
      </c>
      <c r="L63" s="14">
        <f t="shared" si="4"/>
        <v>29.515213811724962</v>
      </c>
      <c r="N63" s="6"/>
    </row>
    <row r="64" spans="1:14" x14ac:dyDescent="0.2">
      <c r="A64" s="56">
        <v>55</v>
      </c>
      <c r="B64" s="52">
        <v>4</v>
      </c>
      <c r="C64" s="52">
        <v>1234</v>
      </c>
      <c r="D64" s="52">
        <v>1337</v>
      </c>
      <c r="E64" s="3">
        <v>0.66986301369863011</v>
      </c>
      <c r="F64" s="4">
        <f t="shared" si="2"/>
        <v>3.1116297160637884E-3</v>
      </c>
      <c r="G64" s="4">
        <f t="shared" si="0"/>
        <v>3.1084365309422502E-3</v>
      </c>
      <c r="H64" s="2">
        <f t="shared" si="5"/>
        <v>95126.840292069537</v>
      </c>
      <c r="I64" s="2">
        <f t="shared" si="3"/>
        <v>295.69574543697809</v>
      </c>
      <c r="J64" s="2">
        <f t="shared" si="1"/>
        <v>95029.220189808824</v>
      </c>
      <c r="K64" s="2">
        <f t="shared" si="6"/>
        <v>2726927.1754160891</v>
      </c>
      <c r="L64" s="14">
        <f t="shared" si="4"/>
        <v>28.666222561829645</v>
      </c>
      <c r="N64" s="6"/>
    </row>
    <row r="65" spans="1:14" x14ac:dyDescent="0.2">
      <c r="A65" s="56">
        <v>56</v>
      </c>
      <c r="B65" s="52">
        <v>10</v>
      </c>
      <c r="C65" s="52">
        <v>1183</v>
      </c>
      <c r="D65" s="52">
        <v>1232</v>
      </c>
      <c r="E65" s="3">
        <v>0.73041095890410968</v>
      </c>
      <c r="F65" s="4">
        <f t="shared" si="2"/>
        <v>8.2815734989648039E-3</v>
      </c>
      <c r="G65" s="4">
        <f t="shared" si="0"/>
        <v>8.2631250686235561E-3</v>
      </c>
      <c r="H65" s="2">
        <f t="shared" si="5"/>
        <v>94831.144546632553</v>
      </c>
      <c r="I65" s="2">
        <f t="shared" si="3"/>
        <v>783.60160778954344</v>
      </c>
      <c r="J65" s="2">
        <f t="shared" si="1"/>
        <v>94619.894140587363</v>
      </c>
      <c r="K65" s="2">
        <f t="shared" si="6"/>
        <v>2631897.9552262803</v>
      </c>
      <c r="L65" s="14">
        <f t="shared" si="4"/>
        <v>27.753518823471151</v>
      </c>
      <c r="N65" s="6"/>
    </row>
    <row r="66" spans="1:14" x14ac:dyDescent="0.2">
      <c r="A66" s="56">
        <v>57</v>
      </c>
      <c r="B66" s="52">
        <v>6</v>
      </c>
      <c r="C66" s="52">
        <v>1139</v>
      </c>
      <c r="D66" s="52">
        <v>1166</v>
      </c>
      <c r="E66" s="3">
        <v>0.43652968036529677</v>
      </c>
      <c r="F66" s="4">
        <f t="shared" si="2"/>
        <v>5.2060737527114967E-3</v>
      </c>
      <c r="G66" s="4">
        <f t="shared" si="0"/>
        <v>5.1908465701896089E-3</v>
      </c>
      <c r="H66" s="2">
        <f t="shared" si="5"/>
        <v>94047.542938843006</v>
      </c>
      <c r="I66" s="2">
        <f t="shared" si="3"/>
        <v>488.18636569885319</v>
      </c>
      <c r="J66" s="2">
        <f t="shared" si="1"/>
        <v>93772.464411321358</v>
      </c>
      <c r="K66" s="2">
        <f t="shared" si="6"/>
        <v>2537278.0610856931</v>
      </c>
      <c r="L66" s="14">
        <f t="shared" si="4"/>
        <v>26.978674634122317</v>
      </c>
      <c r="N66" s="6"/>
    </row>
    <row r="67" spans="1:14" x14ac:dyDescent="0.2">
      <c r="A67" s="56">
        <v>58</v>
      </c>
      <c r="B67" s="52">
        <v>13</v>
      </c>
      <c r="C67" s="52">
        <v>1143</v>
      </c>
      <c r="D67" s="52">
        <v>1133</v>
      </c>
      <c r="E67" s="3">
        <v>0.36269757639620653</v>
      </c>
      <c r="F67" s="4">
        <f t="shared" si="2"/>
        <v>1.1423550087873463E-2</v>
      </c>
      <c r="G67" s="4">
        <f t="shared" si="0"/>
        <v>1.1340984813357746E-2</v>
      </c>
      <c r="H67" s="2">
        <f t="shared" si="5"/>
        <v>93559.356573144149</v>
      </c>
      <c r="I67" s="2">
        <f t="shared" si="3"/>
        <v>1061.0552420435499</v>
      </c>
      <c r="J67" s="2">
        <f t="shared" si="1"/>
        <v>92883.143495812285</v>
      </c>
      <c r="K67" s="2">
        <f t="shared" si="6"/>
        <v>2443505.5966743715</v>
      </c>
      <c r="L67" s="14">
        <f t="shared" si="4"/>
        <v>26.117169743082332</v>
      </c>
      <c r="N67" s="6"/>
    </row>
    <row r="68" spans="1:14" x14ac:dyDescent="0.2">
      <c r="A68" s="56">
        <v>59</v>
      </c>
      <c r="B68" s="52">
        <v>5</v>
      </c>
      <c r="C68" s="52">
        <v>1126</v>
      </c>
      <c r="D68" s="52">
        <v>1146</v>
      </c>
      <c r="E68" s="3">
        <v>0.54465753424657526</v>
      </c>
      <c r="F68" s="4">
        <f t="shared" si="2"/>
        <v>4.4014084507042256E-3</v>
      </c>
      <c r="G68" s="4">
        <f t="shared" si="0"/>
        <v>4.3926050193635654E-3</v>
      </c>
      <c r="H68" s="2">
        <f t="shared" si="5"/>
        <v>92498.301331100593</v>
      </c>
      <c r="I68" s="2">
        <f t="shared" si="3"/>
        <v>406.30850270959604</v>
      </c>
      <c r="J68" s="2">
        <f t="shared" si="1"/>
        <v>92313.291815620221</v>
      </c>
      <c r="K68" s="2">
        <f t="shared" si="6"/>
        <v>2350622.4531785594</v>
      </c>
      <c r="L68" s="14">
        <f t="shared" si="4"/>
        <v>25.412601305665408</v>
      </c>
      <c r="N68" s="6"/>
    </row>
    <row r="69" spans="1:14" x14ac:dyDescent="0.2">
      <c r="A69" s="56">
        <v>60</v>
      </c>
      <c r="B69" s="52">
        <v>4</v>
      </c>
      <c r="C69" s="52">
        <v>1244</v>
      </c>
      <c r="D69" s="52">
        <v>1113</v>
      </c>
      <c r="E69" s="3">
        <v>0.32876712328767121</v>
      </c>
      <c r="F69" s="4">
        <f t="shared" si="2"/>
        <v>3.3941450997030122E-3</v>
      </c>
      <c r="G69" s="4">
        <f t="shared" si="0"/>
        <v>3.3864299258348652E-3</v>
      </c>
      <c r="H69" s="2">
        <f t="shared" si="5"/>
        <v>92091.992828390998</v>
      </c>
      <c r="I69" s="2">
        <f t="shared" si="3"/>
        <v>311.86308044383304</v>
      </c>
      <c r="J69" s="2">
        <f t="shared" si="1"/>
        <v>91882.660075764317</v>
      </c>
      <c r="K69" s="2">
        <f t="shared" si="6"/>
        <v>2258309.161362939</v>
      </c>
      <c r="L69" s="14">
        <f t="shared" si="4"/>
        <v>24.522318303733417</v>
      </c>
      <c r="N69" s="6"/>
    </row>
    <row r="70" spans="1:14" x14ac:dyDescent="0.2">
      <c r="A70" s="56">
        <v>61</v>
      </c>
      <c r="B70" s="52">
        <v>8</v>
      </c>
      <c r="C70" s="52">
        <v>1090</v>
      </c>
      <c r="D70" s="52">
        <v>1228</v>
      </c>
      <c r="E70" s="3">
        <v>0.68767123287671239</v>
      </c>
      <c r="F70" s="4">
        <f t="shared" si="2"/>
        <v>6.9025021570319244E-3</v>
      </c>
      <c r="G70" s="4">
        <f t="shared" si="0"/>
        <v>6.8876534095063764E-3</v>
      </c>
      <c r="H70" s="2">
        <f t="shared" si="5"/>
        <v>91780.129747947169</v>
      </c>
      <c r="I70" s="2">
        <f t="shared" si="3"/>
        <v>632.14972358338593</v>
      </c>
      <c r="J70" s="2">
        <f t="shared" si="1"/>
        <v>91582.691204143048</v>
      </c>
      <c r="K70" s="2">
        <f t="shared" si="6"/>
        <v>2166426.5012871749</v>
      </c>
      <c r="L70" s="14">
        <f t="shared" si="4"/>
        <v>23.604526461629142</v>
      </c>
      <c r="N70" s="6"/>
    </row>
    <row r="71" spans="1:14" x14ac:dyDescent="0.2">
      <c r="A71" s="56">
        <v>62</v>
      </c>
      <c r="B71" s="52">
        <v>7</v>
      </c>
      <c r="C71" s="52">
        <v>1102</v>
      </c>
      <c r="D71" s="52">
        <v>1094</v>
      </c>
      <c r="E71" s="3">
        <v>0.60508806262230919</v>
      </c>
      <c r="F71" s="4">
        <f t="shared" si="2"/>
        <v>6.375227686703097E-3</v>
      </c>
      <c r="G71" s="4">
        <f t="shared" si="0"/>
        <v>6.3592173806993404E-3</v>
      </c>
      <c r="H71" s="2">
        <f t="shared" si="5"/>
        <v>91147.980024363787</v>
      </c>
      <c r="I71" s="2">
        <f t="shared" si="3"/>
        <v>579.62981878657047</v>
      </c>
      <c r="J71" s="2">
        <f t="shared" si="1"/>
        <v>90919.0772896649</v>
      </c>
      <c r="K71" s="2">
        <f t="shared" si="6"/>
        <v>2074843.8100830317</v>
      </c>
      <c r="L71" s="14">
        <f t="shared" si="4"/>
        <v>22.763464527995325</v>
      </c>
      <c r="N71" s="6"/>
    </row>
    <row r="72" spans="1:14" x14ac:dyDescent="0.2">
      <c r="A72" s="56">
        <v>63</v>
      </c>
      <c r="B72" s="52">
        <v>10</v>
      </c>
      <c r="C72" s="52">
        <v>1054</v>
      </c>
      <c r="D72" s="52">
        <v>1086</v>
      </c>
      <c r="E72" s="3">
        <v>0.44219178082191779</v>
      </c>
      <c r="F72" s="4">
        <f t="shared" si="2"/>
        <v>9.3457943925233638E-3</v>
      </c>
      <c r="G72" s="4">
        <f t="shared" si="0"/>
        <v>9.2973259362279844E-3</v>
      </c>
      <c r="H72" s="2">
        <f t="shared" si="5"/>
        <v>90568.350205577211</v>
      </c>
      <c r="I72" s="2">
        <f t="shared" si="3"/>
        <v>842.04347136769206</v>
      </c>
      <c r="J72" s="2">
        <f t="shared" si="1"/>
        <v>90098.651436343062</v>
      </c>
      <c r="K72" s="2">
        <f t="shared" si="6"/>
        <v>1983924.7327933668</v>
      </c>
      <c r="L72" s="14">
        <f t="shared" si="4"/>
        <v>21.905276272452145</v>
      </c>
      <c r="N72" s="6"/>
    </row>
    <row r="73" spans="1:14" x14ac:dyDescent="0.2">
      <c r="A73" s="56">
        <v>64</v>
      </c>
      <c r="B73" s="52">
        <v>9</v>
      </c>
      <c r="C73" s="52">
        <v>1056</v>
      </c>
      <c r="D73" s="52">
        <v>1051</v>
      </c>
      <c r="E73" s="3">
        <v>0.56712328767123288</v>
      </c>
      <c r="F73" s="4">
        <f t="shared" si="2"/>
        <v>8.5429520645467494E-3</v>
      </c>
      <c r="G73" s="4">
        <f t="shared" ref="G73:G108" si="7">F73/((1+(1-E73)*F73))</f>
        <v>8.5114762423581323E-3</v>
      </c>
      <c r="H73" s="2">
        <f t="shared" si="5"/>
        <v>89726.306734209516</v>
      </c>
      <c r="I73" s="2">
        <f t="shared" si="3"/>
        <v>763.70332808276282</v>
      </c>
      <c r="J73" s="2">
        <f t="shared" ref="J73:J108" si="8">H74+I73*E73</f>
        <v>89395.717348354519</v>
      </c>
      <c r="K73" s="2">
        <f t="shared" si="6"/>
        <v>1893826.0813570237</v>
      </c>
      <c r="L73" s="14">
        <f t="shared" si="4"/>
        <v>21.106698250346838</v>
      </c>
      <c r="N73" s="6"/>
    </row>
    <row r="74" spans="1:14" x14ac:dyDescent="0.2">
      <c r="A74" s="56">
        <v>65</v>
      </c>
      <c r="B74" s="52">
        <v>9</v>
      </c>
      <c r="C74" s="52">
        <v>995</v>
      </c>
      <c r="D74" s="52">
        <v>1043</v>
      </c>
      <c r="E74" s="3">
        <v>0.53881278538812793</v>
      </c>
      <c r="F74" s="4">
        <f t="shared" ref="F74:F108" si="9">B74/((C74+D74)/2)</f>
        <v>8.832188420019628E-3</v>
      </c>
      <c r="G74" s="4">
        <f t="shared" si="7"/>
        <v>8.7963582808943657E-3</v>
      </c>
      <c r="H74" s="2">
        <f t="shared" si="5"/>
        <v>88962.603406126756</v>
      </c>
      <c r="I74" s="2">
        <f t="shared" ref="I74:I108" si="10">H74*G74</f>
        <v>782.54693316140435</v>
      </c>
      <c r="J74" s="2">
        <f t="shared" si="8"/>
        <v>88601.70276571899</v>
      </c>
      <c r="K74" s="2">
        <f t="shared" si="6"/>
        <v>1804430.3640086693</v>
      </c>
      <c r="L74" s="14">
        <f t="shared" ref="L74:L108" si="11">K74/H74</f>
        <v>20.283021122608019</v>
      </c>
      <c r="N74" s="6"/>
    </row>
    <row r="75" spans="1:14" x14ac:dyDescent="0.2">
      <c r="A75" s="56">
        <v>66</v>
      </c>
      <c r="B75" s="52">
        <v>9</v>
      </c>
      <c r="C75" s="52">
        <v>918</v>
      </c>
      <c r="D75" s="52">
        <v>983</v>
      </c>
      <c r="E75" s="3">
        <v>0.63348554033485549</v>
      </c>
      <c r="F75" s="4">
        <f t="shared" si="9"/>
        <v>9.4687006838506046E-3</v>
      </c>
      <c r="G75" s="4">
        <f t="shared" si="7"/>
        <v>9.4359540008014109E-3</v>
      </c>
      <c r="H75" s="2">
        <f t="shared" ref="H75:H108" si="12">H74-I74</f>
        <v>88180.056472965356</v>
      </c>
      <c r="I75" s="2">
        <f t="shared" si="10"/>
        <v>832.06295666697179</v>
      </c>
      <c r="J75" s="2">
        <f t="shared" si="8"/>
        <v>87875.093367995185</v>
      </c>
      <c r="K75" s="2">
        <f t="shared" ref="K75:K97" si="13">K76+J75</f>
        <v>1715828.6612429502</v>
      </c>
      <c r="L75" s="14">
        <f t="shared" si="11"/>
        <v>19.458239537065808</v>
      </c>
      <c r="N75" s="6"/>
    </row>
    <row r="76" spans="1:14" x14ac:dyDescent="0.2">
      <c r="A76" s="56">
        <v>67</v>
      </c>
      <c r="B76" s="52">
        <v>12</v>
      </c>
      <c r="C76" s="52">
        <v>930</v>
      </c>
      <c r="D76" s="52">
        <v>898</v>
      </c>
      <c r="E76" s="3">
        <v>0.55913242009132424</v>
      </c>
      <c r="F76" s="4">
        <f t="shared" si="9"/>
        <v>1.3129102844638949E-2</v>
      </c>
      <c r="G76" s="4">
        <f t="shared" si="7"/>
        <v>1.3053546362441548E-2</v>
      </c>
      <c r="H76" s="2">
        <f t="shared" si="12"/>
        <v>87347.993516298389</v>
      </c>
      <c r="I76" s="2">
        <f t="shared" si="10"/>
        <v>1140.2010830312447</v>
      </c>
      <c r="J76" s="2">
        <f t="shared" si="8"/>
        <v>86845.315824213147</v>
      </c>
      <c r="K76" s="2">
        <f t="shared" si="13"/>
        <v>1627953.567874955</v>
      </c>
      <c r="L76" s="14">
        <f t="shared" si="11"/>
        <v>18.637561120063882</v>
      </c>
      <c r="N76" s="6"/>
    </row>
    <row r="77" spans="1:14" x14ac:dyDescent="0.2">
      <c r="A77" s="56">
        <v>68</v>
      </c>
      <c r="B77" s="52">
        <v>7</v>
      </c>
      <c r="C77" s="52">
        <v>943</v>
      </c>
      <c r="D77" s="52">
        <v>907</v>
      </c>
      <c r="E77" s="3">
        <v>0.73033268101761251</v>
      </c>
      <c r="F77" s="4">
        <f t="shared" si="9"/>
        <v>7.5675675675675675E-3</v>
      </c>
      <c r="G77" s="4">
        <f t="shared" si="7"/>
        <v>7.5521556896847308E-3</v>
      </c>
      <c r="H77" s="2">
        <f t="shared" si="12"/>
        <v>86207.792433267139</v>
      </c>
      <c r="I77" s="2">
        <f t="shared" si="10"/>
        <v>651.05467012005874</v>
      </c>
      <c r="J77" s="2">
        <f t="shared" si="8"/>
        <v>86032.22426586489</v>
      </c>
      <c r="K77" s="2">
        <f t="shared" si="13"/>
        <v>1541108.2520507418</v>
      </c>
      <c r="L77" s="14">
        <f t="shared" si="11"/>
        <v>17.876669945396213</v>
      </c>
      <c r="N77" s="6"/>
    </row>
    <row r="78" spans="1:14" x14ac:dyDescent="0.2">
      <c r="A78" s="56">
        <v>69</v>
      </c>
      <c r="B78" s="52">
        <v>12</v>
      </c>
      <c r="C78" s="52">
        <v>990</v>
      </c>
      <c r="D78" s="52">
        <v>930</v>
      </c>
      <c r="E78" s="3">
        <v>0.61050228310502286</v>
      </c>
      <c r="F78" s="4">
        <f t="shared" si="9"/>
        <v>1.2500000000000001E-2</v>
      </c>
      <c r="G78" s="4">
        <f t="shared" si="7"/>
        <v>1.243943585170375E-2</v>
      </c>
      <c r="H78" s="2">
        <f t="shared" si="12"/>
        <v>85556.737763147074</v>
      </c>
      <c r="I78" s="2">
        <f t="shared" si="10"/>
        <v>1064.2775510857077</v>
      </c>
      <c r="J78" s="2">
        <f t="shared" si="8"/>
        <v>85142.204086856611</v>
      </c>
      <c r="K78" s="2">
        <f t="shared" si="13"/>
        <v>1455076.027784877</v>
      </c>
      <c r="L78" s="14">
        <f t="shared" si="11"/>
        <v>17.007147137997123</v>
      </c>
      <c r="N78" s="6"/>
    </row>
    <row r="79" spans="1:14" x14ac:dyDescent="0.2">
      <c r="A79" s="56">
        <v>70</v>
      </c>
      <c r="B79" s="52">
        <v>14</v>
      </c>
      <c r="C79" s="52">
        <v>842</v>
      </c>
      <c r="D79" s="52">
        <v>979</v>
      </c>
      <c r="E79" s="3">
        <v>0.42641878669275923</v>
      </c>
      <c r="F79" s="4">
        <f t="shared" si="9"/>
        <v>1.5376166941241077E-2</v>
      </c>
      <c r="G79" s="4">
        <f t="shared" si="7"/>
        <v>1.5241742688959579E-2</v>
      </c>
      <c r="H79" s="2">
        <f t="shared" si="12"/>
        <v>84492.460212061371</v>
      </c>
      <c r="I79" s="2">
        <f t="shared" si="10"/>
        <v>1287.8123377093946</v>
      </c>
      <c r="J79" s="2">
        <f t="shared" si="8"/>
        <v>83753.795248885974</v>
      </c>
      <c r="K79" s="2">
        <f t="shared" si="13"/>
        <v>1369933.8236980203</v>
      </c>
      <c r="L79" s="14">
        <f t="shared" si="11"/>
        <v>16.2136813185428</v>
      </c>
      <c r="N79" s="6"/>
    </row>
    <row r="80" spans="1:14" x14ac:dyDescent="0.2">
      <c r="A80" s="56">
        <v>71</v>
      </c>
      <c r="B80" s="52">
        <v>8</v>
      </c>
      <c r="C80" s="52">
        <v>832</v>
      </c>
      <c r="D80" s="52">
        <v>835</v>
      </c>
      <c r="E80" s="3">
        <v>0.4178082191780822</v>
      </c>
      <c r="F80" s="4">
        <f t="shared" si="9"/>
        <v>9.5980803839232146E-3</v>
      </c>
      <c r="G80" s="4">
        <f t="shared" si="7"/>
        <v>9.5447450784908183E-3</v>
      </c>
      <c r="H80" s="2">
        <f t="shared" si="12"/>
        <v>83204.647874351969</v>
      </c>
      <c r="I80" s="2">
        <f t="shared" si="10"/>
        <v>794.16715330628244</v>
      </c>
      <c r="J80" s="2">
        <f t="shared" si="8"/>
        <v>82742.290285098323</v>
      </c>
      <c r="K80" s="2">
        <f t="shared" si="13"/>
        <v>1286180.0284491344</v>
      </c>
      <c r="L80" s="14">
        <f t="shared" si="11"/>
        <v>15.458031027201816</v>
      </c>
      <c r="N80" s="6"/>
    </row>
    <row r="81" spans="1:14" x14ac:dyDescent="0.2">
      <c r="A81" s="56">
        <v>72</v>
      </c>
      <c r="B81" s="52">
        <v>15</v>
      </c>
      <c r="C81" s="52">
        <v>846</v>
      </c>
      <c r="D81" s="52">
        <v>817</v>
      </c>
      <c r="E81" s="3">
        <v>0.53826484018264842</v>
      </c>
      <c r="F81" s="4">
        <f t="shared" si="9"/>
        <v>1.8039687312086591E-2</v>
      </c>
      <c r="G81" s="4">
        <f t="shared" si="7"/>
        <v>1.7890665973913939E-2</v>
      </c>
      <c r="H81" s="2">
        <f t="shared" si="12"/>
        <v>82410.480721045693</v>
      </c>
      <c r="I81" s="2">
        <f t="shared" si="10"/>
        <v>1474.3783833299028</v>
      </c>
      <c r="J81" s="2">
        <f t="shared" si="8"/>
        <v>81729.708382587603</v>
      </c>
      <c r="K81" s="2">
        <f t="shared" si="13"/>
        <v>1203437.7381640361</v>
      </c>
      <c r="L81" s="14">
        <f t="shared" si="11"/>
        <v>14.602969520801576</v>
      </c>
      <c r="N81" s="6"/>
    </row>
    <row r="82" spans="1:14" x14ac:dyDescent="0.2">
      <c r="A82" s="56">
        <v>73</v>
      </c>
      <c r="B82" s="52">
        <v>16</v>
      </c>
      <c r="C82" s="52">
        <v>748</v>
      </c>
      <c r="D82" s="52">
        <v>836</v>
      </c>
      <c r="E82" s="3">
        <v>0.4659246575342465</v>
      </c>
      <c r="F82" s="4">
        <f t="shared" si="9"/>
        <v>2.0202020202020204E-2</v>
      </c>
      <c r="G82" s="4">
        <f t="shared" si="7"/>
        <v>1.9986379145719189E-2</v>
      </c>
      <c r="H82" s="2">
        <f t="shared" si="12"/>
        <v>80936.102337715784</v>
      </c>
      <c r="I82" s="2">
        <f t="shared" si="10"/>
        <v>1617.6196278983168</v>
      </c>
      <c r="J82" s="2">
        <f t="shared" si="8"/>
        <v>80072.171580966664</v>
      </c>
      <c r="K82" s="2">
        <f t="shared" si="13"/>
        <v>1121708.0297814484</v>
      </c>
      <c r="L82" s="14">
        <f t="shared" si="11"/>
        <v>13.859180234563119</v>
      </c>
      <c r="N82" s="6"/>
    </row>
    <row r="83" spans="1:14" x14ac:dyDescent="0.2">
      <c r="A83" s="56">
        <v>74</v>
      </c>
      <c r="B83" s="52">
        <v>22</v>
      </c>
      <c r="C83" s="52">
        <v>733</v>
      </c>
      <c r="D83" s="52">
        <v>736</v>
      </c>
      <c r="E83" s="3">
        <v>0.52204234122042348</v>
      </c>
      <c r="F83" s="4">
        <f t="shared" si="9"/>
        <v>2.9952348536419333E-2</v>
      </c>
      <c r="G83" s="4">
        <f t="shared" si="7"/>
        <v>2.9529604071628596E-2</v>
      </c>
      <c r="H83" s="2">
        <f t="shared" si="12"/>
        <v>79318.482709817472</v>
      </c>
      <c r="I83" s="2">
        <f t="shared" si="10"/>
        <v>2342.2433899832286</v>
      </c>
      <c r="J83" s="2">
        <f t="shared" si="8"/>
        <v>78198.989542849158</v>
      </c>
      <c r="K83" s="2">
        <f t="shared" si="13"/>
        <v>1041635.8582004819</v>
      </c>
      <c r="L83" s="14">
        <f t="shared" si="11"/>
        <v>13.132322034086965</v>
      </c>
      <c r="N83" s="6"/>
    </row>
    <row r="84" spans="1:14" x14ac:dyDescent="0.2">
      <c r="A84" s="56">
        <v>75</v>
      </c>
      <c r="B84" s="52">
        <v>18</v>
      </c>
      <c r="C84" s="52">
        <v>656</v>
      </c>
      <c r="D84" s="52">
        <v>711</v>
      </c>
      <c r="E84" s="3">
        <v>0.35585996955859972</v>
      </c>
      <c r="F84" s="4">
        <f t="shared" si="9"/>
        <v>2.6335040234089245E-2</v>
      </c>
      <c r="G84" s="4">
        <f t="shared" si="7"/>
        <v>2.5895758731935538E-2</v>
      </c>
      <c r="H84" s="2">
        <f t="shared" si="12"/>
        <v>76976.239319834247</v>
      </c>
      <c r="I84" s="2">
        <f t="shared" si="10"/>
        <v>1993.3581215181573</v>
      </c>
      <c r="J84" s="2">
        <f t="shared" si="8"/>
        <v>75692.237558758919</v>
      </c>
      <c r="K84" s="2">
        <f t="shared" si="13"/>
        <v>963436.86865763273</v>
      </c>
      <c r="L84" s="14">
        <f t="shared" si="11"/>
        <v>12.516029325030779</v>
      </c>
      <c r="N84" s="6"/>
    </row>
    <row r="85" spans="1:14" x14ac:dyDescent="0.2">
      <c r="A85" s="56">
        <v>76</v>
      </c>
      <c r="B85" s="52">
        <v>18</v>
      </c>
      <c r="C85" s="52">
        <v>533</v>
      </c>
      <c r="D85" s="52">
        <v>640</v>
      </c>
      <c r="E85" s="3">
        <v>0.61887366818873668</v>
      </c>
      <c r="F85" s="4">
        <f t="shared" si="9"/>
        <v>3.0690537084398978E-2</v>
      </c>
      <c r="G85" s="4">
        <f t="shared" si="7"/>
        <v>3.033570124182448E-2</v>
      </c>
      <c r="H85" s="2">
        <f t="shared" si="12"/>
        <v>74982.881198316085</v>
      </c>
      <c r="I85" s="2">
        <f t="shared" si="10"/>
        <v>2274.6582822833348</v>
      </c>
      <c r="J85" s="2">
        <f t="shared" si="8"/>
        <v>74115.949031065335</v>
      </c>
      <c r="K85" s="2">
        <f t="shared" si="13"/>
        <v>887744.6310988738</v>
      </c>
      <c r="L85" s="14">
        <f t="shared" si="11"/>
        <v>11.83929740911063</v>
      </c>
      <c r="N85" s="6"/>
    </row>
    <row r="86" spans="1:14" x14ac:dyDescent="0.2">
      <c r="A86" s="56">
        <v>77</v>
      </c>
      <c r="B86" s="52">
        <v>15</v>
      </c>
      <c r="C86" s="52">
        <v>655</v>
      </c>
      <c r="D86" s="52">
        <v>513</v>
      </c>
      <c r="E86" s="3">
        <v>0.53753424657534243</v>
      </c>
      <c r="F86" s="4">
        <f t="shared" si="9"/>
        <v>2.5684931506849314E-2</v>
      </c>
      <c r="G86" s="4">
        <f t="shared" si="7"/>
        <v>2.5383417094746209E-2</v>
      </c>
      <c r="H86" s="2">
        <f t="shared" si="12"/>
        <v>72708.222916032755</v>
      </c>
      <c r="I86" s="2">
        <f t="shared" si="10"/>
        <v>1845.583148495444</v>
      </c>
      <c r="J86" s="2">
        <f t="shared" si="8"/>
        <v>71854.703914755955</v>
      </c>
      <c r="K86" s="2">
        <f t="shared" si="13"/>
        <v>813628.68206780846</v>
      </c>
      <c r="L86" s="14">
        <f t="shared" si="11"/>
        <v>11.19032551527809</v>
      </c>
      <c r="N86" s="6"/>
    </row>
    <row r="87" spans="1:14" x14ac:dyDescent="0.2">
      <c r="A87" s="56">
        <v>78</v>
      </c>
      <c r="B87" s="52">
        <v>21</v>
      </c>
      <c r="C87" s="52">
        <v>383</v>
      </c>
      <c r="D87" s="52">
        <v>645</v>
      </c>
      <c r="E87" s="3">
        <v>0.52080887149380306</v>
      </c>
      <c r="F87" s="4">
        <f t="shared" si="9"/>
        <v>4.085603112840467E-2</v>
      </c>
      <c r="G87" s="4">
        <f t="shared" si="7"/>
        <v>4.0071517071564117E-2</v>
      </c>
      <c r="H87" s="2">
        <f t="shared" si="12"/>
        <v>70862.639767537315</v>
      </c>
      <c r="I87" s="2">
        <f t="shared" si="10"/>
        <v>2839.57347918097</v>
      </c>
      <c r="J87" s="2">
        <f t="shared" si="8"/>
        <v>69501.941347572327</v>
      </c>
      <c r="K87" s="2">
        <f t="shared" si="13"/>
        <v>741773.97815305251</v>
      </c>
      <c r="L87" s="14">
        <f t="shared" si="11"/>
        <v>10.467772306908392</v>
      </c>
      <c r="N87" s="6"/>
    </row>
    <row r="88" spans="1:14" x14ac:dyDescent="0.2">
      <c r="A88" s="56">
        <v>79</v>
      </c>
      <c r="B88" s="52">
        <v>21</v>
      </c>
      <c r="C88" s="52">
        <v>409</v>
      </c>
      <c r="D88" s="52">
        <v>362</v>
      </c>
      <c r="E88" s="3">
        <v>0.42191780821917813</v>
      </c>
      <c r="F88" s="4">
        <f t="shared" si="9"/>
        <v>5.4474708171206226E-2</v>
      </c>
      <c r="G88" s="4">
        <f t="shared" si="7"/>
        <v>5.2811624758420411E-2</v>
      </c>
      <c r="H88" s="2">
        <f t="shared" si="12"/>
        <v>68023.066288356349</v>
      </c>
      <c r="I88" s="2">
        <f t="shared" si="10"/>
        <v>3592.4086517378328</v>
      </c>
      <c r="J88" s="2">
        <f t="shared" si="8"/>
        <v>65946.358821187358</v>
      </c>
      <c r="K88" s="2">
        <f t="shared" si="13"/>
        <v>672272.03680548014</v>
      </c>
      <c r="L88" s="14">
        <f t="shared" si="11"/>
        <v>9.8830010684266139</v>
      </c>
      <c r="N88" s="6"/>
    </row>
    <row r="89" spans="1:14" x14ac:dyDescent="0.2">
      <c r="A89" s="56">
        <v>80</v>
      </c>
      <c r="B89" s="52">
        <v>21</v>
      </c>
      <c r="C89" s="52">
        <v>453</v>
      </c>
      <c r="D89" s="52">
        <v>394</v>
      </c>
      <c r="E89" s="3">
        <v>0.54481409001956949</v>
      </c>
      <c r="F89" s="4">
        <f t="shared" si="9"/>
        <v>4.9586776859504134E-2</v>
      </c>
      <c r="G89" s="4">
        <f t="shared" si="7"/>
        <v>4.8492248515656387E-2</v>
      </c>
      <c r="H89" s="2">
        <f t="shared" si="12"/>
        <v>64430.657636618518</v>
      </c>
      <c r="I89" s="2">
        <f t="shared" si="10"/>
        <v>3124.3874621420791</v>
      </c>
      <c r="J89" s="2">
        <f t="shared" si="8"/>
        <v>63008.480486531931</v>
      </c>
      <c r="K89" s="2">
        <f t="shared" si="13"/>
        <v>606325.67798429274</v>
      </c>
      <c r="L89" s="14">
        <f t="shared" si="11"/>
        <v>9.4105151216040603</v>
      </c>
      <c r="N89" s="6"/>
    </row>
    <row r="90" spans="1:14" x14ac:dyDescent="0.2">
      <c r="A90" s="56">
        <v>81</v>
      </c>
      <c r="B90" s="52">
        <v>21</v>
      </c>
      <c r="C90" s="52">
        <v>440</v>
      </c>
      <c r="D90" s="52">
        <v>430</v>
      </c>
      <c r="E90" s="3">
        <v>0.53776908023483372</v>
      </c>
      <c r="F90" s="4">
        <f t="shared" si="9"/>
        <v>4.8275862068965517E-2</v>
      </c>
      <c r="G90" s="4">
        <f t="shared" si="7"/>
        <v>4.7222119543119064E-2</v>
      </c>
      <c r="H90" s="2">
        <f t="shared" si="12"/>
        <v>61306.270174476442</v>
      </c>
      <c r="I90" s="2">
        <f t="shared" si="10"/>
        <v>2895.0120189218815</v>
      </c>
      <c r="J90" s="2">
        <f t="shared" si="8"/>
        <v>59968.106106238971</v>
      </c>
      <c r="K90" s="2">
        <f t="shared" si="13"/>
        <v>543317.19749776076</v>
      </c>
      <c r="L90" s="14">
        <f t="shared" si="11"/>
        <v>8.8623430515588488</v>
      </c>
      <c r="N90" s="6"/>
    </row>
    <row r="91" spans="1:14" x14ac:dyDescent="0.2">
      <c r="A91" s="56">
        <v>82</v>
      </c>
      <c r="B91" s="52">
        <v>18</v>
      </c>
      <c r="C91" s="52">
        <v>368</v>
      </c>
      <c r="D91" s="52">
        <v>420</v>
      </c>
      <c r="E91" s="3">
        <v>0.53363774733637759</v>
      </c>
      <c r="F91" s="4">
        <f t="shared" si="9"/>
        <v>4.5685279187817257E-2</v>
      </c>
      <c r="G91" s="4">
        <f t="shared" si="7"/>
        <v>4.4732219453409043E-2</v>
      </c>
      <c r="H91" s="2">
        <f t="shared" si="12"/>
        <v>58411.258155554562</v>
      </c>
      <c r="I91" s="2">
        <f t="shared" si="10"/>
        <v>2612.8652183639956</v>
      </c>
      <c r="J91" s="2">
        <f t="shared" si="8"/>
        <v>57192.716446411905</v>
      </c>
      <c r="K91" s="2">
        <f t="shared" si="13"/>
        <v>483349.0913915218</v>
      </c>
      <c r="L91" s="14">
        <f t="shared" si="11"/>
        <v>8.2749303242932832</v>
      </c>
      <c r="N91" s="6"/>
    </row>
    <row r="92" spans="1:14" x14ac:dyDescent="0.2">
      <c r="A92" s="56">
        <v>83</v>
      </c>
      <c r="B92" s="52">
        <v>20</v>
      </c>
      <c r="C92" s="52">
        <v>328</v>
      </c>
      <c r="D92" s="52">
        <v>347</v>
      </c>
      <c r="E92" s="3">
        <v>0.42219178082191783</v>
      </c>
      <c r="F92" s="4">
        <f t="shared" si="9"/>
        <v>5.9259259259259262E-2</v>
      </c>
      <c r="G92" s="4">
        <f t="shared" si="7"/>
        <v>5.7297369422827114E-2</v>
      </c>
      <c r="H92" s="2">
        <f t="shared" si="12"/>
        <v>55798.392937190569</v>
      </c>
      <c r="I92" s="2">
        <f t="shared" si="10"/>
        <v>3197.1011333222755</v>
      </c>
      <c r="J92" s="2">
        <f t="shared" si="8"/>
        <v>53951.081624813392</v>
      </c>
      <c r="K92" s="2">
        <f t="shared" si="13"/>
        <v>426156.37494510988</v>
      </c>
      <c r="L92" s="14">
        <f t="shared" si="11"/>
        <v>7.6374309816559158</v>
      </c>
      <c r="N92" s="6"/>
    </row>
    <row r="93" spans="1:14" x14ac:dyDescent="0.2">
      <c r="A93" s="56">
        <v>84</v>
      </c>
      <c r="B93" s="52">
        <v>26</v>
      </c>
      <c r="C93" s="52">
        <v>324</v>
      </c>
      <c r="D93" s="52">
        <v>314</v>
      </c>
      <c r="E93" s="3">
        <v>0.46522655426765014</v>
      </c>
      <c r="F93" s="4">
        <f t="shared" si="9"/>
        <v>8.1504702194357362E-2</v>
      </c>
      <c r="G93" s="4">
        <f t="shared" si="7"/>
        <v>7.8100567854497566E-2</v>
      </c>
      <c r="H93" s="2">
        <f t="shared" si="12"/>
        <v>52601.291803868291</v>
      </c>
      <c r="I93" s="2">
        <f t="shared" si="10"/>
        <v>4108.1907597622421</v>
      </c>
      <c r="J93" s="2">
        <f t="shared" si="8"/>
        <v>50404.340475544435</v>
      </c>
      <c r="K93" s="2">
        <f t="shared" si="13"/>
        <v>372205.29332029651</v>
      </c>
      <c r="L93" s="14">
        <f t="shared" si="11"/>
        <v>7.0759724819709575</v>
      </c>
      <c r="N93" s="6"/>
    </row>
    <row r="94" spans="1:14" x14ac:dyDescent="0.2">
      <c r="A94" s="56">
        <v>85</v>
      </c>
      <c r="B94" s="52">
        <v>25</v>
      </c>
      <c r="C94" s="52">
        <v>254</v>
      </c>
      <c r="D94" s="52">
        <v>299</v>
      </c>
      <c r="E94" s="3">
        <v>0.47780821917808219</v>
      </c>
      <c r="F94" s="4">
        <f t="shared" si="9"/>
        <v>9.0415913200723327E-2</v>
      </c>
      <c r="G94" s="4">
        <f t="shared" si="7"/>
        <v>8.6339444115907743E-2</v>
      </c>
      <c r="H94" s="2">
        <f t="shared" si="12"/>
        <v>48493.10104410605</v>
      </c>
      <c r="I94" s="2">
        <f t="shared" si="10"/>
        <v>4186.8673876046614</v>
      </c>
      <c r="J94" s="2">
        <f t="shared" si="8"/>
        <v>46306.753306907565</v>
      </c>
      <c r="K94" s="2">
        <f t="shared" si="13"/>
        <v>321800.95284475206</v>
      </c>
      <c r="L94" s="14">
        <f t="shared" si="11"/>
        <v>6.6360151426914031</v>
      </c>
      <c r="N94" s="6"/>
    </row>
    <row r="95" spans="1:14" x14ac:dyDescent="0.2">
      <c r="A95" s="56">
        <v>86</v>
      </c>
      <c r="B95" s="52">
        <v>17</v>
      </c>
      <c r="C95" s="52">
        <v>208</v>
      </c>
      <c r="D95" s="52">
        <v>239</v>
      </c>
      <c r="E95" s="3">
        <v>0.46607574536663987</v>
      </c>
      <c r="F95" s="4">
        <f t="shared" si="9"/>
        <v>7.6062639821029079E-2</v>
      </c>
      <c r="G95" s="4">
        <f t="shared" si="7"/>
        <v>7.3094162479900568E-2</v>
      </c>
      <c r="H95" s="2">
        <f t="shared" si="12"/>
        <v>44306.23365650139</v>
      </c>
      <c r="I95" s="2">
        <f t="shared" si="10"/>
        <v>3238.5270417607517</v>
      </c>
      <c r="J95" s="2">
        <f t="shared" si="8"/>
        <v>42577.105519619297</v>
      </c>
      <c r="K95" s="2">
        <f t="shared" si="13"/>
        <v>275494.19953784451</v>
      </c>
      <c r="L95" s="14">
        <f t="shared" si="11"/>
        <v>6.2179557322272903</v>
      </c>
      <c r="N95" s="6"/>
    </row>
    <row r="96" spans="1:14" x14ac:dyDescent="0.2">
      <c r="A96" s="56">
        <v>87</v>
      </c>
      <c r="B96" s="52">
        <v>19</v>
      </c>
      <c r="C96" s="52">
        <v>193</v>
      </c>
      <c r="D96" s="52">
        <v>186</v>
      </c>
      <c r="E96" s="3">
        <v>0.5244412400865176</v>
      </c>
      <c r="F96" s="4">
        <f t="shared" si="9"/>
        <v>0.10026385224274406</v>
      </c>
      <c r="G96" s="4">
        <f t="shared" si="7"/>
        <v>9.5700712752965211E-2</v>
      </c>
      <c r="H96" s="2">
        <f t="shared" si="12"/>
        <v>41067.706614740637</v>
      </c>
      <c r="I96" s="2">
        <f t="shared" si="10"/>
        <v>3930.2087941603431</v>
      </c>
      <c r="J96" s="2">
        <f t="shared" si="8"/>
        <v>39198.661394388677</v>
      </c>
      <c r="K96" s="2">
        <f t="shared" si="13"/>
        <v>232917.09401822524</v>
      </c>
      <c r="L96" s="14">
        <f t="shared" si="11"/>
        <v>5.67153886150105</v>
      </c>
      <c r="N96" s="6"/>
    </row>
    <row r="97" spans="1:14" x14ac:dyDescent="0.2">
      <c r="A97" s="56">
        <v>88</v>
      </c>
      <c r="B97" s="52">
        <v>17</v>
      </c>
      <c r="C97" s="52">
        <v>143</v>
      </c>
      <c r="D97" s="52">
        <v>177</v>
      </c>
      <c r="E97" s="3">
        <v>0.52296535052377124</v>
      </c>
      <c r="F97" s="4">
        <f t="shared" si="9"/>
        <v>0.10625</v>
      </c>
      <c r="G97" s="4">
        <f t="shared" si="7"/>
        <v>0.10112451108213819</v>
      </c>
      <c r="H97" s="2">
        <f t="shared" si="12"/>
        <v>37137.497820580291</v>
      </c>
      <c r="I97" s="2">
        <f t="shared" si="10"/>
        <v>3755.5113099201544</v>
      </c>
      <c r="J97" s="2">
        <f t="shared" si="8"/>
        <v>35345.988799248516</v>
      </c>
      <c r="K97" s="2">
        <f t="shared" si="13"/>
        <v>193718.43262383656</v>
      </c>
      <c r="L97" s="14">
        <f t="shared" si="11"/>
        <v>5.2162489126148035</v>
      </c>
      <c r="N97" s="6"/>
    </row>
    <row r="98" spans="1:14" x14ac:dyDescent="0.2">
      <c r="A98" s="56">
        <v>89</v>
      </c>
      <c r="B98" s="52">
        <v>18</v>
      </c>
      <c r="C98" s="52">
        <v>124</v>
      </c>
      <c r="D98" s="52">
        <v>133</v>
      </c>
      <c r="E98" s="3">
        <v>0.36529680365296807</v>
      </c>
      <c r="F98" s="4">
        <f t="shared" si="9"/>
        <v>0.14007782101167315</v>
      </c>
      <c r="G98" s="4">
        <f t="shared" si="7"/>
        <v>0.12864065788829604</v>
      </c>
      <c r="H98" s="2">
        <f t="shared" si="12"/>
        <v>33381.986510660136</v>
      </c>
      <c r="I98" s="2">
        <f t="shared" si="10"/>
        <v>4294.2807063495438</v>
      </c>
      <c r="J98" s="2">
        <f t="shared" si="8"/>
        <v>30656.392820328692</v>
      </c>
      <c r="K98" s="2">
        <f>K99+J98</f>
        <v>158372.44382458803</v>
      </c>
      <c r="L98" s="14">
        <f t="shared" si="11"/>
        <v>4.7442486316389143</v>
      </c>
      <c r="N98" s="6"/>
    </row>
    <row r="99" spans="1:14" x14ac:dyDescent="0.2">
      <c r="A99" s="56">
        <v>90</v>
      </c>
      <c r="B99" s="52">
        <v>13</v>
      </c>
      <c r="C99" s="52">
        <v>103</v>
      </c>
      <c r="D99" s="52">
        <v>120</v>
      </c>
      <c r="E99" s="3">
        <v>0.45648050579557425</v>
      </c>
      <c r="F99" s="25">
        <f t="shared" si="9"/>
        <v>0.11659192825112108</v>
      </c>
      <c r="G99" s="25">
        <f t="shared" si="7"/>
        <v>0.10964380206347556</v>
      </c>
      <c r="H99" s="23">
        <f t="shared" si="12"/>
        <v>29087.705804310594</v>
      </c>
      <c r="I99" s="23">
        <f t="shared" si="10"/>
        <v>3189.2866576884398</v>
      </c>
      <c r="J99" s="23">
        <f t="shared" si="8"/>
        <v>27354.266333250849</v>
      </c>
      <c r="K99" s="23">
        <f t="shared" ref="K99:K108" si="14">K100+J99</f>
        <v>127716.05100425935</v>
      </c>
      <c r="L99" s="26">
        <f t="shared" si="11"/>
        <v>4.3907227288214914</v>
      </c>
      <c r="N99" s="6"/>
    </row>
    <row r="100" spans="1:14" x14ac:dyDescent="0.2">
      <c r="A100" s="56">
        <v>91</v>
      </c>
      <c r="B100" s="52">
        <v>16</v>
      </c>
      <c r="C100" s="52">
        <v>90</v>
      </c>
      <c r="D100" s="52">
        <v>87</v>
      </c>
      <c r="E100" s="3">
        <v>0.59229452054794507</v>
      </c>
      <c r="F100" s="25">
        <f t="shared" si="9"/>
        <v>0.1807909604519774</v>
      </c>
      <c r="G100" s="25">
        <f t="shared" si="7"/>
        <v>0.16837977712745253</v>
      </c>
      <c r="H100" s="23">
        <f t="shared" si="12"/>
        <v>25898.419146622153</v>
      </c>
      <c r="I100" s="23">
        <f t="shared" si="10"/>
        <v>4360.7700438615875</v>
      </c>
      <c r="J100" s="23">
        <f t="shared" si="8"/>
        <v>24120.509305109408</v>
      </c>
      <c r="K100" s="23">
        <f t="shared" si="14"/>
        <v>100361.7846710085</v>
      </c>
      <c r="L100" s="26">
        <f t="shared" si="11"/>
        <v>3.8752089115098891</v>
      </c>
      <c r="N100" s="6"/>
    </row>
    <row r="101" spans="1:14" x14ac:dyDescent="0.2">
      <c r="A101" s="56">
        <v>92</v>
      </c>
      <c r="B101" s="52">
        <v>13</v>
      </c>
      <c r="C101" s="52">
        <v>70</v>
      </c>
      <c r="D101" s="52">
        <v>68</v>
      </c>
      <c r="E101" s="3">
        <v>0.43688092729188616</v>
      </c>
      <c r="F101" s="25">
        <f t="shared" si="9"/>
        <v>0.18840579710144928</v>
      </c>
      <c r="G101" s="25">
        <f t="shared" si="7"/>
        <v>0.17033420684208636</v>
      </c>
      <c r="H101" s="23">
        <f t="shared" si="12"/>
        <v>21537.649102760566</v>
      </c>
      <c r="I101" s="23">
        <f t="shared" si="10"/>
        <v>3668.5983771618939</v>
      </c>
      <c r="J101" s="23">
        <f t="shared" si="8"/>
        <v>19471.79138647467</v>
      </c>
      <c r="K101" s="23">
        <f t="shared" si="14"/>
        <v>76241.275365899099</v>
      </c>
      <c r="L101" s="26">
        <f t="shared" si="11"/>
        <v>3.5399070252345672</v>
      </c>
      <c r="N101" s="6"/>
    </row>
    <row r="102" spans="1:14" x14ac:dyDescent="0.2">
      <c r="A102" s="56">
        <v>93</v>
      </c>
      <c r="B102" s="52">
        <v>12</v>
      </c>
      <c r="C102" s="52">
        <v>46</v>
      </c>
      <c r="D102" s="52">
        <v>60</v>
      </c>
      <c r="E102" s="3">
        <v>0.53949771689497728</v>
      </c>
      <c r="F102" s="25">
        <f t="shared" si="9"/>
        <v>0.22641509433962265</v>
      </c>
      <c r="G102" s="25">
        <f t="shared" si="7"/>
        <v>0.20503698155603409</v>
      </c>
      <c r="H102" s="23">
        <f t="shared" si="12"/>
        <v>17869.050725598674</v>
      </c>
      <c r="I102" s="23">
        <f t="shared" si="10"/>
        <v>3663.816224048413</v>
      </c>
      <c r="J102" s="23">
        <f t="shared" si="8"/>
        <v>16181.854989547157</v>
      </c>
      <c r="K102" s="23">
        <f t="shared" si="14"/>
        <v>56769.483979424425</v>
      </c>
      <c r="L102" s="26">
        <f t="shared" si="11"/>
        <v>3.1769725684475305</v>
      </c>
      <c r="N102" s="6"/>
    </row>
    <row r="103" spans="1:14" x14ac:dyDescent="0.2">
      <c r="A103" s="56">
        <v>94</v>
      </c>
      <c r="B103" s="52">
        <v>8</v>
      </c>
      <c r="C103" s="52">
        <v>45</v>
      </c>
      <c r="D103" s="52">
        <v>38</v>
      </c>
      <c r="E103" s="3">
        <v>0.61643835616438358</v>
      </c>
      <c r="F103" s="25">
        <f t="shared" si="9"/>
        <v>0.19277108433734941</v>
      </c>
      <c r="G103" s="25">
        <f t="shared" si="7"/>
        <v>0.17949900107576458</v>
      </c>
      <c r="H103" s="23">
        <f t="shared" si="12"/>
        <v>14205.234501550261</v>
      </c>
      <c r="I103" s="23">
        <f t="shared" si="10"/>
        <v>2549.8254030752587</v>
      </c>
      <c r="J103" s="23">
        <f t="shared" si="8"/>
        <v>13227.219278452903</v>
      </c>
      <c r="K103" s="23">
        <f t="shared" si="14"/>
        <v>40587.628989877267</v>
      </c>
      <c r="L103" s="26">
        <f t="shared" si="11"/>
        <v>2.8572304797536296</v>
      </c>
      <c r="N103" s="6"/>
    </row>
    <row r="104" spans="1:14" x14ac:dyDescent="0.2">
      <c r="A104" s="56">
        <v>95</v>
      </c>
      <c r="B104" s="52">
        <v>9</v>
      </c>
      <c r="C104" s="52">
        <v>17</v>
      </c>
      <c r="D104" s="52">
        <v>38</v>
      </c>
      <c r="E104" s="3">
        <v>0.56012176560121762</v>
      </c>
      <c r="F104" s="25">
        <f t="shared" si="9"/>
        <v>0.32727272727272727</v>
      </c>
      <c r="G104" s="25">
        <f t="shared" si="7"/>
        <v>0.28608752449379493</v>
      </c>
      <c r="H104" s="23">
        <f t="shared" si="12"/>
        <v>11655.409098475004</v>
      </c>
      <c r="I104" s="23">
        <f t="shared" si="10"/>
        <v>3334.4671359451681</v>
      </c>
      <c r="J104" s="23">
        <f t="shared" si="8"/>
        <v>10188.649582054679</v>
      </c>
      <c r="K104" s="23">
        <f t="shared" si="14"/>
        <v>27360.409711424363</v>
      </c>
      <c r="L104" s="26">
        <f t="shared" si="11"/>
        <v>2.347443103906512</v>
      </c>
      <c r="N104" s="6"/>
    </row>
    <row r="105" spans="1:14" x14ac:dyDescent="0.2">
      <c r="A105" s="56">
        <v>96</v>
      </c>
      <c r="B105" s="52">
        <v>4</v>
      </c>
      <c r="C105" s="52">
        <v>19</v>
      </c>
      <c r="D105" s="52">
        <v>11</v>
      </c>
      <c r="E105" s="3">
        <v>0.38082191780821917</v>
      </c>
      <c r="F105" s="25">
        <f t="shared" si="9"/>
        <v>0.26666666666666666</v>
      </c>
      <c r="G105" s="25">
        <f t="shared" si="7"/>
        <v>0.22887599937294248</v>
      </c>
      <c r="H105" s="23">
        <f t="shared" si="12"/>
        <v>8320.941962529836</v>
      </c>
      <c r="I105" s="23">
        <f t="shared" si="10"/>
        <v>1904.4639073982696</v>
      </c>
      <c r="J105" s="23">
        <f t="shared" si="8"/>
        <v>7141.7396527435103</v>
      </c>
      <c r="K105" s="23">
        <f t="shared" si="14"/>
        <v>17171.760129369686</v>
      </c>
      <c r="L105" s="26">
        <f t="shared" si="11"/>
        <v>2.0636798341697502</v>
      </c>
      <c r="N105" s="6"/>
    </row>
    <row r="106" spans="1:14" x14ac:dyDescent="0.2">
      <c r="A106" s="56">
        <v>97</v>
      </c>
      <c r="B106" s="52">
        <v>7</v>
      </c>
      <c r="C106" s="52">
        <v>13</v>
      </c>
      <c r="D106" s="52">
        <v>15</v>
      </c>
      <c r="E106" s="3">
        <v>0.67240704500978465</v>
      </c>
      <c r="F106" s="25">
        <f t="shared" si="9"/>
        <v>0.5</v>
      </c>
      <c r="G106" s="25">
        <f t="shared" si="7"/>
        <v>0.42962838405918946</v>
      </c>
      <c r="H106" s="23">
        <f t="shared" si="12"/>
        <v>6416.4780551315662</v>
      </c>
      <c r="I106" s="23">
        <f t="shared" si="10"/>
        <v>2756.7010981774256</v>
      </c>
      <c r="J106" s="23">
        <f t="shared" si="8"/>
        <v>5513.4021963548512</v>
      </c>
      <c r="K106" s="23">
        <f t="shared" si="14"/>
        <v>10030.020476626178</v>
      </c>
      <c r="L106" s="26">
        <f t="shared" si="11"/>
        <v>1.5631660219900054</v>
      </c>
      <c r="N106" s="6"/>
    </row>
    <row r="107" spans="1:14" x14ac:dyDescent="0.2">
      <c r="A107" s="56">
        <v>98</v>
      </c>
      <c r="B107" s="52">
        <v>5</v>
      </c>
      <c r="C107" s="52">
        <v>10</v>
      </c>
      <c r="D107" s="52">
        <v>5</v>
      </c>
      <c r="E107" s="3">
        <v>0.51780821917808217</v>
      </c>
      <c r="F107" s="25">
        <f t="shared" si="9"/>
        <v>0.66666666666666663</v>
      </c>
      <c r="G107" s="25">
        <f t="shared" si="7"/>
        <v>0.50449205252246021</v>
      </c>
      <c r="H107" s="23">
        <f t="shared" si="12"/>
        <v>3659.7769569541406</v>
      </c>
      <c r="I107" s="23">
        <f t="shared" si="10"/>
        <v>1846.3283887881978</v>
      </c>
      <c r="J107" s="23">
        <f t="shared" si="8"/>
        <v>2769.4925831822975</v>
      </c>
      <c r="K107" s="23">
        <f t="shared" si="14"/>
        <v>4516.6182802713265</v>
      </c>
      <c r="L107" s="26">
        <f t="shared" si="11"/>
        <v>1.2341239188604254</v>
      </c>
      <c r="N107" s="6"/>
    </row>
    <row r="108" spans="1:14" x14ac:dyDescent="0.2">
      <c r="A108" s="56">
        <v>99</v>
      </c>
      <c r="B108" s="52">
        <v>2</v>
      </c>
      <c r="C108" s="52">
        <v>6</v>
      </c>
      <c r="D108" s="52">
        <v>6</v>
      </c>
      <c r="E108" s="3">
        <v>0.54657534246575346</v>
      </c>
      <c r="F108" s="25">
        <f t="shared" si="9"/>
        <v>0.33333333333333331</v>
      </c>
      <c r="G108" s="25">
        <f t="shared" si="7"/>
        <v>0.28956763189210633</v>
      </c>
      <c r="H108" s="23">
        <f t="shared" si="12"/>
        <v>1813.4485681659428</v>
      </c>
      <c r="I108" s="23">
        <f t="shared" si="10"/>
        <v>525.116007441943</v>
      </c>
      <c r="J108" s="23">
        <f t="shared" si="8"/>
        <v>1575.3480223258291</v>
      </c>
      <c r="K108" s="23">
        <f t="shared" si="14"/>
        <v>1747.125697089029</v>
      </c>
      <c r="L108" s="26">
        <f t="shared" si="11"/>
        <v>0.9634272114240382</v>
      </c>
      <c r="N108" s="6"/>
    </row>
    <row r="109" spans="1:14" x14ac:dyDescent="0.2">
      <c r="A109" s="56" t="s">
        <v>22</v>
      </c>
      <c r="B109" s="47">
        <v>2</v>
      </c>
      <c r="C109" s="47">
        <v>13</v>
      </c>
      <c r="D109" s="47">
        <v>17</v>
      </c>
      <c r="E109" s="27"/>
      <c r="F109" s="25">
        <f>B109/((C109+D109)/2)</f>
        <v>0.13333333333333333</v>
      </c>
      <c r="G109" s="25">
        <v>1</v>
      </c>
      <c r="H109" s="23">
        <f>H108-I108</f>
        <v>1288.3325607239999</v>
      </c>
      <c r="I109" s="23">
        <f>H109*G109</f>
        <v>1288.3325607239999</v>
      </c>
      <c r="J109" s="28">
        <f>H109*F109</f>
        <v>171.7776747632</v>
      </c>
      <c r="K109" s="23">
        <f>J109</f>
        <v>171.7776747632</v>
      </c>
      <c r="L109" s="26">
        <f>K109/H109</f>
        <v>0.13333333333333333</v>
      </c>
      <c r="N109" s="6"/>
    </row>
    <row r="110" spans="1:14" x14ac:dyDescent="0.2">
      <c r="A110" s="9"/>
      <c r="B110" s="49"/>
      <c r="C110" s="49"/>
      <c r="D110" s="49"/>
      <c r="E110" s="10"/>
      <c r="F110" s="10"/>
      <c r="G110" s="10"/>
      <c r="H110" s="9"/>
      <c r="I110" s="9"/>
      <c r="J110" s="9"/>
      <c r="K110" s="9"/>
      <c r="L110" s="10"/>
    </row>
    <row r="111" spans="1:14" x14ac:dyDescent="0.2">
      <c r="A111" s="2"/>
      <c r="B111" s="50"/>
      <c r="C111" s="50"/>
      <c r="D111" s="50"/>
      <c r="E111" s="8"/>
      <c r="F111" s="8"/>
      <c r="G111" s="8"/>
      <c r="H111" s="2"/>
      <c r="I111" s="2"/>
      <c r="J111" s="2"/>
      <c r="K111" s="2"/>
      <c r="L111" s="8"/>
    </row>
    <row r="112" spans="1:14" x14ac:dyDescent="0.2">
      <c r="A112" s="37"/>
      <c r="B112" s="50"/>
      <c r="C112" s="50"/>
      <c r="D112" s="50"/>
      <c r="E112" s="8"/>
      <c r="F112" s="8"/>
      <c r="G112" s="8"/>
      <c r="H112" s="2"/>
      <c r="I112" s="2"/>
      <c r="J112" s="2"/>
      <c r="K112" s="2"/>
      <c r="L112" s="8"/>
    </row>
    <row r="113" spans="1:12" x14ac:dyDescent="0.2">
      <c r="A113" s="38" t="s">
        <v>23</v>
      </c>
      <c r="L113" s="8"/>
    </row>
    <row r="114" spans="1:12" x14ac:dyDescent="0.2">
      <c r="A114" s="39" t="s">
        <v>9</v>
      </c>
      <c r="B114" s="50"/>
      <c r="C114" s="50"/>
      <c r="D114" s="50"/>
      <c r="E114" s="16"/>
      <c r="F114" s="16"/>
      <c r="G114" s="16"/>
      <c r="H114" s="15"/>
      <c r="I114" s="15"/>
      <c r="J114" s="15"/>
      <c r="K114" s="15"/>
      <c r="L114" s="8"/>
    </row>
    <row r="115" spans="1:12" x14ac:dyDescent="0.2">
      <c r="A115" s="40" t="s">
        <v>21</v>
      </c>
      <c r="B115" s="50"/>
      <c r="C115" s="50"/>
      <c r="D115" s="50"/>
      <c r="E115" s="16"/>
      <c r="F115" s="16"/>
      <c r="G115" s="16"/>
      <c r="H115" s="15"/>
      <c r="I115" s="15"/>
      <c r="J115" s="15"/>
      <c r="K115" s="15"/>
      <c r="L115" s="8"/>
    </row>
    <row r="116" spans="1:12" x14ac:dyDescent="0.2">
      <c r="A116" s="40" t="s">
        <v>10</v>
      </c>
      <c r="B116" s="50"/>
      <c r="C116" s="50"/>
      <c r="D116" s="50"/>
      <c r="E116" s="16"/>
      <c r="F116" s="16"/>
      <c r="G116" s="16"/>
      <c r="H116" s="15"/>
      <c r="I116" s="15"/>
      <c r="J116" s="15"/>
      <c r="K116" s="15"/>
      <c r="L116" s="8"/>
    </row>
    <row r="117" spans="1:12" x14ac:dyDescent="0.2">
      <c r="A117" s="40" t="s">
        <v>11</v>
      </c>
      <c r="B117" s="50"/>
      <c r="C117" s="50"/>
      <c r="D117" s="50"/>
      <c r="E117" s="16"/>
      <c r="F117" s="16"/>
      <c r="G117" s="16"/>
      <c r="H117" s="15"/>
      <c r="I117" s="15"/>
      <c r="J117" s="15"/>
      <c r="K117" s="15"/>
      <c r="L117" s="8"/>
    </row>
    <row r="118" spans="1:12" x14ac:dyDescent="0.2">
      <c r="A118" s="40" t="s">
        <v>12</v>
      </c>
      <c r="B118" s="50"/>
      <c r="C118" s="50"/>
      <c r="D118" s="50"/>
      <c r="E118" s="16"/>
      <c r="F118" s="16"/>
      <c r="G118" s="16"/>
      <c r="H118" s="15"/>
      <c r="I118" s="15"/>
      <c r="J118" s="15"/>
      <c r="K118" s="15"/>
      <c r="L118" s="8"/>
    </row>
    <row r="119" spans="1:12" x14ac:dyDescent="0.2">
      <c r="A119" s="40" t="s">
        <v>17</v>
      </c>
      <c r="B119" s="50"/>
      <c r="C119" s="50"/>
      <c r="D119" s="50"/>
      <c r="E119" s="16"/>
      <c r="F119" s="16"/>
      <c r="G119" s="16"/>
      <c r="H119" s="15"/>
      <c r="I119" s="15"/>
      <c r="J119" s="15"/>
      <c r="K119" s="15"/>
      <c r="L119" s="8"/>
    </row>
    <row r="120" spans="1:12" x14ac:dyDescent="0.2">
      <c r="A120" s="40" t="s">
        <v>13</v>
      </c>
      <c r="B120" s="50"/>
      <c r="C120" s="50"/>
      <c r="D120" s="50"/>
      <c r="E120" s="16"/>
      <c r="F120" s="16"/>
      <c r="G120" s="16"/>
      <c r="H120" s="15"/>
      <c r="I120" s="15"/>
      <c r="J120" s="15"/>
      <c r="K120" s="15"/>
      <c r="L120" s="8"/>
    </row>
    <row r="121" spans="1:12" x14ac:dyDescent="0.2">
      <c r="A121" s="40" t="s">
        <v>14</v>
      </c>
      <c r="B121" s="50"/>
      <c r="C121" s="50"/>
      <c r="D121" s="50"/>
      <c r="E121" s="16"/>
      <c r="F121" s="16"/>
      <c r="G121" s="16"/>
      <c r="H121" s="15"/>
      <c r="I121" s="15"/>
      <c r="J121" s="15"/>
      <c r="K121" s="15"/>
      <c r="L121" s="8"/>
    </row>
    <row r="122" spans="1:12" x14ac:dyDescent="0.2">
      <c r="A122" s="40" t="s">
        <v>19</v>
      </c>
      <c r="B122" s="50"/>
      <c r="C122" s="50"/>
      <c r="D122" s="50"/>
      <c r="E122" s="16"/>
      <c r="F122" s="16"/>
      <c r="G122" s="16"/>
      <c r="H122" s="15"/>
      <c r="I122" s="15"/>
      <c r="J122" s="15"/>
      <c r="K122" s="15"/>
      <c r="L122" s="8"/>
    </row>
    <row r="123" spans="1:12" x14ac:dyDescent="0.2">
      <c r="A123" s="40" t="s">
        <v>15</v>
      </c>
      <c r="B123" s="50"/>
      <c r="C123" s="50"/>
      <c r="D123" s="50"/>
      <c r="E123" s="16"/>
      <c r="F123" s="16"/>
      <c r="G123" s="16"/>
      <c r="H123" s="15"/>
      <c r="I123" s="15"/>
      <c r="J123" s="15"/>
      <c r="K123" s="15"/>
      <c r="L123" s="8"/>
    </row>
    <row r="124" spans="1:12" x14ac:dyDescent="0.2">
      <c r="A124" s="40" t="s">
        <v>16</v>
      </c>
      <c r="B124" s="50"/>
      <c r="C124" s="50"/>
      <c r="D124" s="50"/>
      <c r="E124" s="16"/>
      <c r="F124" s="16"/>
      <c r="G124" s="16"/>
      <c r="H124" s="15"/>
      <c r="I124" s="15"/>
      <c r="J124" s="15"/>
      <c r="K124" s="15"/>
      <c r="L124" s="8"/>
    </row>
    <row r="125" spans="1:12" x14ac:dyDescent="0.2">
      <c r="A125" s="2"/>
      <c r="B125" s="50"/>
      <c r="C125" s="50"/>
      <c r="D125" s="50"/>
      <c r="E125" s="8"/>
      <c r="F125" s="8"/>
      <c r="G125" s="8"/>
      <c r="H125" s="2"/>
      <c r="I125" s="2"/>
      <c r="J125" s="2"/>
      <c r="K125" s="2"/>
      <c r="L125" s="8"/>
    </row>
    <row r="126" spans="1:12" x14ac:dyDescent="0.2">
      <c r="A126" s="17" t="s">
        <v>41</v>
      </c>
      <c r="L126" s="8"/>
    </row>
    <row r="127" spans="1:12" x14ac:dyDescent="0.2">
      <c r="L127" s="8"/>
    </row>
    <row r="128" spans="1:12" x14ac:dyDescent="0.2">
      <c r="L128" s="8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4:N128"/>
  <sheetViews>
    <sheetView workbookViewId="0"/>
  </sheetViews>
  <sheetFormatPr baseColWidth="10" defaultRowHeight="12.75" x14ac:dyDescent="0.2"/>
  <cols>
    <col min="1" max="1" width="8.7109375" style="1" customWidth="1"/>
    <col min="2" max="4" width="12.7109375" style="43" customWidth="1"/>
    <col min="8" max="11" width="11.42578125" style="1" customWidth="1"/>
  </cols>
  <sheetData>
    <row r="4" spans="1:14" ht="15.75" customHeight="1" x14ac:dyDescent="0.25">
      <c r="A4" s="11" t="s">
        <v>35</v>
      </c>
    </row>
    <row r="5" spans="1:14" x14ac:dyDescent="0.2">
      <c r="D5" s="44"/>
    </row>
    <row r="6" spans="1:14" s="36" customFormat="1" ht="92.1" customHeight="1" x14ac:dyDescent="0.2">
      <c r="A6" s="59" t="s">
        <v>0</v>
      </c>
      <c r="B6" s="60" t="s">
        <v>25</v>
      </c>
      <c r="C6" s="80" t="s">
        <v>34</v>
      </c>
      <c r="D6" s="80"/>
      <c r="E6" s="61" t="s">
        <v>26</v>
      </c>
      <c r="F6" s="61" t="s">
        <v>27</v>
      </c>
      <c r="G6" s="61" t="s">
        <v>28</v>
      </c>
      <c r="H6" s="60" t="s">
        <v>29</v>
      </c>
      <c r="I6" s="60" t="s">
        <v>30</v>
      </c>
      <c r="J6" s="60" t="s">
        <v>31</v>
      </c>
      <c r="K6" s="60" t="s">
        <v>32</v>
      </c>
      <c r="L6" s="61" t="s">
        <v>33</v>
      </c>
    </row>
    <row r="7" spans="1:14" s="36" customFormat="1" ht="14.25" x14ac:dyDescent="0.2">
      <c r="A7" s="62"/>
      <c r="B7" s="63"/>
      <c r="C7" s="64">
        <v>42736</v>
      </c>
      <c r="D7" s="65">
        <v>43101</v>
      </c>
      <c r="E7" s="66" t="s">
        <v>1</v>
      </c>
      <c r="F7" s="66" t="s">
        <v>2</v>
      </c>
      <c r="G7" s="66" t="s">
        <v>3</v>
      </c>
      <c r="H7" s="59" t="s">
        <v>4</v>
      </c>
      <c r="I7" s="59" t="s">
        <v>5</v>
      </c>
      <c r="J7" s="59" t="s">
        <v>6</v>
      </c>
      <c r="K7" s="59" t="s">
        <v>7</v>
      </c>
      <c r="L7" s="66" t="s">
        <v>8</v>
      </c>
    </row>
    <row r="8" spans="1:14" x14ac:dyDescent="0.2">
      <c r="A8" s="12"/>
      <c r="B8" s="45"/>
      <c r="C8" s="45"/>
      <c r="D8" s="45"/>
      <c r="E8" s="13"/>
      <c r="F8" s="13"/>
      <c r="G8" s="13"/>
      <c r="H8" s="12"/>
      <c r="I8" s="12"/>
      <c r="J8" s="12"/>
      <c r="K8" s="12"/>
      <c r="L8" s="13"/>
    </row>
    <row r="9" spans="1:14" x14ac:dyDescent="0.2">
      <c r="A9" s="56">
        <v>0</v>
      </c>
      <c r="B9" s="52">
        <v>4</v>
      </c>
      <c r="C9" s="47">
        <v>806</v>
      </c>
      <c r="D9" s="52">
        <v>786</v>
      </c>
      <c r="E9" s="3">
        <v>2.397260273972603E-2</v>
      </c>
      <c r="F9" s="4">
        <f>B9/((C9+D9)/2)</f>
        <v>5.0251256281407036E-3</v>
      </c>
      <c r="G9" s="4">
        <f t="shared" ref="G9:G72" si="0">F9/((1+(1-E9)*F9))</f>
        <v>5.0005993869128148E-3</v>
      </c>
      <c r="H9" s="2">
        <v>100000</v>
      </c>
      <c r="I9" s="2">
        <f>H9*G9</f>
        <v>500.0599386912815</v>
      </c>
      <c r="J9" s="2">
        <f t="shared" ref="J9:J72" si="1">H10+I9*E9</f>
        <v>99511.927799565019</v>
      </c>
      <c r="K9" s="2">
        <f>K10+J9</f>
        <v>8120801.4119005641</v>
      </c>
      <c r="L9" s="67">
        <f>K9/H9</f>
        <v>81.208014119005639</v>
      </c>
      <c r="M9" s="5"/>
      <c r="N9" s="6"/>
    </row>
    <row r="10" spans="1:14" x14ac:dyDescent="0.2">
      <c r="A10" s="56">
        <v>1</v>
      </c>
      <c r="B10" s="53">
        <v>0</v>
      </c>
      <c r="C10" s="47">
        <v>855</v>
      </c>
      <c r="D10" s="52">
        <v>840</v>
      </c>
      <c r="E10" s="3">
        <v>0</v>
      </c>
      <c r="F10" s="4">
        <f t="shared" ref="F10:F73" si="2">B10/((C10+D10)/2)</f>
        <v>0</v>
      </c>
      <c r="G10" s="4">
        <f t="shared" si="0"/>
        <v>0</v>
      </c>
      <c r="H10" s="2">
        <f>H9-I9</f>
        <v>99499.94006130872</v>
      </c>
      <c r="I10" s="2">
        <f t="shared" ref="I10:I73" si="3">H10*G10</f>
        <v>0</v>
      </c>
      <c r="J10" s="2">
        <f t="shared" si="1"/>
        <v>99499.94006130872</v>
      </c>
      <c r="K10" s="2">
        <f>K11+J10</f>
        <v>8021289.4841009993</v>
      </c>
      <c r="L10" s="14">
        <f t="shared" ref="L10:L73" si="4">K10/H10</f>
        <v>80.616023277587246</v>
      </c>
      <c r="N10" s="6"/>
    </row>
    <row r="11" spans="1:14" x14ac:dyDescent="0.2">
      <c r="A11" s="56">
        <v>2</v>
      </c>
      <c r="B11" s="54">
        <v>0</v>
      </c>
      <c r="C11" s="47">
        <v>926</v>
      </c>
      <c r="D11" s="52">
        <v>856</v>
      </c>
      <c r="E11" s="3">
        <v>0</v>
      </c>
      <c r="F11" s="4">
        <f t="shared" si="2"/>
        <v>0</v>
      </c>
      <c r="G11" s="4">
        <f t="shared" si="0"/>
        <v>0</v>
      </c>
      <c r="H11" s="2">
        <f t="shared" ref="H11:H74" si="5">H10-I10</f>
        <v>99499.94006130872</v>
      </c>
      <c r="I11" s="2">
        <f t="shared" si="3"/>
        <v>0</v>
      </c>
      <c r="J11" s="2">
        <f t="shared" si="1"/>
        <v>99499.94006130872</v>
      </c>
      <c r="K11" s="2">
        <f t="shared" ref="K11:K74" si="6">K12+J11</f>
        <v>7921789.5440396909</v>
      </c>
      <c r="L11" s="14">
        <f t="shared" si="4"/>
        <v>79.616023277587246</v>
      </c>
      <c r="N11" s="6"/>
    </row>
    <row r="12" spans="1:14" x14ac:dyDescent="0.2">
      <c r="A12" s="56">
        <v>3</v>
      </c>
      <c r="B12" s="54">
        <v>0</v>
      </c>
      <c r="C12" s="47">
        <v>893</v>
      </c>
      <c r="D12" s="52">
        <v>916</v>
      </c>
      <c r="E12" s="3">
        <v>0</v>
      </c>
      <c r="F12" s="4">
        <f t="shared" si="2"/>
        <v>0</v>
      </c>
      <c r="G12" s="4">
        <f t="shared" si="0"/>
        <v>0</v>
      </c>
      <c r="H12" s="2">
        <f t="shared" si="5"/>
        <v>99499.94006130872</v>
      </c>
      <c r="I12" s="2">
        <f t="shared" si="3"/>
        <v>0</v>
      </c>
      <c r="J12" s="2">
        <f t="shared" si="1"/>
        <v>99499.94006130872</v>
      </c>
      <c r="K12" s="2">
        <f t="shared" si="6"/>
        <v>7822289.6039783824</v>
      </c>
      <c r="L12" s="14">
        <f t="shared" si="4"/>
        <v>78.616023277587246</v>
      </c>
      <c r="N12" s="6"/>
    </row>
    <row r="13" spans="1:14" x14ac:dyDescent="0.2">
      <c r="A13" s="56">
        <v>4</v>
      </c>
      <c r="B13" s="54">
        <v>0</v>
      </c>
      <c r="C13" s="47">
        <v>965</v>
      </c>
      <c r="D13" s="52">
        <v>874</v>
      </c>
      <c r="E13" s="3">
        <v>0</v>
      </c>
      <c r="F13" s="4">
        <f t="shared" si="2"/>
        <v>0</v>
      </c>
      <c r="G13" s="4">
        <f t="shared" si="0"/>
        <v>0</v>
      </c>
      <c r="H13" s="2">
        <f t="shared" si="5"/>
        <v>99499.94006130872</v>
      </c>
      <c r="I13" s="2">
        <f t="shared" si="3"/>
        <v>0</v>
      </c>
      <c r="J13" s="2">
        <f t="shared" si="1"/>
        <v>99499.94006130872</v>
      </c>
      <c r="K13" s="2">
        <f t="shared" si="6"/>
        <v>7722789.663917074</v>
      </c>
      <c r="L13" s="14">
        <f t="shared" si="4"/>
        <v>77.616023277587246</v>
      </c>
      <c r="N13" s="6"/>
    </row>
    <row r="14" spans="1:14" x14ac:dyDescent="0.2">
      <c r="A14" s="56">
        <v>5</v>
      </c>
      <c r="B14" s="54">
        <v>0</v>
      </c>
      <c r="C14" s="47">
        <v>987</v>
      </c>
      <c r="D14" s="52">
        <v>965</v>
      </c>
      <c r="E14" s="3">
        <v>0</v>
      </c>
      <c r="F14" s="4">
        <f t="shared" si="2"/>
        <v>0</v>
      </c>
      <c r="G14" s="4">
        <f t="shared" si="0"/>
        <v>0</v>
      </c>
      <c r="H14" s="2">
        <f t="shared" si="5"/>
        <v>99499.94006130872</v>
      </c>
      <c r="I14" s="2">
        <f t="shared" si="3"/>
        <v>0</v>
      </c>
      <c r="J14" s="2">
        <f t="shared" si="1"/>
        <v>99499.94006130872</v>
      </c>
      <c r="K14" s="2">
        <f t="shared" si="6"/>
        <v>7623289.7238557655</v>
      </c>
      <c r="L14" s="14">
        <f t="shared" si="4"/>
        <v>76.61602327758726</v>
      </c>
      <c r="N14" s="6"/>
    </row>
    <row r="15" spans="1:14" x14ac:dyDescent="0.2">
      <c r="A15" s="56">
        <v>6</v>
      </c>
      <c r="B15" s="52">
        <v>1</v>
      </c>
      <c r="C15" s="47">
        <v>1054</v>
      </c>
      <c r="D15" s="52">
        <v>969</v>
      </c>
      <c r="E15" s="3">
        <v>0.26575342465753427</v>
      </c>
      <c r="F15" s="4">
        <f t="shared" si="2"/>
        <v>9.8863074641621345E-4</v>
      </c>
      <c r="G15" s="4">
        <f t="shared" si="0"/>
        <v>9.879136211635455E-4</v>
      </c>
      <c r="H15" s="2">
        <f t="shared" si="5"/>
        <v>99499.94006130872</v>
      </c>
      <c r="I15" s="2">
        <f t="shared" si="3"/>
        <v>98.297346091523224</v>
      </c>
      <c r="J15" s="2">
        <f t="shared" si="1"/>
        <v>99427.765571575772</v>
      </c>
      <c r="K15" s="2">
        <f t="shared" si="6"/>
        <v>7523789.7837944571</v>
      </c>
      <c r="L15" s="14">
        <f t="shared" si="4"/>
        <v>75.61602327758726</v>
      </c>
      <c r="N15" s="6"/>
    </row>
    <row r="16" spans="1:14" x14ac:dyDescent="0.2">
      <c r="A16" s="56">
        <v>7</v>
      </c>
      <c r="B16" s="53">
        <v>0</v>
      </c>
      <c r="C16" s="47">
        <v>1034</v>
      </c>
      <c r="D16" s="52">
        <v>1038</v>
      </c>
      <c r="E16" s="3">
        <v>0</v>
      </c>
      <c r="F16" s="4">
        <f t="shared" si="2"/>
        <v>0</v>
      </c>
      <c r="G16" s="4">
        <f t="shared" si="0"/>
        <v>0</v>
      </c>
      <c r="H16" s="2">
        <f t="shared" si="5"/>
        <v>99401.642715217196</v>
      </c>
      <c r="I16" s="2">
        <f t="shared" si="3"/>
        <v>0</v>
      </c>
      <c r="J16" s="2">
        <f t="shared" si="1"/>
        <v>99401.642715217196</v>
      </c>
      <c r="K16" s="2">
        <f t="shared" si="6"/>
        <v>7424362.0182228815</v>
      </c>
      <c r="L16" s="14">
        <f t="shared" si="4"/>
        <v>74.690536448109427</v>
      </c>
      <c r="N16" s="6"/>
    </row>
    <row r="17" spans="1:14" x14ac:dyDescent="0.2">
      <c r="A17" s="56">
        <v>8</v>
      </c>
      <c r="B17" s="53">
        <v>0</v>
      </c>
      <c r="C17" s="47">
        <v>1182</v>
      </c>
      <c r="D17" s="52">
        <v>1032</v>
      </c>
      <c r="E17" s="3">
        <v>0</v>
      </c>
      <c r="F17" s="4">
        <f t="shared" si="2"/>
        <v>0</v>
      </c>
      <c r="G17" s="4">
        <f t="shared" si="0"/>
        <v>0</v>
      </c>
      <c r="H17" s="2">
        <f t="shared" si="5"/>
        <v>99401.642715217196</v>
      </c>
      <c r="I17" s="2">
        <f t="shared" si="3"/>
        <v>0</v>
      </c>
      <c r="J17" s="2">
        <f t="shared" si="1"/>
        <v>99401.642715217196</v>
      </c>
      <c r="K17" s="2">
        <f t="shared" si="6"/>
        <v>7324960.3755076639</v>
      </c>
      <c r="L17" s="14">
        <f t="shared" si="4"/>
        <v>73.690536448109427</v>
      </c>
      <c r="N17" s="6"/>
    </row>
    <row r="18" spans="1:14" x14ac:dyDescent="0.2">
      <c r="A18" s="56">
        <v>9</v>
      </c>
      <c r="B18" s="53">
        <v>0</v>
      </c>
      <c r="C18" s="47">
        <v>1194</v>
      </c>
      <c r="D18" s="52">
        <v>1179</v>
      </c>
      <c r="E18" s="3">
        <v>0</v>
      </c>
      <c r="F18" s="4">
        <f t="shared" si="2"/>
        <v>0</v>
      </c>
      <c r="G18" s="4">
        <f t="shared" si="0"/>
        <v>0</v>
      </c>
      <c r="H18" s="2">
        <f t="shared" si="5"/>
        <v>99401.642715217196</v>
      </c>
      <c r="I18" s="2">
        <f t="shared" si="3"/>
        <v>0</v>
      </c>
      <c r="J18" s="2">
        <f t="shared" si="1"/>
        <v>99401.642715217196</v>
      </c>
      <c r="K18" s="2">
        <f t="shared" si="6"/>
        <v>7225558.7327924464</v>
      </c>
      <c r="L18" s="14">
        <f t="shared" si="4"/>
        <v>72.690536448109427</v>
      </c>
      <c r="N18" s="6"/>
    </row>
    <row r="19" spans="1:14" x14ac:dyDescent="0.2">
      <c r="A19" s="56">
        <v>10</v>
      </c>
      <c r="B19" s="53">
        <v>0</v>
      </c>
      <c r="C19" s="47">
        <v>1130</v>
      </c>
      <c r="D19" s="52">
        <v>1195</v>
      </c>
      <c r="E19" s="3">
        <v>0</v>
      </c>
      <c r="F19" s="4">
        <f t="shared" si="2"/>
        <v>0</v>
      </c>
      <c r="G19" s="4">
        <f t="shared" si="0"/>
        <v>0</v>
      </c>
      <c r="H19" s="2">
        <f t="shared" si="5"/>
        <v>99401.642715217196</v>
      </c>
      <c r="I19" s="2">
        <f t="shared" si="3"/>
        <v>0</v>
      </c>
      <c r="J19" s="2">
        <f t="shared" si="1"/>
        <v>99401.642715217196</v>
      </c>
      <c r="K19" s="2">
        <f t="shared" si="6"/>
        <v>7126157.0900772288</v>
      </c>
      <c r="L19" s="14">
        <f t="shared" si="4"/>
        <v>71.690536448109427</v>
      </c>
      <c r="N19" s="6"/>
    </row>
    <row r="20" spans="1:14" x14ac:dyDescent="0.2">
      <c r="A20" s="56">
        <v>11</v>
      </c>
      <c r="B20" s="53">
        <v>0</v>
      </c>
      <c r="C20" s="47">
        <v>1117</v>
      </c>
      <c r="D20" s="52">
        <v>1115</v>
      </c>
      <c r="E20" s="3">
        <v>0</v>
      </c>
      <c r="F20" s="4">
        <f t="shared" si="2"/>
        <v>0</v>
      </c>
      <c r="G20" s="4">
        <f t="shared" si="0"/>
        <v>0</v>
      </c>
      <c r="H20" s="2">
        <f t="shared" si="5"/>
        <v>99401.642715217196</v>
      </c>
      <c r="I20" s="2">
        <f t="shared" si="3"/>
        <v>0</v>
      </c>
      <c r="J20" s="2">
        <f t="shared" si="1"/>
        <v>99401.642715217196</v>
      </c>
      <c r="K20" s="2">
        <f t="shared" si="6"/>
        <v>7026755.4473620113</v>
      </c>
      <c r="L20" s="14">
        <f t="shared" si="4"/>
        <v>70.690536448109413</v>
      </c>
      <c r="N20" s="6"/>
    </row>
    <row r="21" spans="1:14" x14ac:dyDescent="0.2">
      <c r="A21" s="56">
        <v>12</v>
      </c>
      <c r="B21" s="52">
        <v>1</v>
      </c>
      <c r="C21" s="47">
        <v>1105</v>
      </c>
      <c r="D21" s="52">
        <v>1103</v>
      </c>
      <c r="E21" s="3">
        <v>0.24383561643835616</v>
      </c>
      <c r="F21" s="4">
        <f t="shared" si="2"/>
        <v>9.0579710144927537E-4</v>
      </c>
      <c r="G21" s="4">
        <f t="shared" si="0"/>
        <v>9.051771171224791E-4</v>
      </c>
      <c r="H21" s="2">
        <f t="shared" si="5"/>
        <v>99401.642715217196</v>
      </c>
      <c r="I21" s="2">
        <f t="shared" si="3"/>
        <v>89.976092390198971</v>
      </c>
      <c r="J21" s="2">
        <f t="shared" si="1"/>
        <v>99333.605998779676</v>
      </c>
      <c r="K21" s="2">
        <f t="shared" si="6"/>
        <v>6927353.8046467938</v>
      </c>
      <c r="L21" s="14">
        <f t="shared" si="4"/>
        <v>69.690536448109413</v>
      </c>
      <c r="N21" s="6"/>
    </row>
    <row r="22" spans="1:14" x14ac:dyDescent="0.2">
      <c r="A22" s="56">
        <v>13</v>
      </c>
      <c r="B22" s="53">
        <v>0</v>
      </c>
      <c r="C22" s="47">
        <v>1091</v>
      </c>
      <c r="D22" s="52">
        <v>1108</v>
      </c>
      <c r="E22" s="3">
        <v>0</v>
      </c>
      <c r="F22" s="4">
        <f t="shared" si="2"/>
        <v>0</v>
      </c>
      <c r="G22" s="4">
        <f t="shared" si="0"/>
        <v>0</v>
      </c>
      <c r="H22" s="2">
        <f t="shared" si="5"/>
        <v>99311.666622827004</v>
      </c>
      <c r="I22" s="2">
        <f t="shared" si="3"/>
        <v>0</v>
      </c>
      <c r="J22" s="2">
        <f t="shared" si="1"/>
        <v>99311.666622827004</v>
      </c>
      <c r="K22" s="2">
        <f t="shared" si="6"/>
        <v>6828020.1986480141</v>
      </c>
      <c r="L22" s="14">
        <f t="shared" si="4"/>
        <v>68.753454964963595</v>
      </c>
      <c r="N22" s="6"/>
    </row>
    <row r="23" spans="1:14" x14ac:dyDescent="0.2">
      <c r="A23" s="56">
        <v>14</v>
      </c>
      <c r="B23" s="53">
        <v>0</v>
      </c>
      <c r="C23" s="47">
        <v>1039</v>
      </c>
      <c r="D23" s="52">
        <v>1092</v>
      </c>
      <c r="E23" s="3">
        <v>0</v>
      </c>
      <c r="F23" s="4">
        <f t="shared" si="2"/>
        <v>0</v>
      </c>
      <c r="G23" s="4">
        <f t="shared" si="0"/>
        <v>0</v>
      </c>
      <c r="H23" s="2">
        <f t="shared" si="5"/>
        <v>99311.666622827004</v>
      </c>
      <c r="I23" s="2">
        <f t="shared" si="3"/>
        <v>0</v>
      </c>
      <c r="J23" s="2">
        <f t="shared" si="1"/>
        <v>99311.666622827004</v>
      </c>
      <c r="K23" s="2">
        <f t="shared" si="6"/>
        <v>6728708.5320251873</v>
      </c>
      <c r="L23" s="14">
        <f t="shared" si="4"/>
        <v>67.753454964963595</v>
      </c>
      <c r="N23" s="6"/>
    </row>
    <row r="24" spans="1:14" x14ac:dyDescent="0.2">
      <c r="A24" s="56">
        <v>15</v>
      </c>
      <c r="B24" s="53">
        <v>0</v>
      </c>
      <c r="C24" s="47">
        <v>958</v>
      </c>
      <c r="D24" s="52">
        <v>1053</v>
      </c>
      <c r="E24" s="3">
        <v>0</v>
      </c>
      <c r="F24" s="4">
        <f t="shared" si="2"/>
        <v>0</v>
      </c>
      <c r="G24" s="4">
        <f t="shared" si="0"/>
        <v>0</v>
      </c>
      <c r="H24" s="2">
        <f t="shared" si="5"/>
        <v>99311.666622827004</v>
      </c>
      <c r="I24" s="2">
        <f t="shared" si="3"/>
        <v>0</v>
      </c>
      <c r="J24" s="2">
        <f t="shared" si="1"/>
        <v>99311.666622827004</v>
      </c>
      <c r="K24" s="2">
        <f t="shared" si="6"/>
        <v>6629396.8654023604</v>
      </c>
      <c r="L24" s="14">
        <f t="shared" si="4"/>
        <v>66.753454964963595</v>
      </c>
      <c r="N24" s="6"/>
    </row>
    <row r="25" spans="1:14" x14ac:dyDescent="0.2">
      <c r="A25" s="56">
        <v>16</v>
      </c>
      <c r="B25" s="53">
        <v>0</v>
      </c>
      <c r="C25" s="47">
        <v>991</v>
      </c>
      <c r="D25" s="52">
        <v>971</v>
      </c>
      <c r="E25" s="3">
        <v>0</v>
      </c>
      <c r="F25" s="4">
        <f t="shared" si="2"/>
        <v>0</v>
      </c>
      <c r="G25" s="4">
        <f t="shared" si="0"/>
        <v>0</v>
      </c>
      <c r="H25" s="2">
        <f t="shared" si="5"/>
        <v>99311.666622827004</v>
      </c>
      <c r="I25" s="2">
        <f t="shared" si="3"/>
        <v>0</v>
      </c>
      <c r="J25" s="2">
        <f t="shared" si="1"/>
        <v>99311.666622827004</v>
      </c>
      <c r="K25" s="2">
        <f t="shared" si="6"/>
        <v>6530085.1987795336</v>
      </c>
      <c r="L25" s="14">
        <f t="shared" si="4"/>
        <v>65.753454964963595</v>
      </c>
      <c r="N25" s="6"/>
    </row>
    <row r="26" spans="1:14" x14ac:dyDescent="0.2">
      <c r="A26" s="56">
        <v>17</v>
      </c>
      <c r="B26" s="53">
        <v>0</v>
      </c>
      <c r="C26" s="47">
        <v>950</v>
      </c>
      <c r="D26" s="52">
        <v>983</v>
      </c>
      <c r="E26" s="3">
        <v>0</v>
      </c>
      <c r="F26" s="4">
        <f t="shared" si="2"/>
        <v>0</v>
      </c>
      <c r="G26" s="4">
        <f t="shared" si="0"/>
        <v>0</v>
      </c>
      <c r="H26" s="2">
        <f t="shared" si="5"/>
        <v>99311.666622827004</v>
      </c>
      <c r="I26" s="2">
        <f t="shared" si="3"/>
        <v>0</v>
      </c>
      <c r="J26" s="2">
        <f t="shared" si="1"/>
        <v>99311.666622827004</v>
      </c>
      <c r="K26" s="2">
        <f t="shared" si="6"/>
        <v>6430773.5321567068</v>
      </c>
      <c r="L26" s="14">
        <f t="shared" si="4"/>
        <v>64.753454964963595</v>
      </c>
      <c r="N26" s="6"/>
    </row>
    <row r="27" spans="1:14" x14ac:dyDescent="0.2">
      <c r="A27" s="56">
        <v>18</v>
      </c>
      <c r="B27" s="53">
        <v>0</v>
      </c>
      <c r="C27" s="47">
        <v>877</v>
      </c>
      <c r="D27" s="52">
        <v>948</v>
      </c>
      <c r="E27" s="3">
        <v>0</v>
      </c>
      <c r="F27" s="4">
        <f t="shared" si="2"/>
        <v>0</v>
      </c>
      <c r="G27" s="4">
        <f t="shared" si="0"/>
        <v>0</v>
      </c>
      <c r="H27" s="2">
        <f t="shared" si="5"/>
        <v>99311.666622827004</v>
      </c>
      <c r="I27" s="2">
        <f t="shared" si="3"/>
        <v>0</v>
      </c>
      <c r="J27" s="2">
        <f t="shared" si="1"/>
        <v>99311.666622827004</v>
      </c>
      <c r="K27" s="2">
        <f t="shared" si="6"/>
        <v>6331461.86553388</v>
      </c>
      <c r="L27" s="14">
        <f t="shared" si="4"/>
        <v>63.753454964963602</v>
      </c>
      <c r="N27" s="6"/>
    </row>
    <row r="28" spans="1:14" x14ac:dyDescent="0.2">
      <c r="A28" s="56">
        <v>19</v>
      </c>
      <c r="B28" s="53">
        <v>0</v>
      </c>
      <c r="C28" s="47">
        <v>953</v>
      </c>
      <c r="D28" s="52">
        <v>893</v>
      </c>
      <c r="E28" s="3">
        <v>0</v>
      </c>
      <c r="F28" s="4">
        <f t="shared" si="2"/>
        <v>0</v>
      </c>
      <c r="G28" s="4">
        <f t="shared" si="0"/>
        <v>0</v>
      </c>
      <c r="H28" s="2">
        <f t="shared" si="5"/>
        <v>99311.666622827004</v>
      </c>
      <c r="I28" s="2">
        <f t="shared" si="3"/>
        <v>0</v>
      </c>
      <c r="J28" s="2">
        <f t="shared" si="1"/>
        <v>99311.666622827004</v>
      </c>
      <c r="K28" s="2">
        <f t="shared" si="6"/>
        <v>6232150.1989110531</v>
      </c>
      <c r="L28" s="14">
        <f t="shared" si="4"/>
        <v>62.753454964963602</v>
      </c>
      <c r="N28" s="6"/>
    </row>
    <row r="29" spans="1:14" x14ac:dyDescent="0.2">
      <c r="A29" s="56">
        <v>20</v>
      </c>
      <c r="B29" s="53">
        <v>0</v>
      </c>
      <c r="C29" s="47">
        <v>942</v>
      </c>
      <c r="D29" s="52">
        <v>983</v>
      </c>
      <c r="E29" s="3">
        <v>0</v>
      </c>
      <c r="F29" s="4">
        <f t="shared" si="2"/>
        <v>0</v>
      </c>
      <c r="G29" s="4">
        <f t="shared" si="0"/>
        <v>0</v>
      </c>
      <c r="H29" s="2">
        <f t="shared" si="5"/>
        <v>99311.666622827004</v>
      </c>
      <c r="I29" s="2">
        <f t="shared" si="3"/>
        <v>0</v>
      </c>
      <c r="J29" s="2">
        <f t="shared" si="1"/>
        <v>99311.666622827004</v>
      </c>
      <c r="K29" s="2">
        <f t="shared" si="6"/>
        <v>6132838.5322882263</v>
      </c>
      <c r="L29" s="14">
        <f t="shared" si="4"/>
        <v>61.753454964963602</v>
      </c>
      <c r="N29" s="6"/>
    </row>
    <row r="30" spans="1:14" x14ac:dyDescent="0.2">
      <c r="A30" s="56">
        <v>21</v>
      </c>
      <c r="B30" s="52">
        <v>1</v>
      </c>
      <c r="C30" s="47">
        <v>936</v>
      </c>
      <c r="D30" s="52">
        <v>981</v>
      </c>
      <c r="E30" s="3">
        <v>0.33698630136986302</v>
      </c>
      <c r="F30" s="4">
        <f t="shared" si="2"/>
        <v>1.0432968179447052E-3</v>
      </c>
      <c r="G30" s="4">
        <f t="shared" si="0"/>
        <v>1.0425756474323361E-3</v>
      </c>
      <c r="H30" s="2">
        <f t="shared" si="5"/>
        <v>99311.666622827004</v>
      </c>
      <c r="I30" s="2">
        <f t="shared" si="3"/>
        <v>103.53992512687819</v>
      </c>
      <c r="J30" s="2">
        <f t="shared" si="1"/>
        <v>99243.018234112737</v>
      </c>
      <c r="K30" s="2">
        <f t="shared" si="6"/>
        <v>6033526.8656653995</v>
      </c>
      <c r="L30" s="14">
        <f t="shared" si="4"/>
        <v>60.753454964963602</v>
      </c>
      <c r="N30" s="6"/>
    </row>
    <row r="31" spans="1:14" x14ac:dyDescent="0.2">
      <c r="A31" s="56">
        <v>22</v>
      </c>
      <c r="B31" s="52">
        <v>2</v>
      </c>
      <c r="C31" s="47">
        <v>1011</v>
      </c>
      <c r="D31" s="52">
        <v>971</v>
      </c>
      <c r="E31" s="3">
        <v>0.30684931506849317</v>
      </c>
      <c r="F31" s="4">
        <f t="shared" si="2"/>
        <v>2.0181634712411706E-3</v>
      </c>
      <c r="G31" s="4">
        <f t="shared" si="0"/>
        <v>2.0153442235541284E-3</v>
      </c>
      <c r="H31" s="2">
        <f t="shared" si="5"/>
        <v>99208.126697700121</v>
      </c>
      <c r="I31" s="2">
        <f t="shared" si="3"/>
        <v>199.93852506983606</v>
      </c>
      <c r="J31" s="2">
        <f t="shared" si="1"/>
        <v>99069.539172103759</v>
      </c>
      <c r="K31" s="2">
        <f t="shared" si="6"/>
        <v>5934283.8474312872</v>
      </c>
      <c r="L31" s="14">
        <f t="shared" si="4"/>
        <v>59.816509442959351</v>
      </c>
      <c r="N31" s="6"/>
    </row>
    <row r="32" spans="1:14" x14ac:dyDescent="0.2">
      <c r="A32" s="56">
        <v>23</v>
      </c>
      <c r="B32" s="53">
        <v>0</v>
      </c>
      <c r="C32" s="47">
        <v>1030</v>
      </c>
      <c r="D32" s="52">
        <v>993</v>
      </c>
      <c r="E32" s="3">
        <v>0</v>
      </c>
      <c r="F32" s="4">
        <f t="shared" si="2"/>
        <v>0</v>
      </c>
      <c r="G32" s="4">
        <f t="shared" si="0"/>
        <v>0</v>
      </c>
      <c r="H32" s="2">
        <f t="shared" si="5"/>
        <v>99008.188172630282</v>
      </c>
      <c r="I32" s="2">
        <f t="shared" si="3"/>
        <v>0</v>
      </c>
      <c r="J32" s="2">
        <f t="shared" si="1"/>
        <v>99008.188172630282</v>
      </c>
      <c r="K32" s="2">
        <f t="shared" si="6"/>
        <v>5835214.3082591835</v>
      </c>
      <c r="L32" s="14">
        <f t="shared" si="4"/>
        <v>58.93668408601647</v>
      </c>
      <c r="N32" s="6"/>
    </row>
    <row r="33" spans="1:14" x14ac:dyDescent="0.2">
      <c r="A33" s="56">
        <v>24</v>
      </c>
      <c r="B33" s="53">
        <v>0</v>
      </c>
      <c r="C33" s="47">
        <v>1051</v>
      </c>
      <c r="D33" s="52">
        <v>1007</v>
      </c>
      <c r="E33" s="3">
        <v>0</v>
      </c>
      <c r="F33" s="4">
        <f t="shared" si="2"/>
        <v>0</v>
      </c>
      <c r="G33" s="4">
        <f t="shared" si="0"/>
        <v>0</v>
      </c>
      <c r="H33" s="2">
        <f t="shared" si="5"/>
        <v>99008.188172630282</v>
      </c>
      <c r="I33" s="2">
        <f t="shared" si="3"/>
        <v>0</v>
      </c>
      <c r="J33" s="2">
        <f t="shared" si="1"/>
        <v>99008.188172630282</v>
      </c>
      <c r="K33" s="2">
        <f t="shared" si="6"/>
        <v>5736206.1200865535</v>
      </c>
      <c r="L33" s="14">
        <f t="shared" si="4"/>
        <v>57.936684086016477</v>
      </c>
      <c r="N33" s="6"/>
    </row>
    <row r="34" spans="1:14" x14ac:dyDescent="0.2">
      <c r="A34" s="56">
        <v>25</v>
      </c>
      <c r="B34" s="53">
        <v>0</v>
      </c>
      <c r="C34" s="47">
        <v>1034</v>
      </c>
      <c r="D34" s="52">
        <v>1024</v>
      </c>
      <c r="E34" s="3">
        <v>0</v>
      </c>
      <c r="F34" s="4">
        <f t="shared" si="2"/>
        <v>0</v>
      </c>
      <c r="G34" s="4">
        <f t="shared" si="0"/>
        <v>0</v>
      </c>
      <c r="H34" s="2">
        <f t="shared" si="5"/>
        <v>99008.188172630282</v>
      </c>
      <c r="I34" s="2">
        <f t="shared" si="3"/>
        <v>0</v>
      </c>
      <c r="J34" s="2">
        <f t="shared" si="1"/>
        <v>99008.188172630282</v>
      </c>
      <c r="K34" s="2">
        <f t="shared" si="6"/>
        <v>5637197.9319139235</v>
      </c>
      <c r="L34" s="14">
        <f t="shared" si="4"/>
        <v>56.936684086016477</v>
      </c>
      <c r="N34" s="6"/>
    </row>
    <row r="35" spans="1:14" x14ac:dyDescent="0.2">
      <c r="A35" s="56">
        <v>26</v>
      </c>
      <c r="B35" s="53">
        <v>0</v>
      </c>
      <c r="C35" s="47">
        <v>1071</v>
      </c>
      <c r="D35" s="52">
        <v>1041</v>
      </c>
      <c r="E35" s="3">
        <v>0</v>
      </c>
      <c r="F35" s="4">
        <f t="shared" si="2"/>
        <v>0</v>
      </c>
      <c r="G35" s="4">
        <f t="shared" si="0"/>
        <v>0</v>
      </c>
      <c r="H35" s="2">
        <f t="shared" si="5"/>
        <v>99008.188172630282</v>
      </c>
      <c r="I35" s="2">
        <f t="shared" si="3"/>
        <v>0</v>
      </c>
      <c r="J35" s="2">
        <f t="shared" si="1"/>
        <v>99008.188172630282</v>
      </c>
      <c r="K35" s="2">
        <f t="shared" si="6"/>
        <v>5538189.7437412934</v>
      </c>
      <c r="L35" s="14">
        <f t="shared" si="4"/>
        <v>55.936684086016484</v>
      </c>
      <c r="N35" s="6"/>
    </row>
    <row r="36" spans="1:14" x14ac:dyDescent="0.2">
      <c r="A36" s="56">
        <v>27</v>
      </c>
      <c r="B36" s="53">
        <v>0</v>
      </c>
      <c r="C36" s="47">
        <v>1107</v>
      </c>
      <c r="D36" s="52">
        <v>1061</v>
      </c>
      <c r="E36" s="3">
        <v>0</v>
      </c>
      <c r="F36" s="4">
        <f t="shared" si="2"/>
        <v>0</v>
      </c>
      <c r="G36" s="4">
        <f t="shared" si="0"/>
        <v>0</v>
      </c>
      <c r="H36" s="2">
        <f t="shared" si="5"/>
        <v>99008.188172630282</v>
      </c>
      <c r="I36" s="2">
        <f t="shared" si="3"/>
        <v>0</v>
      </c>
      <c r="J36" s="2">
        <f t="shared" si="1"/>
        <v>99008.188172630282</v>
      </c>
      <c r="K36" s="2">
        <f t="shared" si="6"/>
        <v>5439181.5555686634</v>
      </c>
      <c r="L36" s="14">
        <f t="shared" si="4"/>
        <v>54.936684086016484</v>
      </c>
      <c r="N36" s="6"/>
    </row>
    <row r="37" spans="1:14" x14ac:dyDescent="0.2">
      <c r="A37" s="56">
        <v>28</v>
      </c>
      <c r="B37" s="52">
        <v>1</v>
      </c>
      <c r="C37" s="47">
        <v>1135</v>
      </c>
      <c r="D37" s="52">
        <v>1095</v>
      </c>
      <c r="E37" s="3">
        <v>0.58356164383561648</v>
      </c>
      <c r="F37" s="4">
        <f t="shared" si="2"/>
        <v>8.9686098654708521E-4</v>
      </c>
      <c r="G37" s="4">
        <f t="shared" si="0"/>
        <v>8.9652614540425952E-4</v>
      </c>
      <c r="H37" s="2">
        <f t="shared" si="5"/>
        <v>99008.188172630282</v>
      </c>
      <c r="I37" s="2">
        <f t="shared" si="3"/>
        <v>88.763429305867817</v>
      </c>
      <c r="J37" s="2">
        <f t="shared" si="1"/>
        <v>98971.223676042631</v>
      </c>
      <c r="K37" s="2">
        <f t="shared" si="6"/>
        <v>5340173.3673960334</v>
      </c>
      <c r="L37" s="14">
        <f t="shared" si="4"/>
        <v>53.936684086016484</v>
      </c>
      <c r="N37" s="6"/>
    </row>
    <row r="38" spans="1:14" x14ac:dyDescent="0.2">
      <c r="A38" s="56">
        <v>29</v>
      </c>
      <c r="B38" s="52">
        <v>1</v>
      </c>
      <c r="C38" s="47">
        <v>1158</v>
      </c>
      <c r="D38" s="52">
        <v>1135</v>
      </c>
      <c r="E38" s="3">
        <v>0.44657534246575342</v>
      </c>
      <c r="F38" s="4">
        <f t="shared" si="2"/>
        <v>8.7221979938944616E-4</v>
      </c>
      <c r="G38" s="4">
        <f t="shared" si="0"/>
        <v>8.7179897509879394E-4</v>
      </c>
      <c r="H38" s="2">
        <f t="shared" si="5"/>
        <v>98919.424743324416</v>
      </c>
      <c r="I38" s="2">
        <f t="shared" si="3"/>
        <v>86.237853108592503</v>
      </c>
      <c r="J38" s="2">
        <f t="shared" si="1"/>
        <v>98871.698589001302</v>
      </c>
      <c r="K38" s="2">
        <f t="shared" si="6"/>
        <v>5241202.1437199907</v>
      </c>
      <c r="L38" s="14">
        <f t="shared" si="4"/>
        <v>52.984559476764382</v>
      </c>
      <c r="N38" s="6"/>
    </row>
    <row r="39" spans="1:14" x14ac:dyDescent="0.2">
      <c r="A39" s="56">
        <v>30</v>
      </c>
      <c r="B39" s="53">
        <v>0</v>
      </c>
      <c r="C39" s="47">
        <v>1190</v>
      </c>
      <c r="D39" s="52">
        <v>1137</v>
      </c>
      <c r="E39" s="3">
        <v>0</v>
      </c>
      <c r="F39" s="4">
        <f t="shared" si="2"/>
        <v>0</v>
      </c>
      <c r="G39" s="4">
        <f t="shared" si="0"/>
        <v>0</v>
      </c>
      <c r="H39" s="2">
        <f t="shared" si="5"/>
        <v>98833.186890215817</v>
      </c>
      <c r="I39" s="2">
        <f t="shared" si="3"/>
        <v>0</v>
      </c>
      <c r="J39" s="2">
        <f t="shared" si="1"/>
        <v>98833.186890215817</v>
      </c>
      <c r="K39" s="2">
        <f t="shared" si="6"/>
        <v>5142330.4451309899</v>
      </c>
      <c r="L39" s="14">
        <f t="shared" si="4"/>
        <v>52.030402002953778</v>
      </c>
      <c r="N39" s="6"/>
    </row>
    <row r="40" spans="1:14" x14ac:dyDescent="0.2">
      <c r="A40" s="56">
        <v>31</v>
      </c>
      <c r="B40" s="52">
        <v>1</v>
      </c>
      <c r="C40" s="47">
        <v>1249</v>
      </c>
      <c r="D40" s="52">
        <v>1197</v>
      </c>
      <c r="E40" s="3">
        <v>0.55342465753424652</v>
      </c>
      <c r="F40" s="4">
        <f t="shared" si="2"/>
        <v>8.1766148814390845E-4</v>
      </c>
      <c r="G40" s="4">
        <f t="shared" si="0"/>
        <v>8.173630301103105E-4</v>
      </c>
      <c r="H40" s="2">
        <f t="shared" si="5"/>
        <v>98833.186890215817</v>
      </c>
      <c r="I40" s="2">
        <f t="shared" si="3"/>
        <v>80.782593112045419</v>
      </c>
      <c r="J40" s="2">
        <f t="shared" si="1"/>
        <v>98797.111376031535</v>
      </c>
      <c r="K40" s="2">
        <f t="shared" si="6"/>
        <v>5043497.2582407743</v>
      </c>
      <c r="L40" s="14">
        <f t="shared" si="4"/>
        <v>51.030402002953778</v>
      </c>
      <c r="N40" s="6"/>
    </row>
    <row r="41" spans="1:14" x14ac:dyDescent="0.2">
      <c r="A41" s="56">
        <v>32</v>
      </c>
      <c r="B41" s="53">
        <v>0</v>
      </c>
      <c r="C41" s="47">
        <v>1358</v>
      </c>
      <c r="D41" s="52">
        <v>1229</v>
      </c>
      <c r="E41" s="3">
        <v>0</v>
      </c>
      <c r="F41" s="4">
        <f t="shared" si="2"/>
        <v>0</v>
      </c>
      <c r="G41" s="4">
        <f t="shared" si="0"/>
        <v>0</v>
      </c>
      <c r="H41" s="2">
        <f t="shared" si="5"/>
        <v>98752.404297103771</v>
      </c>
      <c r="I41" s="2">
        <f t="shared" si="3"/>
        <v>0</v>
      </c>
      <c r="J41" s="2">
        <f t="shared" si="1"/>
        <v>98752.404297103771</v>
      </c>
      <c r="K41" s="2">
        <f t="shared" si="6"/>
        <v>4944700.146864743</v>
      </c>
      <c r="L41" s="14">
        <f t="shared" si="4"/>
        <v>50.071693768470226</v>
      </c>
      <c r="N41" s="6"/>
    </row>
    <row r="42" spans="1:14" x14ac:dyDescent="0.2">
      <c r="A42" s="56">
        <v>33</v>
      </c>
      <c r="B42" s="53">
        <v>0</v>
      </c>
      <c r="C42" s="47">
        <v>1287</v>
      </c>
      <c r="D42" s="52">
        <v>1352</v>
      </c>
      <c r="E42" s="3">
        <v>0</v>
      </c>
      <c r="F42" s="4">
        <f t="shared" si="2"/>
        <v>0</v>
      </c>
      <c r="G42" s="4">
        <f t="shared" si="0"/>
        <v>0</v>
      </c>
      <c r="H42" s="2">
        <f t="shared" si="5"/>
        <v>98752.404297103771</v>
      </c>
      <c r="I42" s="2">
        <f t="shared" si="3"/>
        <v>0</v>
      </c>
      <c r="J42" s="2">
        <f t="shared" si="1"/>
        <v>98752.404297103771</v>
      </c>
      <c r="K42" s="2">
        <f t="shared" si="6"/>
        <v>4845947.7425676389</v>
      </c>
      <c r="L42" s="14">
        <f t="shared" si="4"/>
        <v>49.071693768470219</v>
      </c>
      <c r="N42" s="6"/>
    </row>
    <row r="43" spans="1:14" x14ac:dyDescent="0.2">
      <c r="A43" s="56">
        <v>34</v>
      </c>
      <c r="B43" s="53">
        <v>0</v>
      </c>
      <c r="C43" s="47">
        <v>1385</v>
      </c>
      <c r="D43" s="52">
        <v>1257</v>
      </c>
      <c r="E43" s="3">
        <v>0</v>
      </c>
      <c r="F43" s="4">
        <f t="shared" si="2"/>
        <v>0</v>
      </c>
      <c r="G43" s="4">
        <f t="shared" si="0"/>
        <v>0</v>
      </c>
      <c r="H43" s="2">
        <f t="shared" si="5"/>
        <v>98752.404297103771</v>
      </c>
      <c r="I43" s="2">
        <f t="shared" si="3"/>
        <v>0</v>
      </c>
      <c r="J43" s="2">
        <f t="shared" si="1"/>
        <v>98752.404297103771</v>
      </c>
      <c r="K43" s="2">
        <f t="shared" si="6"/>
        <v>4747195.3382705348</v>
      </c>
      <c r="L43" s="14">
        <f t="shared" si="4"/>
        <v>48.071693768470219</v>
      </c>
      <c r="N43" s="6"/>
    </row>
    <row r="44" spans="1:14" x14ac:dyDescent="0.2">
      <c r="A44" s="56">
        <v>35</v>
      </c>
      <c r="B44" s="53">
        <v>0</v>
      </c>
      <c r="C44" s="47">
        <v>1549</v>
      </c>
      <c r="D44" s="52">
        <v>1379</v>
      </c>
      <c r="E44" s="3">
        <v>0</v>
      </c>
      <c r="F44" s="4">
        <f t="shared" si="2"/>
        <v>0</v>
      </c>
      <c r="G44" s="4">
        <f t="shared" si="0"/>
        <v>0</v>
      </c>
      <c r="H44" s="2">
        <f t="shared" si="5"/>
        <v>98752.404297103771</v>
      </c>
      <c r="I44" s="2">
        <f t="shared" si="3"/>
        <v>0</v>
      </c>
      <c r="J44" s="2">
        <f t="shared" si="1"/>
        <v>98752.404297103771</v>
      </c>
      <c r="K44" s="2">
        <f t="shared" si="6"/>
        <v>4648442.9339734307</v>
      </c>
      <c r="L44" s="14">
        <f t="shared" si="4"/>
        <v>47.071693768470212</v>
      </c>
      <c r="N44" s="6"/>
    </row>
    <row r="45" spans="1:14" x14ac:dyDescent="0.2">
      <c r="A45" s="56">
        <v>36</v>
      </c>
      <c r="B45" s="52">
        <v>1</v>
      </c>
      <c r="C45" s="47">
        <v>1529</v>
      </c>
      <c r="D45" s="52">
        <v>1505</v>
      </c>
      <c r="E45" s="3">
        <v>0.4</v>
      </c>
      <c r="F45" s="4">
        <f t="shared" si="2"/>
        <v>6.5919578114700061E-4</v>
      </c>
      <c r="G45" s="4">
        <f t="shared" si="0"/>
        <v>6.5893516078017913E-4</v>
      </c>
      <c r="H45" s="2">
        <f t="shared" si="5"/>
        <v>98752.404297103771</v>
      </c>
      <c r="I45" s="2">
        <f t="shared" si="3"/>
        <v>65.071431402941329</v>
      </c>
      <c r="J45" s="2">
        <f t="shared" si="1"/>
        <v>98713.361438262</v>
      </c>
      <c r="K45" s="2">
        <f t="shared" si="6"/>
        <v>4549690.5296763266</v>
      </c>
      <c r="L45" s="14">
        <f t="shared" si="4"/>
        <v>46.071693768470212</v>
      </c>
      <c r="N45" s="6"/>
    </row>
    <row r="46" spans="1:14" x14ac:dyDescent="0.2">
      <c r="A46" s="56">
        <v>37</v>
      </c>
      <c r="B46" s="52">
        <v>1</v>
      </c>
      <c r="C46" s="47">
        <v>1571</v>
      </c>
      <c r="D46" s="52">
        <v>1496</v>
      </c>
      <c r="E46" s="3">
        <v>0.39452054794520547</v>
      </c>
      <c r="F46" s="4">
        <f t="shared" si="2"/>
        <v>6.5210303227910009E-4</v>
      </c>
      <c r="G46" s="4">
        <f t="shared" si="0"/>
        <v>6.5184566080630634E-4</v>
      </c>
      <c r="H46" s="2">
        <f t="shared" si="5"/>
        <v>98687.332865700824</v>
      </c>
      <c r="I46" s="2">
        <f t="shared" si="3"/>
        <v>64.32890970505467</v>
      </c>
      <c r="J46" s="2">
        <f t="shared" si="1"/>
        <v>98648.383032701327</v>
      </c>
      <c r="K46" s="2">
        <f t="shared" si="6"/>
        <v>4450977.1682380643</v>
      </c>
      <c r="L46" s="14">
        <f t="shared" si="4"/>
        <v>45.101808296868249</v>
      </c>
      <c r="N46" s="6"/>
    </row>
    <row r="47" spans="1:14" x14ac:dyDescent="0.2">
      <c r="A47" s="56">
        <v>38</v>
      </c>
      <c r="B47" s="53">
        <v>0</v>
      </c>
      <c r="C47" s="47">
        <v>1639</v>
      </c>
      <c r="D47" s="52">
        <v>1550</v>
      </c>
      <c r="E47" s="3">
        <v>0</v>
      </c>
      <c r="F47" s="4">
        <f t="shared" si="2"/>
        <v>0</v>
      </c>
      <c r="G47" s="4">
        <f t="shared" si="0"/>
        <v>0</v>
      </c>
      <c r="H47" s="2">
        <f t="shared" si="5"/>
        <v>98623.003955995766</v>
      </c>
      <c r="I47" s="2">
        <f t="shared" si="3"/>
        <v>0</v>
      </c>
      <c r="J47" s="2">
        <f t="shared" si="1"/>
        <v>98623.003955995766</v>
      </c>
      <c r="K47" s="2">
        <f t="shared" si="6"/>
        <v>4352328.7852053633</v>
      </c>
      <c r="L47" s="14">
        <f t="shared" si="4"/>
        <v>44.130969557034717</v>
      </c>
      <c r="N47" s="6"/>
    </row>
    <row r="48" spans="1:14" x14ac:dyDescent="0.2">
      <c r="A48" s="56">
        <v>39</v>
      </c>
      <c r="B48" s="52">
        <v>1</v>
      </c>
      <c r="C48" s="47">
        <v>1722</v>
      </c>
      <c r="D48" s="52">
        <v>1631</v>
      </c>
      <c r="E48" s="3">
        <v>0.58904109589041098</v>
      </c>
      <c r="F48" s="4">
        <f t="shared" si="2"/>
        <v>5.9648076349537731E-4</v>
      </c>
      <c r="G48" s="4">
        <f t="shared" si="0"/>
        <v>5.9633458454676539E-4</v>
      </c>
      <c r="H48" s="2">
        <f t="shared" si="5"/>
        <v>98623.003955995766</v>
      </c>
      <c r="I48" s="2">
        <f t="shared" si="3"/>
        <v>58.812308090852731</v>
      </c>
      <c r="J48" s="2">
        <f t="shared" si="1"/>
        <v>98598.834514314585</v>
      </c>
      <c r="K48" s="2">
        <f t="shared" si="6"/>
        <v>4253705.7812493676</v>
      </c>
      <c r="L48" s="14">
        <f t="shared" si="4"/>
        <v>43.130969557034717</v>
      </c>
      <c r="N48" s="6"/>
    </row>
    <row r="49" spans="1:14" x14ac:dyDescent="0.2">
      <c r="A49" s="56">
        <v>40</v>
      </c>
      <c r="B49" s="52">
        <v>2</v>
      </c>
      <c r="C49" s="47">
        <v>1810</v>
      </c>
      <c r="D49" s="52">
        <v>1691</v>
      </c>
      <c r="E49" s="3">
        <v>0.31643835616438354</v>
      </c>
      <c r="F49" s="4">
        <f t="shared" si="2"/>
        <v>1.1425307055127106E-3</v>
      </c>
      <c r="G49" s="4">
        <f t="shared" si="0"/>
        <v>1.1416390966037802E-3</v>
      </c>
      <c r="H49" s="2">
        <f t="shared" si="5"/>
        <v>98564.19164790491</v>
      </c>
      <c r="I49" s="2">
        <f t="shared" si="3"/>
        <v>112.52473471039602</v>
      </c>
      <c r="J49" s="2">
        <f t="shared" si="1"/>
        <v>98487.274055274102</v>
      </c>
      <c r="K49" s="2">
        <f t="shared" si="6"/>
        <v>4155106.9467350529</v>
      </c>
      <c r="L49" s="14">
        <f t="shared" si="4"/>
        <v>42.156353917841663</v>
      </c>
      <c r="N49" s="6"/>
    </row>
    <row r="50" spans="1:14" x14ac:dyDescent="0.2">
      <c r="A50" s="56">
        <v>41</v>
      </c>
      <c r="B50" s="52">
        <v>1</v>
      </c>
      <c r="C50" s="47">
        <v>1846</v>
      </c>
      <c r="D50" s="52">
        <v>1755</v>
      </c>
      <c r="E50" s="3">
        <v>0.96986301369863015</v>
      </c>
      <c r="F50" s="4">
        <f t="shared" si="2"/>
        <v>5.554012774229381E-4</v>
      </c>
      <c r="G50" s="4">
        <f t="shared" si="0"/>
        <v>5.5539198120492668E-4</v>
      </c>
      <c r="H50" s="2">
        <f t="shared" si="5"/>
        <v>98451.666913194509</v>
      </c>
      <c r="I50" s="2">
        <f t="shared" si="3"/>
        <v>54.679266339846627</v>
      </c>
      <c r="J50" s="2">
        <f t="shared" si="1"/>
        <v>98450.019044893852</v>
      </c>
      <c r="K50" s="2">
        <f t="shared" si="6"/>
        <v>4056619.6726797787</v>
      </c>
      <c r="L50" s="14">
        <f t="shared" si="4"/>
        <v>41.204174595200378</v>
      </c>
      <c r="N50" s="6"/>
    </row>
    <row r="51" spans="1:14" x14ac:dyDescent="0.2">
      <c r="A51" s="56">
        <v>42</v>
      </c>
      <c r="B51" s="52">
        <v>1</v>
      </c>
      <c r="C51" s="47">
        <v>1841</v>
      </c>
      <c r="D51" s="52">
        <v>1826</v>
      </c>
      <c r="E51" s="3">
        <v>0.89315068493150684</v>
      </c>
      <c r="F51" s="4">
        <f t="shared" si="2"/>
        <v>5.4540496318516497E-4</v>
      </c>
      <c r="G51" s="4">
        <f t="shared" si="0"/>
        <v>5.4537318093763839E-4</v>
      </c>
      <c r="H51" s="2">
        <f t="shared" si="5"/>
        <v>98396.987646854657</v>
      </c>
      <c r="I51" s="2">
        <f t="shared" si="3"/>
        <v>53.663078147646637</v>
      </c>
      <c r="J51" s="2">
        <f t="shared" si="1"/>
        <v>98391.253783710126</v>
      </c>
      <c r="K51" s="2">
        <f t="shared" si="6"/>
        <v>3958169.6536348849</v>
      </c>
      <c r="L51" s="14">
        <f t="shared" si="4"/>
        <v>40.226532826804593</v>
      </c>
      <c r="N51" s="6"/>
    </row>
    <row r="52" spans="1:14" x14ac:dyDescent="0.2">
      <c r="A52" s="56">
        <v>43</v>
      </c>
      <c r="B52" s="52">
        <v>1</v>
      </c>
      <c r="C52" s="47">
        <v>1765</v>
      </c>
      <c r="D52" s="52">
        <v>1800</v>
      </c>
      <c r="E52" s="3">
        <v>0.46027397260273972</v>
      </c>
      <c r="F52" s="4">
        <f t="shared" si="2"/>
        <v>5.6100981767180928E-4</v>
      </c>
      <c r="G52" s="4">
        <f t="shared" si="0"/>
        <v>5.608400000307309E-4</v>
      </c>
      <c r="H52" s="2">
        <f t="shared" si="5"/>
        <v>98343.324568707016</v>
      </c>
      <c r="I52" s="2">
        <f t="shared" si="3"/>
        <v>55.154870154135821</v>
      </c>
      <c r="J52" s="2">
        <f t="shared" si="1"/>
        <v>98313.556049747116</v>
      </c>
      <c r="K52" s="2">
        <f t="shared" si="6"/>
        <v>3859778.3998511746</v>
      </c>
      <c r="L52" s="14">
        <f t="shared" si="4"/>
        <v>39.247995903926977</v>
      </c>
      <c r="N52" s="6"/>
    </row>
    <row r="53" spans="1:14" x14ac:dyDescent="0.2">
      <c r="A53" s="56">
        <v>44</v>
      </c>
      <c r="B53" s="52">
        <v>1</v>
      </c>
      <c r="C53" s="47">
        <v>1824</v>
      </c>
      <c r="D53" s="52">
        <v>1760</v>
      </c>
      <c r="E53" s="3">
        <v>0.38082191780821917</v>
      </c>
      <c r="F53" s="4">
        <f t="shared" si="2"/>
        <v>5.5803571428571425E-4</v>
      </c>
      <c r="G53" s="4">
        <f t="shared" si="0"/>
        <v>5.5784296644077844E-4</v>
      </c>
      <c r="H53" s="2">
        <f t="shared" si="5"/>
        <v>98288.169698552883</v>
      </c>
      <c r="I53" s="2">
        <f t="shared" si="3"/>
        <v>54.829364150675374</v>
      </c>
      <c r="J53" s="2">
        <f t="shared" si="1"/>
        <v>98254.220558010275</v>
      </c>
      <c r="K53" s="2">
        <f t="shared" si="6"/>
        <v>3761464.8438014276</v>
      </c>
      <c r="L53" s="14">
        <f t="shared" si="4"/>
        <v>38.269761817090874</v>
      </c>
      <c r="N53" s="6"/>
    </row>
    <row r="54" spans="1:14" x14ac:dyDescent="0.2">
      <c r="A54" s="56">
        <v>45</v>
      </c>
      <c r="B54" s="52">
        <v>1</v>
      </c>
      <c r="C54" s="47">
        <v>1767</v>
      </c>
      <c r="D54" s="52">
        <v>1787</v>
      </c>
      <c r="E54" s="3">
        <v>0.40821917808219177</v>
      </c>
      <c r="F54" s="4">
        <f t="shared" si="2"/>
        <v>5.6274620146314015E-4</v>
      </c>
      <c r="G54" s="4">
        <f t="shared" si="0"/>
        <v>5.6255885675710255E-4</v>
      </c>
      <c r="H54" s="2">
        <f t="shared" si="5"/>
        <v>98233.340334402208</v>
      </c>
      <c r="I54" s="2">
        <f t="shared" si="3"/>
        <v>55.262035633952678</v>
      </c>
      <c r="J54" s="2">
        <f t="shared" si="1"/>
        <v>98200.637321533897</v>
      </c>
      <c r="K54" s="2">
        <f t="shared" si="6"/>
        <v>3663210.6232434171</v>
      </c>
      <c r="L54" s="14">
        <f t="shared" si="4"/>
        <v>37.290909692913367</v>
      </c>
      <c r="N54" s="6"/>
    </row>
    <row r="55" spans="1:14" x14ac:dyDescent="0.2">
      <c r="A55" s="56">
        <v>46</v>
      </c>
      <c r="B55" s="52">
        <v>2</v>
      </c>
      <c r="C55" s="47">
        <v>1713</v>
      </c>
      <c r="D55" s="52">
        <v>1735</v>
      </c>
      <c r="E55" s="3">
        <v>0.36986301369863012</v>
      </c>
      <c r="F55" s="4">
        <f t="shared" si="2"/>
        <v>1.1600928074245939E-3</v>
      </c>
      <c r="G55" s="4">
        <f t="shared" si="0"/>
        <v>1.1592453788985581E-3</v>
      </c>
      <c r="H55" s="2">
        <f t="shared" si="5"/>
        <v>98178.078298768261</v>
      </c>
      <c r="I55" s="2">
        <f t="shared" si="3"/>
        <v>113.81248357698792</v>
      </c>
      <c r="J55" s="2">
        <f t="shared" si="1"/>
        <v>98106.360843363582</v>
      </c>
      <c r="K55" s="2">
        <f t="shared" si="6"/>
        <v>3565009.985921883</v>
      </c>
      <c r="L55" s="14">
        <f t="shared" si="4"/>
        <v>36.311670056049664</v>
      </c>
      <c r="N55" s="6"/>
    </row>
    <row r="56" spans="1:14" x14ac:dyDescent="0.2">
      <c r="A56" s="56">
        <v>47</v>
      </c>
      <c r="B56" s="52">
        <v>5</v>
      </c>
      <c r="C56" s="47">
        <v>1656</v>
      </c>
      <c r="D56" s="52">
        <v>1677</v>
      </c>
      <c r="E56" s="3">
        <v>0.38958904109589049</v>
      </c>
      <c r="F56" s="4">
        <f t="shared" si="2"/>
        <v>3.0003000300030001E-3</v>
      </c>
      <c r="G56" s="4">
        <f t="shared" si="0"/>
        <v>2.994815277332202E-3</v>
      </c>
      <c r="H56" s="2">
        <f t="shared" si="5"/>
        <v>98064.265815191276</v>
      </c>
      <c r="I56" s="2">
        <f t="shared" si="3"/>
        <v>293.68436142370086</v>
      </c>
      <c r="J56" s="2">
        <f t="shared" si="1"/>
        <v>97884.997662519498</v>
      </c>
      <c r="K56" s="2">
        <f t="shared" si="6"/>
        <v>3466903.6250785193</v>
      </c>
      <c r="L56" s="14">
        <f t="shared" si="4"/>
        <v>35.353383786221713</v>
      </c>
      <c r="N56" s="6"/>
    </row>
    <row r="57" spans="1:14" x14ac:dyDescent="0.2">
      <c r="A57" s="56">
        <v>48</v>
      </c>
      <c r="B57" s="52">
        <v>4</v>
      </c>
      <c r="C57" s="47">
        <v>1634</v>
      </c>
      <c r="D57" s="52">
        <v>1609</v>
      </c>
      <c r="E57" s="3">
        <v>0.38561643835616438</v>
      </c>
      <c r="F57" s="4">
        <f t="shared" si="2"/>
        <v>2.4668516805427072E-3</v>
      </c>
      <c r="G57" s="4">
        <f t="shared" si="0"/>
        <v>2.4631185949426774E-3</v>
      </c>
      <c r="H57" s="2">
        <f t="shared" si="5"/>
        <v>97770.581453767576</v>
      </c>
      <c r="I57" s="2">
        <f t="shared" si="3"/>
        <v>240.8205372171326</v>
      </c>
      <c r="J57" s="2">
        <f t="shared" si="1"/>
        <v>97622.625274395134</v>
      </c>
      <c r="K57" s="2">
        <f t="shared" si="6"/>
        <v>3369018.6274159998</v>
      </c>
      <c r="L57" s="14">
        <f t="shared" si="4"/>
        <v>34.45840842226243</v>
      </c>
      <c r="N57" s="6"/>
    </row>
    <row r="58" spans="1:14" x14ac:dyDescent="0.2">
      <c r="A58" s="56">
        <v>49</v>
      </c>
      <c r="B58" s="52">
        <v>3</v>
      </c>
      <c r="C58" s="47">
        <v>1622</v>
      </c>
      <c r="D58" s="52">
        <v>1622</v>
      </c>
      <c r="E58" s="3">
        <v>0.72237442922374429</v>
      </c>
      <c r="F58" s="4">
        <f t="shared" si="2"/>
        <v>1.8495684340320592E-3</v>
      </c>
      <c r="G58" s="4">
        <f t="shared" si="0"/>
        <v>1.8486191911995596E-3</v>
      </c>
      <c r="H58" s="2">
        <f t="shared" si="5"/>
        <v>97529.76091655044</v>
      </c>
      <c r="I58" s="2">
        <f t="shared" si="3"/>
        <v>180.2953877434399</v>
      </c>
      <c r="J58" s="2">
        <f t="shared" si="1"/>
        <v>97479.706306619846</v>
      </c>
      <c r="K58" s="2">
        <f t="shared" si="6"/>
        <v>3271396.0021416047</v>
      </c>
      <c r="L58" s="14">
        <f t="shared" si="4"/>
        <v>33.542540978242684</v>
      </c>
      <c r="N58" s="6"/>
    </row>
    <row r="59" spans="1:14" x14ac:dyDescent="0.2">
      <c r="A59" s="56">
        <v>50</v>
      </c>
      <c r="B59" s="52">
        <v>4</v>
      </c>
      <c r="C59" s="47">
        <v>1472</v>
      </c>
      <c r="D59" s="52">
        <v>1593</v>
      </c>
      <c r="E59" s="3">
        <v>0.22945205479452055</v>
      </c>
      <c r="F59" s="4">
        <f t="shared" si="2"/>
        <v>2.6101141924959217E-3</v>
      </c>
      <c r="G59" s="4">
        <f t="shared" si="0"/>
        <v>2.604875220232387E-3</v>
      </c>
      <c r="H59" s="2">
        <f t="shared" si="5"/>
        <v>97349.465528807006</v>
      </c>
      <c r="I59" s="2">
        <f t="shared" si="3"/>
        <v>253.58321045885631</v>
      </c>
      <c r="J59" s="2">
        <f t="shared" si="1"/>
        <v>97154.067507049316</v>
      </c>
      <c r="K59" s="2">
        <f t="shared" si="6"/>
        <v>3173916.2958349846</v>
      </c>
      <c r="L59" s="14">
        <f t="shared" si="4"/>
        <v>32.603325335112196</v>
      </c>
      <c r="N59" s="6"/>
    </row>
    <row r="60" spans="1:14" x14ac:dyDescent="0.2">
      <c r="A60" s="56">
        <v>51</v>
      </c>
      <c r="B60" s="52">
        <v>3</v>
      </c>
      <c r="C60" s="47">
        <v>1385</v>
      </c>
      <c r="D60" s="52">
        <v>1439</v>
      </c>
      <c r="E60" s="3">
        <v>9.9543378995433793E-2</v>
      </c>
      <c r="F60" s="4">
        <f t="shared" si="2"/>
        <v>2.124645892351275E-3</v>
      </c>
      <c r="G60" s="4">
        <f t="shared" si="0"/>
        <v>2.120588884628345E-3</v>
      </c>
      <c r="H60" s="2">
        <f t="shared" si="5"/>
        <v>97095.882318348144</v>
      </c>
      <c r="I60" s="2">
        <f t="shared" si="3"/>
        <v>205.90044878747094</v>
      </c>
      <c r="J60" s="2">
        <f t="shared" si="1"/>
        <v>96910.477895969641</v>
      </c>
      <c r="K60" s="2">
        <f t="shared" si="6"/>
        <v>3076762.2283279351</v>
      </c>
      <c r="L60" s="14">
        <f t="shared" si="4"/>
        <v>31.687875477975048</v>
      </c>
      <c r="N60" s="6"/>
    </row>
    <row r="61" spans="1:14" x14ac:dyDescent="0.2">
      <c r="A61" s="56">
        <v>52</v>
      </c>
      <c r="B61" s="53">
        <v>0</v>
      </c>
      <c r="C61" s="47">
        <v>1387</v>
      </c>
      <c r="D61" s="52">
        <v>1384</v>
      </c>
      <c r="E61" s="3">
        <v>0</v>
      </c>
      <c r="F61" s="4">
        <f t="shared" si="2"/>
        <v>0</v>
      </c>
      <c r="G61" s="4">
        <f t="shared" si="0"/>
        <v>0</v>
      </c>
      <c r="H61" s="2">
        <f t="shared" si="5"/>
        <v>96889.981869560666</v>
      </c>
      <c r="I61" s="2">
        <f t="shared" si="3"/>
        <v>0</v>
      </c>
      <c r="J61" s="2">
        <f t="shared" si="1"/>
        <v>96889.981869560666</v>
      </c>
      <c r="K61" s="2">
        <f t="shared" si="6"/>
        <v>2979851.7504319656</v>
      </c>
      <c r="L61" s="14">
        <f t="shared" si="4"/>
        <v>30.755003695259514</v>
      </c>
      <c r="N61" s="6"/>
    </row>
    <row r="62" spans="1:14" x14ac:dyDescent="0.2">
      <c r="A62" s="56">
        <v>53</v>
      </c>
      <c r="B62" s="52">
        <v>3</v>
      </c>
      <c r="C62" s="47">
        <v>1335</v>
      </c>
      <c r="D62" s="52">
        <v>1366</v>
      </c>
      <c r="E62" s="3">
        <v>0.37351598173515982</v>
      </c>
      <c r="F62" s="4">
        <f t="shared" si="2"/>
        <v>2.2213994816734544E-3</v>
      </c>
      <c r="G62" s="4">
        <f t="shared" si="0"/>
        <v>2.218312320141972E-3</v>
      </c>
      <c r="H62" s="2">
        <f t="shared" si="5"/>
        <v>96889.981869560666</v>
      </c>
      <c r="I62" s="2">
        <f t="shared" si="3"/>
        <v>214.93224047957872</v>
      </c>
      <c r="J62" s="2">
        <f t="shared" si="1"/>
        <v>96755.330255890352</v>
      </c>
      <c r="K62" s="2">
        <f t="shared" si="6"/>
        <v>2882961.7685624049</v>
      </c>
      <c r="L62" s="14">
        <f t="shared" si="4"/>
        <v>29.755003695259514</v>
      </c>
      <c r="N62" s="6"/>
    </row>
    <row r="63" spans="1:14" x14ac:dyDescent="0.2">
      <c r="A63" s="56">
        <v>54</v>
      </c>
      <c r="B63" s="52">
        <v>4</v>
      </c>
      <c r="C63" s="47">
        <v>1253</v>
      </c>
      <c r="D63" s="52">
        <v>1324</v>
      </c>
      <c r="E63" s="3">
        <v>0.38630136986301367</v>
      </c>
      <c r="F63" s="4">
        <f t="shared" si="2"/>
        <v>3.1043849437330227E-3</v>
      </c>
      <c r="G63" s="4">
        <f t="shared" si="0"/>
        <v>3.0984818500058887E-3</v>
      </c>
      <c r="H63" s="2">
        <f t="shared" si="5"/>
        <v>96675.049629081084</v>
      </c>
      <c r="I63" s="2">
        <f t="shared" si="3"/>
        <v>299.54588662412624</v>
      </c>
      <c r="J63" s="2">
        <f t="shared" si="1"/>
        <v>96491.218728796695</v>
      </c>
      <c r="K63" s="2">
        <f t="shared" si="6"/>
        <v>2786206.4383065146</v>
      </c>
      <c r="L63" s="14">
        <f t="shared" si="4"/>
        <v>28.820325916526741</v>
      </c>
      <c r="N63" s="6"/>
    </row>
    <row r="64" spans="1:14" x14ac:dyDescent="0.2">
      <c r="A64" s="56">
        <v>55</v>
      </c>
      <c r="B64" s="52">
        <v>7</v>
      </c>
      <c r="C64" s="47">
        <v>1216</v>
      </c>
      <c r="D64" s="52">
        <v>1234</v>
      </c>
      <c r="E64" s="3">
        <v>0.68962818003913895</v>
      </c>
      <c r="F64" s="4">
        <f t="shared" si="2"/>
        <v>5.7142857142857143E-3</v>
      </c>
      <c r="G64" s="4">
        <f t="shared" si="0"/>
        <v>5.7041690666595228E-3</v>
      </c>
      <c r="H64" s="2">
        <f t="shared" si="5"/>
        <v>96375.50374245696</v>
      </c>
      <c r="I64" s="2">
        <f t="shared" si="3"/>
        <v>549.74216723145207</v>
      </c>
      <c r="J64" s="2">
        <f t="shared" si="1"/>
        <v>96204.879265504103</v>
      </c>
      <c r="K64" s="2">
        <f t="shared" si="6"/>
        <v>2689715.2195777181</v>
      </c>
      <c r="L64" s="14">
        <f t="shared" si="4"/>
        <v>27.908702057375596</v>
      </c>
      <c r="N64" s="6"/>
    </row>
    <row r="65" spans="1:14" x14ac:dyDescent="0.2">
      <c r="A65" s="56">
        <v>56</v>
      </c>
      <c r="B65" s="52">
        <v>9</v>
      </c>
      <c r="C65" s="47">
        <v>1180</v>
      </c>
      <c r="D65" s="52">
        <v>1183</v>
      </c>
      <c r="E65" s="3">
        <v>0.44505327245053272</v>
      </c>
      <c r="F65" s="4">
        <f t="shared" si="2"/>
        <v>7.6174354633939904E-3</v>
      </c>
      <c r="G65" s="4">
        <f t="shared" si="0"/>
        <v>7.5853700494492235E-3</v>
      </c>
      <c r="H65" s="2">
        <f t="shared" si="5"/>
        <v>95825.761575225508</v>
      </c>
      <c r="I65" s="2">
        <f t="shared" si="3"/>
        <v>726.8738618183778</v>
      </c>
      <c r="J65" s="2">
        <f t="shared" si="1"/>
        <v>95422.385304268159</v>
      </c>
      <c r="K65" s="2">
        <f t="shared" si="6"/>
        <v>2593510.3403122141</v>
      </c>
      <c r="L65" s="14">
        <f t="shared" si="4"/>
        <v>27.064854979276596</v>
      </c>
      <c r="N65" s="6"/>
    </row>
    <row r="66" spans="1:14" x14ac:dyDescent="0.2">
      <c r="A66" s="56">
        <v>57</v>
      </c>
      <c r="B66" s="52">
        <v>6</v>
      </c>
      <c r="C66" s="47">
        <v>1161</v>
      </c>
      <c r="D66" s="52">
        <v>1139</v>
      </c>
      <c r="E66" s="3">
        <v>0.31232876712328766</v>
      </c>
      <c r="F66" s="4">
        <f t="shared" si="2"/>
        <v>5.2173913043478265E-3</v>
      </c>
      <c r="G66" s="4">
        <f t="shared" si="0"/>
        <v>5.1987390090586245E-3</v>
      </c>
      <c r="H66" s="2">
        <f t="shared" si="5"/>
        <v>95098.887713407137</v>
      </c>
      <c r="I66" s="2">
        <f t="shared" si="3"/>
        <v>494.39429727377563</v>
      </c>
      <c r="J66" s="2">
        <f t="shared" si="1"/>
        <v>94758.906977473671</v>
      </c>
      <c r="K66" s="2">
        <f t="shared" si="6"/>
        <v>2498087.9550079461</v>
      </c>
      <c r="L66" s="14">
        <f t="shared" si="4"/>
        <v>26.268319378626792</v>
      </c>
      <c r="N66" s="6"/>
    </row>
    <row r="67" spans="1:14" x14ac:dyDescent="0.2">
      <c r="A67" s="56">
        <v>58</v>
      </c>
      <c r="B67" s="52">
        <v>4</v>
      </c>
      <c r="C67" s="47">
        <v>1144</v>
      </c>
      <c r="D67" s="52">
        <v>1143</v>
      </c>
      <c r="E67" s="3">
        <v>0.14109589041095894</v>
      </c>
      <c r="F67" s="4">
        <f t="shared" si="2"/>
        <v>3.4980323567993005E-3</v>
      </c>
      <c r="G67" s="4">
        <f t="shared" si="0"/>
        <v>3.4875540899335098E-3</v>
      </c>
      <c r="H67" s="2">
        <f t="shared" si="5"/>
        <v>94604.493416133366</v>
      </c>
      <c r="I67" s="2">
        <f t="shared" si="3"/>
        <v>329.93828793952372</v>
      </c>
      <c r="J67" s="2">
        <f t="shared" si="1"/>
        <v>94321.108064711327</v>
      </c>
      <c r="K67" s="2">
        <f t="shared" si="6"/>
        <v>2403329.0480304724</v>
      </c>
      <c r="L67" s="14">
        <f t="shared" si="4"/>
        <v>25.403962975194379</v>
      </c>
      <c r="N67" s="6"/>
    </row>
    <row r="68" spans="1:14" x14ac:dyDescent="0.2">
      <c r="A68" s="56">
        <v>59</v>
      </c>
      <c r="B68" s="52">
        <v>8</v>
      </c>
      <c r="C68" s="47">
        <v>1250</v>
      </c>
      <c r="D68" s="52">
        <v>1126</v>
      </c>
      <c r="E68" s="3">
        <v>0.65102739726027392</v>
      </c>
      <c r="F68" s="4">
        <f t="shared" si="2"/>
        <v>6.7340067340067337E-3</v>
      </c>
      <c r="G68" s="4">
        <f t="shared" si="0"/>
        <v>6.7182190277448629E-3</v>
      </c>
      <c r="H68" s="2">
        <f t="shared" si="5"/>
        <v>94274.555128193839</v>
      </c>
      <c r="I68" s="2">
        <f t="shared" si="3"/>
        <v>633.35711009441388</v>
      </c>
      <c r="J68" s="2">
        <f t="shared" si="1"/>
        <v>94053.530849020477</v>
      </c>
      <c r="K68" s="2">
        <f t="shared" si="6"/>
        <v>2309007.9399657608</v>
      </c>
      <c r="L68" s="14">
        <f t="shared" si="4"/>
        <v>24.49237693910079</v>
      </c>
      <c r="N68" s="6"/>
    </row>
    <row r="69" spans="1:14" x14ac:dyDescent="0.2">
      <c r="A69" s="56">
        <v>60</v>
      </c>
      <c r="B69" s="52">
        <v>10</v>
      </c>
      <c r="C69" s="47">
        <v>1110</v>
      </c>
      <c r="D69" s="52">
        <v>1244</v>
      </c>
      <c r="E69" s="3">
        <v>0.52904109589041115</v>
      </c>
      <c r="F69" s="4">
        <f t="shared" si="2"/>
        <v>8.4961767204757861E-3</v>
      </c>
      <c r="G69" s="4">
        <f t="shared" si="0"/>
        <v>8.4623160315679159E-3</v>
      </c>
      <c r="H69" s="2">
        <f t="shared" si="5"/>
        <v>93641.198018099429</v>
      </c>
      <c r="I69" s="2">
        <f t="shared" si="3"/>
        <v>792.42141120378858</v>
      </c>
      <c r="J69" s="2">
        <f t="shared" si="1"/>
        <v>93268.000098685923</v>
      </c>
      <c r="K69" s="2">
        <f t="shared" si="6"/>
        <v>2214954.4091167403</v>
      </c>
      <c r="L69" s="14">
        <f t="shared" si="4"/>
        <v>23.653631691989066</v>
      </c>
      <c r="N69" s="6"/>
    </row>
    <row r="70" spans="1:14" x14ac:dyDescent="0.2">
      <c r="A70" s="56">
        <v>61</v>
      </c>
      <c r="B70" s="52">
        <v>3</v>
      </c>
      <c r="C70" s="47">
        <v>1110</v>
      </c>
      <c r="D70" s="52">
        <v>1090</v>
      </c>
      <c r="E70" s="3">
        <v>0.39908675799086757</v>
      </c>
      <c r="F70" s="4">
        <f t="shared" si="2"/>
        <v>2.7272727272727275E-3</v>
      </c>
      <c r="G70" s="4">
        <f t="shared" si="0"/>
        <v>2.72281043768867E-3</v>
      </c>
      <c r="H70" s="2">
        <f t="shared" si="5"/>
        <v>92848.776606895641</v>
      </c>
      <c r="I70" s="2">
        <f t="shared" si="3"/>
        <v>252.80961807187907</v>
      </c>
      <c r="J70" s="2">
        <f t="shared" si="1"/>
        <v>92696.859959688969</v>
      </c>
      <c r="K70" s="2">
        <f t="shared" si="6"/>
        <v>2121686.4090180546</v>
      </c>
      <c r="L70" s="14">
        <f t="shared" si="4"/>
        <v>22.850989388916542</v>
      </c>
      <c r="N70" s="6"/>
    </row>
    <row r="71" spans="1:14" x14ac:dyDescent="0.2">
      <c r="A71" s="56">
        <v>62</v>
      </c>
      <c r="B71" s="52">
        <v>9</v>
      </c>
      <c r="C71" s="47">
        <v>1071</v>
      </c>
      <c r="D71" s="52">
        <v>1102</v>
      </c>
      <c r="E71" s="3">
        <v>0.51354642313546428</v>
      </c>
      <c r="F71" s="4">
        <f t="shared" si="2"/>
        <v>8.283479061205707E-3</v>
      </c>
      <c r="G71" s="4">
        <f t="shared" si="0"/>
        <v>8.2502345100905258E-3</v>
      </c>
      <c r="H71" s="2">
        <f t="shared" si="5"/>
        <v>92595.966988823755</v>
      </c>
      <c r="I71" s="2">
        <f t="shared" si="3"/>
        <v>763.93844234639687</v>
      </c>
      <c r="J71" s="2">
        <f t="shared" si="1"/>
        <v>92224.346401040035</v>
      </c>
      <c r="K71" s="2">
        <f t="shared" si="6"/>
        <v>2028989.5490583654</v>
      </c>
      <c r="L71" s="14">
        <f t="shared" si="4"/>
        <v>21.912288569795514</v>
      </c>
      <c r="N71" s="6"/>
    </row>
    <row r="72" spans="1:14" x14ac:dyDescent="0.2">
      <c r="A72" s="56">
        <v>63</v>
      </c>
      <c r="B72" s="52">
        <v>14</v>
      </c>
      <c r="C72" s="47">
        <v>1071</v>
      </c>
      <c r="D72" s="52">
        <v>1054</v>
      </c>
      <c r="E72" s="3">
        <v>0.61115459882583156</v>
      </c>
      <c r="F72" s="4">
        <f t="shared" si="2"/>
        <v>1.3176470588235295E-2</v>
      </c>
      <c r="G72" s="4">
        <f t="shared" si="0"/>
        <v>1.3109303629173459E-2</v>
      </c>
      <c r="H72" s="2">
        <f t="shared" si="5"/>
        <v>91832.028546477362</v>
      </c>
      <c r="I72" s="2">
        <f t="shared" si="3"/>
        <v>1203.8539450986964</v>
      </c>
      <c r="J72" s="2">
        <f t="shared" si="1"/>
        <v>91363.915476240349</v>
      </c>
      <c r="K72" s="2">
        <f t="shared" si="6"/>
        <v>1936765.2026573254</v>
      </c>
      <c r="L72" s="14">
        <f t="shared" si="4"/>
        <v>21.090301862134123</v>
      </c>
      <c r="N72" s="6"/>
    </row>
    <row r="73" spans="1:14" x14ac:dyDescent="0.2">
      <c r="A73" s="56">
        <v>64</v>
      </c>
      <c r="B73" s="52">
        <v>10</v>
      </c>
      <c r="C73" s="47">
        <v>1014</v>
      </c>
      <c r="D73" s="52">
        <v>1056</v>
      </c>
      <c r="E73" s="3">
        <v>0.49095890410958903</v>
      </c>
      <c r="F73" s="4">
        <f t="shared" si="2"/>
        <v>9.6618357487922701E-3</v>
      </c>
      <c r="G73" s="4">
        <f t="shared" ref="G73:G108" si="7">F73/((1+(1-E73)*F73))</f>
        <v>9.6145487879083207E-3</v>
      </c>
      <c r="H73" s="2">
        <f t="shared" si="5"/>
        <v>90628.174601378661</v>
      </c>
      <c r="I73" s="2">
        <f t="shared" si="3"/>
        <v>871.34900626402884</v>
      </c>
      <c r="J73" s="2">
        <f t="shared" ref="J73:J108" si="8">H74+I73*E73</f>
        <v>90184.622148326991</v>
      </c>
      <c r="K73" s="2">
        <f t="shared" si="6"/>
        <v>1845401.287181085</v>
      </c>
      <c r="L73" s="14">
        <f t="shared" si="4"/>
        <v>20.362335391813268</v>
      </c>
      <c r="N73" s="6"/>
    </row>
    <row r="74" spans="1:14" x14ac:dyDescent="0.2">
      <c r="A74" s="56">
        <v>65</v>
      </c>
      <c r="B74" s="52">
        <v>12</v>
      </c>
      <c r="C74" s="47">
        <v>928</v>
      </c>
      <c r="D74" s="52">
        <v>995</v>
      </c>
      <c r="E74" s="3">
        <v>0.4726027397260274</v>
      </c>
      <c r="F74" s="4">
        <f t="shared" ref="F74:F108" si="9">B74/((C74+D74)/2)</f>
        <v>1.2480499219968799E-2</v>
      </c>
      <c r="G74" s="4">
        <f t="shared" si="7"/>
        <v>1.2398887497080742E-2</v>
      </c>
      <c r="H74" s="2">
        <f t="shared" si="5"/>
        <v>89756.825595114628</v>
      </c>
      <c r="I74" s="2">
        <f t="shared" ref="I74:I108" si="10">H74*G74</f>
        <v>1112.8847826489234</v>
      </c>
      <c r="J74" s="2">
        <f t="shared" si="8"/>
        <v>89169.893209744987</v>
      </c>
      <c r="K74" s="2">
        <f t="shared" si="6"/>
        <v>1755216.6650327579</v>
      </c>
      <c r="L74" s="14">
        <f t="shared" ref="L74:L108" si="11">K74/H74</f>
        <v>19.55524444403137</v>
      </c>
      <c r="N74" s="6"/>
    </row>
    <row r="75" spans="1:14" x14ac:dyDescent="0.2">
      <c r="A75" s="56">
        <v>66</v>
      </c>
      <c r="B75" s="52">
        <v>13</v>
      </c>
      <c r="C75" s="47">
        <v>948</v>
      </c>
      <c r="D75" s="52">
        <v>918</v>
      </c>
      <c r="E75" s="3">
        <v>0.49083245521601682</v>
      </c>
      <c r="F75" s="4">
        <f t="shared" si="9"/>
        <v>1.3933547695605574E-2</v>
      </c>
      <c r="G75" s="4">
        <f t="shared" si="7"/>
        <v>1.3835392362396892E-2</v>
      </c>
      <c r="H75" s="2">
        <f t="shared" ref="H75:H108" si="12">H74-I74</f>
        <v>88643.940812465706</v>
      </c>
      <c r="I75" s="2">
        <f t="shared" si="10"/>
        <v>1226.4237016895502</v>
      </c>
      <c r="J75" s="2">
        <f t="shared" si="8"/>
        <v>88019.485667411558</v>
      </c>
      <c r="K75" s="2">
        <f t="shared" ref="K75:K97" si="13">K76+J75</f>
        <v>1666046.771823013</v>
      </c>
      <c r="L75" s="14">
        <f t="shared" si="11"/>
        <v>18.794818422476116</v>
      </c>
      <c r="N75" s="6"/>
    </row>
    <row r="76" spans="1:14" x14ac:dyDescent="0.2">
      <c r="A76" s="56">
        <v>67</v>
      </c>
      <c r="B76" s="52">
        <v>10</v>
      </c>
      <c r="C76" s="47">
        <v>969</v>
      </c>
      <c r="D76" s="52">
        <v>930</v>
      </c>
      <c r="E76" s="3">
        <v>0.66465753424657525</v>
      </c>
      <c r="F76" s="4">
        <f t="shared" si="9"/>
        <v>1.0531858873091101E-2</v>
      </c>
      <c r="G76" s="4">
        <f t="shared" si="7"/>
        <v>1.0494793576036218E-2</v>
      </c>
      <c r="H76" s="2">
        <f t="shared" si="12"/>
        <v>87417.517110776156</v>
      </c>
      <c r="I76" s="2">
        <f t="shared" si="10"/>
        <v>917.42879700720971</v>
      </c>
      <c r="J76" s="2">
        <f t="shared" si="8"/>
        <v>87109.864275834567</v>
      </c>
      <c r="K76" s="2">
        <f t="shared" si="13"/>
        <v>1578027.2861556015</v>
      </c>
      <c r="L76" s="14">
        <f t="shared" si="11"/>
        <v>18.051614119352223</v>
      </c>
      <c r="N76" s="6"/>
    </row>
    <row r="77" spans="1:14" x14ac:dyDescent="0.2">
      <c r="A77" s="56">
        <v>68</v>
      </c>
      <c r="B77" s="52">
        <v>15</v>
      </c>
      <c r="C77" s="47">
        <v>1012</v>
      </c>
      <c r="D77" s="52">
        <v>943</v>
      </c>
      <c r="E77" s="3">
        <v>0.42922374429223747</v>
      </c>
      <c r="F77" s="4">
        <f t="shared" si="9"/>
        <v>1.5345268542199489E-2</v>
      </c>
      <c r="G77" s="4">
        <f t="shared" si="7"/>
        <v>1.5212030701906713E-2</v>
      </c>
      <c r="H77" s="2">
        <f t="shared" si="12"/>
        <v>86500.088313768953</v>
      </c>
      <c r="I77" s="2">
        <f t="shared" si="10"/>
        <v>1315.8419991466953</v>
      </c>
      <c r="J77" s="2">
        <f t="shared" si="8"/>
        <v>85749.036944392981</v>
      </c>
      <c r="K77" s="2">
        <f t="shared" si="13"/>
        <v>1490917.421879767</v>
      </c>
      <c r="L77" s="14">
        <f t="shared" si="11"/>
        <v>17.236021961869429</v>
      </c>
      <c r="N77" s="6"/>
    </row>
    <row r="78" spans="1:14" x14ac:dyDescent="0.2">
      <c r="A78" s="56">
        <v>69</v>
      </c>
      <c r="B78" s="52">
        <v>15</v>
      </c>
      <c r="C78" s="47">
        <v>855</v>
      </c>
      <c r="D78" s="52">
        <v>990</v>
      </c>
      <c r="E78" s="3">
        <v>0.33004566210045666</v>
      </c>
      <c r="F78" s="4">
        <f t="shared" si="9"/>
        <v>1.6260162601626018E-2</v>
      </c>
      <c r="G78" s="4">
        <f t="shared" si="7"/>
        <v>1.6084940236000596E-2</v>
      </c>
      <c r="H78" s="2">
        <f t="shared" si="12"/>
        <v>85184.246314622258</v>
      </c>
      <c r="I78" s="2">
        <f t="shared" si="10"/>
        <v>1370.1835110194531</v>
      </c>
      <c r="J78" s="2">
        <f t="shared" si="8"/>
        <v>84266.285927696357</v>
      </c>
      <c r="K78" s="2">
        <f t="shared" si="13"/>
        <v>1405168.3849353739</v>
      </c>
      <c r="L78" s="14">
        <f t="shared" si="11"/>
        <v>16.495636760645617</v>
      </c>
      <c r="N78" s="6"/>
    </row>
    <row r="79" spans="1:14" x14ac:dyDescent="0.2">
      <c r="A79" s="56">
        <v>70</v>
      </c>
      <c r="B79" s="52">
        <v>17</v>
      </c>
      <c r="C79" s="47">
        <v>851</v>
      </c>
      <c r="D79" s="52">
        <v>842</v>
      </c>
      <c r="E79" s="3">
        <v>0.43013698630136987</v>
      </c>
      <c r="F79" s="4">
        <f t="shared" si="9"/>
        <v>2.008269344359126E-2</v>
      </c>
      <c r="G79" s="4">
        <f t="shared" si="7"/>
        <v>1.9855459931489863E-2</v>
      </c>
      <c r="H79" s="2">
        <f t="shared" si="12"/>
        <v>83814.062803602807</v>
      </c>
      <c r="I79" s="2">
        <f t="shared" si="10"/>
        <v>1664.1667656923105</v>
      </c>
      <c r="J79" s="2">
        <f t="shared" si="8"/>
        <v>82865.71571520828</v>
      </c>
      <c r="K79" s="2">
        <f t="shared" si="13"/>
        <v>1320902.0990076775</v>
      </c>
      <c r="L79" s="14">
        <f t="shared" si="11"/>
        <v>15.759910149003034</v>
      </c>
      <c r="N79" s="6"/>
    </row>
    <row r="80" spans="1:14" x14ac:dyDescent="0.2">
      <c r="A80" s="56">
        <v>71</v>
      </c>
      <c r="B80" s="52">
        <v>14</v>
      </c>
      <c r="C80" s="47">
        <v>853</v>
      </c>
      <c r="D80" s="52">
        <v>832</v>
      </c>
      <c r="E80" s="3">
        <v>0.34618395303326804</v>
      </c>
      <c r="F80" s="4">
        <f t="shared" si="9"/>
        <v>1.661721068249258E-2</v>
      </c>
      <c r="G80" s="4">
        <f t="shared" si="7"/>
        <v>1.6438611757628591E-2</v>
      </c>
      <c r="H80" s="2">
        <f t="shared" si="12"/>
        <v>82149.896037910497</v>
      </c>
      <c r="I80" s="2">
        <f t="shared" si="10"/>
        <v>1350.4302468967619</v>
      </c>
      <c r="J80" s="2">
        <f t="shared" si="8"/>
        <v>81266.963072180151</v>
      </c>
      <c r="K80" s="2">
        <f t="shared" si="13"/>
        <v>1238036.3832924692</v>
      </c>
      <c r="L80" s="14">
        <f t="shared" si="11"/>
        <v>15.070455873993325</v>
      </c>
      <c r="N80" s="6"/>
    </row>
    <row r="81" spans="1:14" x14ac:dyDescent="0.2">
      <c r="A81" s="56">
        <v>72</v>
      </c>
      <c r="B81" s="52">
        <v>11</v>
      </c>
      <c r="C81" s="47">
        <v>773</v>
      </c>
      <c r="D81" s="52">
        <v>846</v>
      </c>
      <c r="E81" s="3">
        <v>0.61818181818181817</v>
      </c>
      <c r="F81" s="4">
        <f t="shared" si="9"/>
        <v>1.3588634959851761E-2</v>
      </c>
      <c r="G81" s="4">
        <f t="shared" si="7"/>
        <v>1.351849576010815E-2</v>
      </c>
      <c r="H81" s="2">
        <f t="shared" si="12"/>
        <v>80799.465791013732</v>
      </c>
      <c r="I81" s="2">
        <f t="shared" si="10"/>
        <v>1092.2872357148226</v>
      </c>
      <c r="J81" s="2">
        <f t="shared" si="8"/>
        <v>80382.410664649899</v>
      </c>
      <c r="K81" s="2">
        <f t="shared" si="13"/>
        <v>1156769.4202202891</v>
      </c>
      <c r="L81" s="14">
        <f t="shared" si="11"/>
        <v>14.316547874366535</v>
      </c>
      <c r="N81" s="6"/>
    </row>
    <row r="82" spans="1:14" x14ac:dyDescent="0.2">
      <c r="A82" s="56">
        <v>73</v>
      </c>
      <c r="B82" s="52">
        <v>22</v>
      </c>
      <c r="C82" s="47">
        <v>744</v>
      </c>
      <c r="D82" s="52">
        <v>748</v>
      </c>
      <c r="E82" s="3">
        <v>0.52179327521793273</v>
      </c>
      <c r="F82" s="4">
        <f t="shared" si="9"/>
        <v>2.9490616621983913E-2</v>
      </c>
      <c r="G82" s="4">
        <f t="shared" si="7"/>
        <v>2.9080505558975844E-2</v>
      </c>
      <c r="H82" s="2">
        <f t="shared" si="12"/>
        <v>79707.178555298917</v>
      </c>
      <c r="I82" s="2">
        <f t="shared" si="10"/>
        <v>2317.9250490676504</v>
      </c>
      <c r="J82" s="2">
        <f t="shared" si="8"/>
        <v>78598.731209293968</v>
      </c>
      <c r="K82" s="2">
        <f t="shared" si="13"/>
        <v>1076387.0095556392</v>
      </c>
      <c r="L82" s="14">
        <f t="shared" si="11"/>
        <v>13.504266856075803</v>
      </c>
      <c r="N82" s="6"/>
    </row>
    <row r="83" spans="1:14" x14ac:dyDescent="0.2">
      <c r="A83" s="56">
        <v>74</v>
      </c>
      <c r="B83" s="52">
        <v>17</v>
      </c>
      <c r="C83" s="47">
        <v>677</v>
      </c>
      <c r="D83" s="52">
        <v>733</v>
      </c>
      <c r="E83" s="3">
        <v>0.64448025785656726</v>
      </c>
      <c r="F83" s="4">
        <f t="shared" si="9"/>
        <v>2.4113475177304965E-2</v>
      </c>
      <c r="G83" s="4">
        <f t="shared" si="7"/>
        <v>2.3908511892606281E-2</v>
      </c>
      <c r="H83" s="2">
        <f t="shared" si="12"/>
        <v>77389.253506231267</v>
      </c>
      <c r="I83" s="2">
        <f t="shared" si="10"/>
        <v>1850.2618878136525</v>
      </c>
      <c r="J83" s="2">
        <f t="shared" si="8"/>
        <v>76731.448876977927</v>
      </c>
      <c r="K83" s="2">
        <f t="shared" si="13"/>
        <v>997788.27834634529</v>
      </c>
      <c r="L83" s="14">
        <f t="shared" si="11"/>
        <v>12.89311155154126</v>
      </c>
      <c r="N83" s="6"/>
    </row>
    <row r="84" spans="1:14" x14ac:dyDescent="0.2">
      <c r="A84" s="56">
        <v>75</v>
      </c>
      <c r="B84" s="52">
        <v>17</v>
      </c>
      <c r="C84" s="47">
        <v>549</v>
      </c>
      <c r="D84" s="52">
        <v>656</v>
      </c>
      <c r="E84" s="3">
        <v>0.37292506043513296</v>
      </c>
      <c r="F84" s="4">
        <f t="shared" si="9"/>
        <v>2.8215767634854772E-2</v>
      </c>
      <c r="G84" s="4">
        <f t="shared" si="7"/>
        <v>2.7725214306299945E-2</v>
      </c>
      <c r="H84" s="2">
        <f t="shared" si="12"/>
        <v>75538.991618417611</v>
      </c>
      <c r="I84" s="2">
        <f t="shared" si="10"/>
        <v>2094.3347311024236</v>
      </c>
      <c r="J84" s="2">
        <f t="shared" si="8"/>
        <v>74225.68679348295</v>
      </c>
      <c r="K84" s="2">
        <f t="shared" si="13"/>
        <v>921056.8294693674</v>
      </c>
      <c r="L84" s="14">
        <f t="shared" si="11"/>
        <v>12.193131119912898</v>
      </c>
      <c r="N84" s="6"/>
    </row>
    <row r="85" spans="1:14" x14ac:dyDescent="0.2">
      <c r="A85" s="56">
        <v>76</v>
      </c>
      <c r="B85" s="52">
        <v>26</v>
      </c>
      <c r="C85" s="47">
        <v>675</v>
      </c>
      <c r="D85" s="52">
        <v>533</v>
      </c>
      <c r="E85" s="3">
        <v>0.40979978925184402</v>
      </c>
      <c r="F85" s="4">
        <f t="shared" si="9"/>
        <v>4.3046357615894038E-2</v>
      </c>
      <c r="G85" s="4">
        <f t="shared" si="7"/>
        <v>4.1979819606212478E-2</v>
      </c>
      <c r="H85" s="2">
        <f t="shared" si="12"/>
        <v>73444.656887315185</v>
      </c>
      <c r="I85" s="2">
        <f t="shared" si="10"/>
        <v>3083.1934471696622</v>
      </c>
      <c r="J85" s="2">
        <f t="shared" si="8"/>
        <v>71624.955465018313</v>
      </c>
      <c r="K85" s="2">
        <f t="shared" si="13"/>
        <v>846831.14267588442</v>
      </c>
      <c r="L85" s="14">
        <f t="shared" si="11"/>
        <v>11.530194006831051</v>
      </c>
      <c r="N85" s="6"/>
    </row>
    <row r="86" spans="1:14" x14ac:dyDescent="0.2">
      <c r="A86" s="56">
        <v>77</v>
      </c>
      <c r="B86" s="52">
        <v>22</v>
      </c>
      <c r="C86" s="47">
        <v>404</v>
      </c>
      <c r="D86" s="52">
        <v>655</v>
      </c>
      <c r="E86" s="3">
        <v>0.50684931506849307</v>
      </c>
      <c r="F86" s="4">
        <f t="shared" si="9"/>
        <v>4.1548630783758263E-2</v>
      </c>
      <c r="G86" s="4">
        <f t="shared" si="7"/>
        <v>4.071440341737334E-2</v>
      </c>
      <c r="H86" s="2">
        <f t="shared" si="12"/>
        <v>70361.463440145526</v>
      </c>
      <c r="I86" s="2">
        <f t="shared" si="10"/>
        <v>2864.7250075388502</v>
      </c>
      <c r="J86" s="2">
        <f t="shared" si="8"/>
        <v>68948.722340537337</v>
      </c>
      <c r="K86" s="2">
        <f t="shared" si="13"/>
        <v>775206.18721086613</v>
      </c>
      <c r="L86" s="14">
        <f t="shared" si="11"/>
        <v>11.017482430141774</v>
      </c>
      <c r="N86" s="6"/>
    </row>
    <row r="87" spans="1:14" x14ac:dyDescent="0.2">
      <c r="A87" s="56">
        <v>78</v>
      </c>
      <c r="B87" s="52">
        <v>18</v>
      </c>
      <c r="C87" s="47">
        <v>416</v>
      </c>
      <c r="D87" s="52">
        <v>383</v>
      </c>
      <c r="E87" s="3">
        <v>0.52846270928462702</v>
      </c>
      <c r="F87" s="4">
        <f t="shared" si="9"/>
        <v>4.5056320400500623E-2</v>
      </c>
      <c r="G87" s="4">
        <f t="shared" si="7"/>
        <v>4.4118980227041506E-2</v>
      </c>
      <c r="H87" s="2">
        <f t="shared" si="12"/>
        <v>67496.738432606682</v>
      </c>
      <c r="I87" s="2">
        <f t="shared" si="10"/>
        <v>2977.8872682979668</v>
      </c>
      <c r="J87" s="2">
        <f t="shared" si="8"/>
        <v>66092.553538057662</v>
      </c>
      <c r="K87" s="2">
        <f t="shared" si="13"/>
        <v>706257.46487032878</v>
      </c>
      <c r="L87" s="14">
        <f t="shared" si="11"/>
        <v>10.46357914872441</v>
      </c>
      <c r="N87" s="6"/>
    </row>
    <row r="88" spans="1:14" x14ac:dyDescent="0.2">
      <c r="A88" s="56">
        <v>79</v>
      </c>
      <c r="B88" s="52">
        <v>15</v>
      </c>
      <c r="C88" s="47">
        <v>464</v>
      </c>
      <c r="D88" s="52">
        <v>409</v>
      </c>
      <c r="E88" s="3">
        <v>0.44273972602739725</v>
      </c>
      <c r="F88" s="4">
        <f t="shared" si="9"/>
        <v>3.4364261168384883E-2</v>
      </c>
      <c r="G88" s="4">
        <f t="shared" si="7"/>
        <v>3.3718556291513088E-2</v>
      </c>
      <c r="H88" s="2">
        <f t="shared" si="12"/>
        <v>64518.851164308719</v>
      </c>
      <c r="I88" s="2">
        <f t="shared" si="10"/>
        <v>2175.4825148474984</v>
      </c>
      <c r="J88" s="2">
        <f t="shared" si="8"/>
        <v>63306.541182062196</v>
      </c>
      <c r="K88" s="2">
        <f t="shared" si="13"/>
        <v>640164.91133227118</v>
      </c>
      <c r="L88" s="14">
        <f t="shared" si="11"/>
        <v>9.9221374804392823</v>
      </c>
      <c r="N88" s="6"/>
    </row>
    <row r="89" spans="1:14" x14ac:dyDescent="0.2">
      <c r="A89" s="56">
        <v>80</v>
      </c>
      <c r="B89" s="52">
        <v>15</v>
      </c>
      <c r="C89" s="47">
        <v>458</v>
      </c>
      <c r="D89" s="52">
        <v>453</v>
      </c>
      <c r="E89" s="3">
        <v>0.3879452054794521</v>
      </c>
      <c r="F89" s="4">
        <f t="shared" si="9"/>
        <v>3.2930845225027441E-2</v>
      </c>
      <c r="G89" s="4">
        <f t="shared" si="7"/>
        <v>3.2280221804921329E-2</v>
      </c>
      <c r="H89" s="2">
        <f t="shared" si="12"/>
        <v>62343.368649461219</v>
      </c>
      <c r="I89" s="2">
        <f t="shared" si="10"/>
        <v>2012.4577680705868</v>
      </c>
      <c r="J89" s="2">
        <f t="shared" si="8"/>
        <v>61111.634223743502</v>
      </c>
      <c r="K89" s="2">
        <f t="shared" si="13"/>
        <v>576858.37015020894</v>
      </c>
      <c r="L89" s="14">
        <f t="shared" si="11"/>
        <v>9.2529226868332568</v>
      </c>
      <c r="N89" s="6"/>
    </row>
    <row r="90" spans="1:14" x14ac:dyDescent="0.2">
      <c r="A90" s="56">
        <v>81</v>
      </c>
      <c r="B90" s="52">
        <v>24</v>
      </c>
      <c r="C90" s="47">
        <v>389</v>
      </c>
      <c r="D90" s="52">
        <v>440</v>
      </c>
      <c r="E90" s="3">
        <v>0.49360730593607305</v>
      </c>
      <c r="F90" s="4">
        <f t="shared" si="9"/>
        <v>5.790108564535585E-2</v>
      </c>
      <c r="G90" s="4">
        <f t="shared" si="7"/>
        <v>5.6251745826871764E-2</v>
      </c>
      <c r="H90" s="2">
        <f t="shared" si="12"/>
        <v>60330.910881390635</v>
      </c>
      <c r="I90" s="2">
        <f t="shared" si="10"/>
        <v>3393.7190644036382</v>
      </c>
      <c r="J90" s="2">
        <f t="shared" si="8"/>
        <v>58612.356341471168</v>
      </c>
      <c r="K90" s="2">
        <f t="shared" si="13"/>
        <v>515746.73592646548</v>
      </c>
      <c r="L90" s="14">
        <f t="shared" si="11"/>
        <v>8.5486316780532832</v>
      </c>
      <c r="N90" s="6"/>
    </row>
    <row r="91" spans="1:14" x14ac:dyDescent="0.2">
      <c r="A91" s="56">
        <v>82</v>
      </c>
      <c r="B91" s="52">
        <v>19</v>
      </c>
      <c r="C91" s="47">
        <v>352</v>
      </c>
      <c r="D91" s="52">
        <v>368</v>
      </c>
      <c r="E91" s="3">
        <v>0.49387166546503242</v>
      </c>
      <c r="F91" s="4">
        <f t="shared" si="9"/>
        <v>5.2777777777777778E-2</v>
      </c>
      <c r="G91" s="4">
        <f t="shared" si="7"/>
        <v>5.1404640130457341E-2</v>
      </c>
      <c r="H91" s="2">
        <f t="shared" si="12"/>
        <v>56937.191816986997</v>
      </c>
      <c r="I91" s="2">
        <f t="shared" si="10"/>
        <v>2926.8358553910371</v>
      </c>
      <c r="J91" s="2">
        <f t="shared" si="8"/>
        <v>55455.837260040702</v>
      </c>
      <c r="K91" s="2">
        <f t="shared" si="13"/>
        <v>457134.37958499434</v>
      </c>
      <c r="L91" s="14">
        <f t="shared" si="11"/>
        <v>8.0287482574546303</v>
      </c>
      <c r="N91" s="6"/>
    </row>
    <row r="92" spans="1:14" x14ac:dyDescent="0.2">
      <c r="A92" s="56">
        <v>83</v>
      </c>
      <c r="B92" s="52">
        <v>23</v>
      </c>
      <c r="C92" s="47">
        <v>337</v>
      </c>
      <c r="D92" s="52">
        <v>328</v>
      </c>
      <c r="E92" s="3">
        <v>0.46456223942823111</v>
      </c>
      <c r="F92" s="4">
        <f t="shared" si="9"/>
        <v>6.9172932330827067E-2</v>
      </c>
      <c r="G92" s="4">
        <f t="shared" si="7"/>
        <v>6.6702421389269614E-2</v>
      </c>
      <c r="H92" s="2">
        <f t="shared" si="12"/>
        <v>54010.35596159596</v>
      </c>
      <c r="I92" s="2">
        <f t="shared" si="10"/>
        <v>3602.6215227348239</v>
      </c>
      <c r="J92" s="2">
        <f t="shared" si="8"/>
        <v>52081.376361275172</v>
      </c>
      <c r="K92" s="2">
        <f t="shared" si="13"/>
        <v>401678.54232495365</v>
      </c>
      <c r="L92" s="14">
        <f t="shared" si="11"/>
        <v>7.4370652659754182</v>
      </c>
      <c r="N92" s="6"/>
    </row>
    <row r="93" spans="1:14" x14ac:dyDescent="0.2">
      <c r="A93" s="56">
        <v>84</v>
      </c>
      <c r="B93" s="52">
        <v>28</v>
      </c>
      <c r="C93" s="47">
        <v>279</v>
      </c>
      <c r="D93" s="52">
        <v>324</v>
      </c>
      <c r="E93" s="3">
        <v>0.58072407045009788</v>
      </c>
      <c r="F93" s="4">
        <f t="shared" si="9"/>
        <v>9.2868988391376445E-2</v>
      </c>
      <c r="G93" s="4">
        <f t="shared" si="7"/>
        <v>8.9388406621039501E-2</v>
      </c>
      <c r="H93" s="2">
        <f t="shared" si="12"/>
        <v>50407.734438861138</v>
      </c>
      <c r="I93" s="2">
        <f t="shared" si="10"/>
        <v>4505.8670628662958</v>
      </c>
      <c r="J93" s="2">
        <f t="shared" si="8"/>
        <v>48518.532837649589</v>
      </c>
      <c r="K93" s="2">
        <f t="shared" si="13"/>
        <v>349597.1659636785</v>
      </c>
      <c r="L93" s="14">
        <f t="shared" si="11"/>
        <v>6.9353873935298598</v>
      </c>
      <c r="N93" s="6"/>
    </row>
    <row r="94" spans="1:14" x14ac:dyDescent="0.2">
      <c r="A94" s="56">
        <v>85</v>
      </c>
      <c r="B94" s="52">
        <v>24</v>
      </c>
      <c r="C94" s="47">
        <v>229</v>
      </c>
      <c r="D94" s="52">
        <v>254</v>
      </c>
      <c r="E94" s="3">
        <v>0.41221461187214609</v>
      </c>
      <c r="F94" s="4">
        <f t="shared" si="9"/>
        <v>9.9378881987577633E-2</v>
      </c>
      <c r="G94" s="4">
        <f t="shared" si="7"/>
        <v>9.3894197531525836E-2</v>
      </c>
      <c r="H94" s="2">
        <f t="shared" si="12"/>
        <v>45901.867375994843</v>
      </c>
      <c r="I94" s="2">
        <f t="shared" si="10"/>
        <v>4309.9190024675618</v>
      </c>
      <c r="J94" s="2">
        <f t="shared" si="8"/>
        <v>43368.559962329833</v>
      </c>
      <c r="K94" s="2">
        <f t="shared" si="13"/>
        <v>301078.63312602893</v>
      </c>
      <c r="L94" s="14">
        <f t="shared" si="11"/>
        <v>6.5591804938960516</v>
      </c>
      <c r="N94" s="6"/>
    </row>
    <row r="95" spans="1:14" x14ac:dyDescent="0.2">
      <c r="A95" s="56">
        <v>86</v>
      </c>
      <c r="B95" s="52">
        <v>21</v>
      </c>
      <c r="C95" s="47">
        <v>212</v>
      </c>
      <c r="D95" s="52">
        <v>208</v>
      </c>
      <c r="E95" s="3">
        <v>0.56490541422048279</v>
      </c>
      <c r="F95" s="4">
        <f t="shared" si="9"/>
        <v>0.1</v>
      </c>
      <c r="G95" s="4">
        <f t="shared" si="7"/>
        <v>9.5830468212789913E-2</v>
      </c>
      <c r="H95" s="2">
        <f t="shared" si="12"/>
        <v>41591.948373527281</v>
      </c>
      <c r="I95" s="2">
        <f t="shared" si="10"/>
        <v>3985.775886517305</v>
      </c>
      <c r="J95" s="2">
        <f t="shared" si="8"/>
        <v>39857.758865173048</v>
      </c>
      <c r="K95" s="2">
        <f t="shared" si="13"/>
        <v>257710.07316369907</v>
      </c>
      <c r="L95" s="14">
        <f t="shared" si="11"/>
        <v>6.1961529392484076</v>
      </c>
      <c r="N95" s="6"/>
    </row>
    <row r="96" spans="1:14" x14ac:dyDescent="0.2">
      <c r="A96" s="56">
        <v>87</v>
      </c>
      <c r="B96" s="52">
        <v>18</v>
      </c>
      <c r="C96" s="47">
        <v>149</v>
      </c>
      <c r="D96" s="52">
        <v>193</v>
      </c>
      <c r="E96" s="3">
        <v>0.48554033485540332</v>
      </c>
      <c r="F96" s="4">
        <f t="shared" si="9"/>
        <v>0.10526315789473684</v>
      </c>
      <c r="G96" s="4">
        <f t="shared" si="7"/>
        <v>9.9855612128581198E-2</v>
      </c>
      <c r="H96" s="2">
        <f t="shared" si="12"/>
        <v>37606.172487009979</v>
      </c>
      <c r="I96" s="2">
        <f t="shared" si="10"/>
        <v>3755.1873735033901</v>
      </c>
      <c r="J96" s="2">
        <f t="shared" si="8"/>
        <v>35674.280048282206</v>
      </c>
      <c r="K96" s="2">
        <f t="shared" si="13"/>
        <v>217852.31429852603</v>
      </c>
      <c r="L96" s="14">
        <f t="shared" si="11"/>
        <v>5.7929935404560817</v>
      </c>
      <c r="N96" s="6"/>
    </row>
    <row r="97" spans="1:14" x14ac:dyDescent="0.2">
      <c r="A97" s="56">
        <v>88</v>
      </c>
      <c r="B97" s="52">
        <v>21</v>
      </c>
      <c r="C97" s="47">
        <v>144</v>
      </c>
      <c r="D97" s="52">
        <v>143</v>
      </c>
      <c r="E97" s="3">
        <v>0.57899543378995433</v>
      </c>
      <c r="F97" s="4">
        <f t="shared" si="9"/>
        <v>0.14634146341463414</v>
      </c>
      <c r="G97" s="4">
        <f t="shared" si="7"/>
        <v>0.13784855542267263</v>
      </c>
      <c r="H97" s="2">
        <f t="shared" si="12"/>
        <v>33850.985113506591</v>
      </c>
      <c r="I97" s="2">
        <f t="shared" si="10"/>
        <v>4666.3093975312795</v>
      </c>
      <c r="J97" s="2">
        <f t="shared" si="8"/>
        <v>31886.447549797074</v>
      </c>
      <c r="K97" s="2">
        <f t="shared" si="13"/>
        <v>182178.03425024383</v>
      </c>
      <c r="L97" s="14">
        <f t="shared" si="11"/>
        <v>5.3817646263285415</v>
      </c>
      <c r="N97" s="6"/>
    </row>
    <row r="98" spans="1:14" x14ac:dyDescent="0.2">
      <c r="A98" s="56">
        <v>89</v>
      </c>
      <c r="B98" s="52">
        <v>18</v>
      </c>
      <c r="C98" s="47">
        <v>124</v>
      </c>
      <c r="D98" s="52">
        <v>124</v>
      </c>
      <c r="E98" s="3">
        <v>0.65677321156773216</v>
      </c>
      <c r="F98" s="4">
        <f t="shared" si="9"/>
        <v>0.14516129032258066</v>
      </c>
      <c r="G98" s="4">
        <f t="shared" si="7"/>
        <v>0.13827212459223406</v>
      </c>
      <c r="H98" s="2">
        <f t="shared" si="12"/>
        <v>29184.675715975311</v>
      </c>
      <c r="I98" s="2">
        <f t="shared" si="10"/>
        <v>4035.4271167832862</v>
      </c>
      <c r="J98" s="2">
        <f t="shared" si="8"/>
        <v>27799.609026729297</v>
      </c>
      <c r="K98" s="2">
        <f>K99+J98</f>
        <v>150291.58670044676</v>
      </c>
      <c r="L98" s="14">
        <f t="shared" si="11"/>
        <v>5.1496747184406475</v>
      </c>
      <c r="N98" s="6"/>
    </row>
    <row r="99" spans="1:14" x14ac:dyDescent="0.2">
      <c r="A99" s="56">
        <v>90</v>
      </c>
      <c r="B99" s="52">
        <v>16</v>
      </c>
      <c r="C99" s="47">
        <v>92</v>
      </c>
      <c r="D99" s="52">
        <v>103</v>
      </c>
      <c r="E99" s="24">
        <v>0.51113013698630128</v>
      </c>
      <c r="F99" s="25">
        <f t="shared" si="9"/>
        <v>0.1641025641025641</v>
      </c>
      <c r="G99" s="25">
        <f t="shared" si="7"/>
        <v>0.15191519802302139</v>
      </c>
      <c r="H99" s="23">
        <f t="shared" si="12"/>
        <v>25149.248599192026</v>
      </c>
      <c r="I99" s="23">
        <f t="shared" si="10"/>
        <v>3820.5530810764499</v>
      </c>
      <c r="J99" s="23">
        <f t="shared" si="8"/>
        <v>23281.495337809618</v>
      </c>
      <c r="K99" s="23">
        <f t="shared" ref="K99:K108" si="14">K100+J99</f>
        <v>122491.97767371745</v>
      </c>
      <c r="L99" s="26">
        <f t="shared" si="11"/>
        <v>4.8706018865968339</v>
      </c>
      <c r="N99" s="6"/>
    </row>
    <row r="100" spans="1:14" x14ac:dyDescent="0.2">
      <c r="A100" s="56">
        <v>91</v>
      </c>
      <c r="B100" s="52">
        <v>8</v>
      </c>
      <c r="C100" s="47">
        <v>79</v>
      </c>
      <c r="D100" s="52">
        <v>90</v>
      </c>
      <c r="E100" s="24">
        <v>0.73972602739726023</v>
      </c>
      <c r="F100" s="25">
        <f t="shared" si="9"/>
        <v>9.4674556213017749E-2</v>
      </c>
      <c r="G100" s="25">
        <f t="shared" si="7"/>
        <v>9.2397753342298869E-2</v>
      </c>
      <c r="H100" s="23">
        <f t="shared" si="12"/>
        <v>21328.695518115575</v>
      </c>
      <c r="I100" s="23">
        <f t="shared" si="10"/>
        <v>1970.7235475958382</v>
      </c>
      <c r="J100" s="23">
        <f t="shared" si="8"/>
        <v>20815.767471481042</v>
      </c>
      <c r="K100" s="23">
        <f t="shared" si="14"/>
        <v>99210.482335907844</v>
      </c>
      <c r="L100" s="26">
        <f t="shared" si="11"/>
        <v>4.6515025849397684</v>
      </c>
      <c r="N100" s="6"/>
    </row>
    <row r="101" spans="1:14" x14ac:dyDescent="0.2">
      <c r="A101" s="56">
        <v>92</v>
      </c>
      <c r="B101" s="52">
        <v>6</v>
      </c>
      <c r="C101" s="47">
        <v>53</v>
      </c>
      <c r="D101" s="52">
        <v>70</v>
      </c>
      <c r="E101" s="24">
        <v>0.46210045662100452</v>
      </c>
      <c r="F101" s="25">
        <f t="shared" si="9"/>
        <v>9.7560975609756101E-2</v>
      </c>
      <c r="G101" s="25">
        <f t="shared" si="7"/>
        <v>9.2696450868764685E-2</v>
      </c>
      <c r="H101" s="23">
        <f t="shared" si="12"/>
        <v>19357.971970519739</v>
      </c>
      <c r="I101" s="23">
        <f t="shared" si="10"/>
        <v>1794.4152976842067</v>
      </c>
      <c r="J101" s="23">
        <f t="shared" si="8"/>
        <v>18392.75680126312</v>
      </c>
      <c r="K101" s="23">
        <f t="shared" si="14"/>
        <v>78394.714864426802</v>
      </c>
      <c r="L101" s="26">
        <f t="shared" si="11"/>
        <v>4.0497380089099284</v>
      </c>
      <c r="N101" s="6"/>
    </row>
    <row r="102" spans="1:14" x14ac:dyDescent="0.2">
      <c r="A102" s="56">
        <v>93</v>
      </c>
      <c r="B102" s="52">
        <v>4</v>
      </c>
      <c r="C102" s="47">
        <v>55</v>
      </c>
      <c r="D102" s="52">
        <v>46</v>
      </c>
      <c r="E102" s="24">
        <v>0.49383561643835616</v>
      </c>
      <c r="F102" s="25">
        <f t="shared" si="9"/>
        <v>7.9207920792079209E-2</v>
      </c>
      <c r="G102" s="25">
        <f t="shared" si="7"/>
        <v>7.6154708812560312E-2</v>
      </c>
      <c r="H102" s="23">
        <f t="shared" si="12"/>
        <v>17563.556672835533</v>
      </c>
      <c r="I102" s="23">
        <f t="shared" si="10"/>
        <v>1337.5475441326907</v>
      </c>
      <c r="J102" s="23">
        <f t="shared" si="8"/>
        <v>16886.537744675221</v>
      </c>
      <c r="K102" s="23">
        <f t="shared" si="14"/>
        <v>60001.958063163678</v>
      </c>
      <c r="L102" s="26">
        <f t="shared" si="11"/>
        <v>3.4162760527863356</v>
      </c>
      <c r="N102" s="6"/>
    </row>
    <row r="103" spans="1:14" x14ac:dyDescent="0.2">
      <c r="A103" s="56">
        <v>94</v>
      </c>
      <c r="B103" s="52">
        <v>15</v>
      </c>
      <c r="C103" s="47">
        <v>29</v>
      </c>
      <c r="D103" s="52">
        <v>45</v>
      </c>
      <c r="E103" s="24">
        <v>0.54429223744292243</v>
      </c>
      <c r="F103" s="25">
        <f t="shared" si="9"/>
        <v>0.40540540540540543</v>
      </c>
      <c r="G103" s="25">
        <f t="shared" si="7"/>
        <v>0.34218749999999998</v>
      </c>
      <c r="H103" s="23">
        <f t="shared" si="12"/>
        <v>16226.009128702843</v>
      </c>
      <c r="I103" s="23">
        <f t="shared" si="10"/>
        <v>5552.337498728004</v>
      </c>
      <c r="J103" s="23">
        <f t="shared" si="8"/>
        <v>13695.765830195744</v>
      </c>
      <c r="K103" s="23">
        <f t="shared" si="14"/>
        <v>43115.420318488454</v>
      </c>
      <c r="L103" s="26">
        <f t="shared" si="11"/>
        <v>2.6571795921290247</v>
      </c>
      <c r="N103" s="6"/>
    </row>
    <row r="104" spans="1:14" x14ac:dyDescent="0.2">
      <c r="A104" s="56">
        <v>95</v>
      </c>
      <c r="B104" s="52">
        <v>9</v>
      </c>
      <c r="C104" s="47">
        <v>25</v>
      </c>
      <c r="D104" s="52">
        <v>17</v>
      </c>
      <c r="E104" s="24">
        <v>0.44383561643835623</v>
      </c>
      <c r="F104" s="25">
        <f t="shared" si="9"/>
        <v>0.42857142857142855</v>
      </c>
      <c r="G104" s="25">
        <f t="shared" si="7"/>
        <v>0.34608091024020227</v>
      </c>
      <c r="H104" s="23">
        <f t="shared" si="12"/>
        <v>10673.671629974839</v>
      </c>
      <c r="I104" s="23">
        <f t="shared" si="10"/>
        <v>3693.9539933067153</v>
      </c>
      <c r="J104" s="23">
        <f t="shared" si="8"/>
        <v>8619.2259843823376</v>
      </c>
      <c r="K104" s="23">
        <f t="shared" si="14"/>
        <v>29419.654488292708</v>
      </c>
      <c r="L104" s="26">
        <f t="shared" si="11"/>
        <v>2.7562825153505366</v>
      </c>
      <c r="N104" s="6"/>
    </row>
    <row r="105" spans="1:14" x14ac:dyDescent="0.2">
      <c r="A105" s="56">
        <v>96</v>
      </c>
      <c r="B105" s="52">
        <v>4</v>
      </c>
      <c r="C105" s="47">
        <v>16</v>
      </c>
      <c r="D105" s="52">
        <v>19</v>
      </c>
      <c r="E105" s="24">
        <v>0.4479452054794521</v>
      </c>
      <c r="F105" s="25">
        <f t="shared" si="9"/>
        <v>0.22857142857142856</v>
      </c>
      <c r="G105" s="25">
        <f t="shared" si="7"/>
        <v>0.20296100646416906</v>
      </c>
      <c r="H105" s="23">
        <f t="shared" si="12"/>
        <v>6979.7176366681233</v>
      </c>
      <c r="I105" s="23">
        <f t="shared" si="10"/>
        <v>1416.6105163738739</v>
      </c>
      <c r="J105" s="23">
        <f t="shared" si="8"/>
        <v>6197.6710091356972</v>
      </c>
      <c r="K105" s="23">
        <f t="shared" si="14"/>
        <v>20800.428503910371</v>
      </c>
      <c r="L105" s="26">
        <f t="shared" si="11"/>
        <v>2.9801246392310761</v>
      </c>
      <c r="N105" s="6"/>
    </row>
    <row r="106" spans="1:14" x14ac:dyDescent="0.2">
      <c r="A106" s="56">
        <v>97</v>
      </c>
      <c r="B106" s="52">
        <v>1</v>
      </c>
      <c r="C106" s="47">
        <v>11</v>
      </c>
      <c r="D106" s="52">
        <v>13</v>
      </c>
      <c r="E106" s="24">
        <v>0.30136986301369861</v>
      </c>
      <c r="F106" s="25">
        <f t="shared" si="9"/>
        <v>8.3333333333333329E-2</v>
      </c>
      <c r="G106" s="25">
        <f t="shared" si="7"/>
        <v>7.8748651564185548E-2</v>
      </c>
      <c r="H106" s="23">
        <f t="shared" si="12"/>
        <v>5563.1071202942494</v>
      </c>
      <c r="I106" s="23">
        <f t="shared" si="10"/>
        <v>438.08718423029148</v>
      </c>
      <c r="J106" s="23">
        <f t="shared" si="8"/>
        <v>5257.0462107634976</v>
      </c>
      <c r="K106" s="23">
        <f t="shared" si="14"/>
        <v>14602.757494774674</v>
      </c>
      <c r="L106" s="26">
        <f t="shared" si="11"/>
        <v>2.6249283321372197</v>
      </c>
      <c r="N106" s="6"/>
    </row>
    <row r="107" spans="1:14" x14ac:dyDescent="0.2">
      <c r="A107" s="56">
        <v>98</v>
      </c>
      <c r="B107" s="52">
        <v>2</v>
      </c>
      <c r="C107" s="47">
        <v>7</v>
      </c>
      <c r="D107" s="52">
        <v>10</v>
      </c>
      <c r="E107" s="24">
        <v>0.71780821917808213</v>
      </c>
      <c r="F107" s="25">
        <f t="shared" si="9"/>
        <v>0.23529411764705882</v>
      </c>
      <c r="G107" s="25">
        <f t="shared" si="7"/>
        <v>0.22064379628230318</v>
      </c>
      <c r="H107" s="23">
        <f t="shared" si="12"/>
        <v>5125.0199360639581</v>
      </c>
      <c r="I107" s="23">
        <f t="shared" si="10"/>
        <v>1130.8038547156384</v>
      </c>
      <c r="J107" s="23">
        <f t="shared" si="8"/>
        <v>4805.9163825414626</v>
      </c>
      <c r="K107" s="23">
        <f t="shared" si="14"/>
        <v>9345.7112840111768</v>
      </c>
      <c r="L107" s="26">
        <f t="shared" si="11"/>
        <v>1.823546327741455</v>
      </c>
      <c r="N107" s="6"/>
    </row>
    <row r="108" spans="1:14" x14ac:dyDescent="0.2">
      <c r="A108" s="56">
        <v>99</v>
      </c>
      <c r="B108" s="52">
        <v>2</v>
      </c>
      <c r="C108" s="47">
        <v>7</v>
      </c>
      <c r="D108" s="52">
        <v>6</v>
      </c>
      <c r="E108" s="24">
        <v>0.49178082191780825</v>
      </c>
      <c r="F108" s="25">
        <f t="shared" si="9"/>
        <v>0.30769230769230771</v>
      </c>
      <c r="G108" s="25">
        <f t="shared" si="7"/>
        <v>0.2660834700200474</v>
      </c>
      <c r="H108" s="23">
        <f t="shared" si="12"/>
        <v>3994.2160813483197</v>
      </c>
      <c r="I108" s="23">
        <f t="shared" si="10"/>
        <v>1062.7948749350369</v>
      </c>
      <c r="J108" s="23">
        <f t="shared" si="8"/>
        <v>3454.0833435388695</v>
      </c>
      <c r="K108" s="23">
        <f t="shared" si="14"/>
        <v>4539.7949014697151</v>
      </c>
      <c r="L108" s="26">
        <f t="shared" si="11"/>
        <v>1.136592214594766</v>
      </c>
      <c r="N108" s="6"/>
    </row>
    <row r="109" spans="1:14" x14ac:dyDescent="0.2">
      <c r="A109" s="56" t="s">
        <v>22</v>
      </c>
      <c r="B109" s="47">
        <v>5</v>
      </c>
      <c r="C109" s="47">
        <v>14</v>
      </c>
      <c r="D109" s="47">
        <v>13</v>
      </c>
      <c r="E109" s="27"/>
      <c r="F109" s="25">
        <f>B109/((C109+D109)/2)</f>
        <v>0.37037037037037035</v>
      </c>
      <c r="G109" s="25">
        <v>1</v>
      </c>
      <c r="H109" s="23">
        <f>H108-I108</f>
        <v>2931.4212064132826</v>
      </c>
      <c r="I109" s="23">
        <f>H109*G109</f>
        <v>2931.4212064132826</v>
      </c>
      <c r="J109" s="28">
        <f>H109*F109</f>
        <v>1085.7115579308454</v>
      </c>
      <c r="K109" s="23">
        <f>J109</f>
        <v>1085.7115579308454</v>
      </c>
      <c r="L109" s="26">
        <f>K109/H109</f>
        <v>0.37037037037037035</v>
      </c>
      <c r="N109" s="6"/>
    </row>
    <row r="110" spans="1:14" x14ac:dyDescent="0.2">
      <c r="A110" s="9"/>
      <c r="B110" s="49"/>
      <c r="C110" s="49"/>
      <c r="D110" s="49"/>
      <c r="E110" s="10"/>
      <c r="F110" s="10"/>
      <c r="G110" s="10"/>
      <c r="H110" s="9"/>
      <c r="I110" s="9"/>
      <c r="J110" s="9"/>
      <c r="K110" s="9"/>
      <c r="L110" s="10"/>
    </row>
    <row r="111" spans="1:14" x14ac:dyDescent="0.2">
      <c r="A111" s="2"/>
      <c r="B111" s="50"/>
      <c r="C111" s="50"/>
      <c r="D111" s="50"/>
      <c r="E111" s="8"/>
      <c r="F111" s="8"/>
      <c r="G111" s="8"/>
      <c r="H111" s="2"/>
      <c r="I111" s="2"/>
      <c r="J111" s="2"/>
      <c r="K111" s="2"/>
      <c r="L111" s="8"/>
    </row>
    <row r="112" spans="1:14" x14ac:dyDescent="0.2">
      <c r="A112" s="37"/>
      <c r="B112" s="50"/>
      <c r="C112" s="50"/>
      <c r="D112" s="50"/>
      <c r="E112" s="8"/>
      <c r="F112" s="8"/>
      <c r="G112" s="8"/>
      <c r="H112" s="2"/>
      <c r="I112" s="2"/>
      <c r="J112" s="2"/>
      <c r="K112" s="2"/>
      <c r="L112" s="8"/>
    </row>
    <row r="113" spans="1:12" x14ac:dyDescent="0.2">
      <c r="A113" s="38" t="s">
        <v>23</v>
      </c>
      <c r="L113" s="8"/>
    </row>
    <row r="114" spans="1:12" x14ac:dyDescent="0.2">
      <c r="A114" s="39" t="s">
        <v>9</v>
      </c>
      <c r="B114" s="50"/>
      <c r="C114" s="50"/>
      <c r="D114" s="50"/>
      <c r="E114" s="16"/>
      <c r="F114" s="16"/>
      <c r="G114" s="16"/>
      <c r="H114" s="15"/>
      <c r="I114" s="15"/>
      <c r="J114" s="15"/>
      <c r="K114" s="15"/>
      <c r="L114" s="8"/>
    </row>
    <row r="115" spans="1:12" x14ac:dyDescent="0.2">
      <c r="A115" s="40" t="s">
        <v>21</v>
      </c>
      <c r="B115" s="50"/>
      <c r="C115" s="50"/>
      <c r="D115" s="50"/>
      <c r="E115" s="16"/>
      <c r="F115" s="16"/>
      <c r="G115" s="16"/>
      <c r="H115" s="15"/>
      <c r="I115" s="15"/>
      <c r="J115" s="15"/>
      <c r="K115" s="15"/>
      <c r="L115" s="8"/>
    </row>
    <row r="116" spans="1:12" x14ac:dyDescent="0.2">
      <c r="A116" s="40" t="s">
        <v>10</v>
      </c>
      <c r="B116" s="50"/>
      <c r="C116" s="50"/>
      <c r="D116" s="50"/>
      <c r="E116" s="16"/>
      <c r="F116" s="16"/>
      <c r="G116" s="16"/>
      <c r="H116" s="15"/>
      <c r="I116" s="15"/>
      <c r="J116" s="15"/>
      <c r="K116" s="15"/>
      <c r="L116" s="8"/>
    </row>
    <row r="117" spans="1:12" x14ac:dyDescent="0.2">
      <c r="A117" s="40" t="s">
        <v>11</v>
      </c>
      <c r="B117" s="50"/>
      <c r="C117" s="50"/>
      <c r="D117" s="50"/>
      <c r="E117" s="16"/>
      <c r="F117" s="16"/>
      <c r="G117" s="16"/>
      <c r="H117" s="15"/>
      <c r="I117" s="15"/>
      <c r="J117" s="15"/>
      <c r="K117" s="15"/>
      <c r="L117" s="8"/>
    </row>
    <row r="118" spans="1:12" x14ac:dyDescent="0.2">
      <c r="A118" s="40" t="s">
        <v>12</v>
      </c>
      <c r="B118" s="50"/>
      <c r="C118" s="50"/>
      <c r="D118" s="50"/>
      <c r="E118" s="16"/>
      <c r="F118" s="16"/>
      <c r="G118" s="16"/>
      <c r="H118" s="15"/>
      <c r="I118" s="15"/>
      <c r="J118" s="15"/>
      <c r="K118" s="15"/>
      <c r="L118" s="8"/>
    </row>
    <row r="119" spans="1:12" x14ac:dyDescent="0.2">
      <c r="A119" s="40" t="s">
        <v>17</v>
      </c>
      <c r="B119" s="50"/>
      <c r="C119" s="50"/>
      <c r="D119" s="50"/>
      <c r="E119" s="16"/>
      <c r="F119" s="16"/>
      <c r="G119" s="16"/>
      <c r="H119" s="15"/>
      <c r="I119" s="15"/>
      <c r="J119" s="15"/>
      <c r="K119" s="15"/>
      <c r="L119" s="8"/>
    </row>
    <row r="120" spans="1:12" x14ac:dyDescent="0.2">
      <c r="A120" s="40" t="s">
        <v>13</v>
      </c>
      <c r="B120" s="50"/>
      <c r="C120" s="50"/>
      <c r="D120" s="50"/>
      <c r="E120" s="16"/>
      <c r="F120" s="16"/>
      <c r="G120" s="16"/>
      <c r="H120" s="15"/>
      <c r="I120" s="15"/>
      <c r="J120" s="15"/>
      <c r="K120" s="15"/>
      <c r="L120" s="8"/>
    </row>
    <row r="121" spans="1:12" x14ac:dyDescent="0.2">
      <c r="A121" s="40" t="s">
        <v>14</v>
      </c>
      <c r="B121" s="50"/>
      <c r="C121" s="50"/>
      <c r="D121" s="50"/>
      <c r="E121" s="16"/>
      <c r="F121" s="16"/>
      <c r="G121" s="16"/>
      <c r="H121" s="15"/>
      <c r="I121" s="15"/>
      <c r="J121" s="15"/>
      <c r="K121" s="15"/>
      <c r="L121" s="8"/>
    </row>
    <row r="122" spans="1:12" x14ac:dyDescent="0.2">
      <c r="A122" s="40" t="s">
        <v>19</v>
      </c>
      <c r="B122" s="50"/>
      <c r="C122" s="50"/>
      <c r="D122" s="50"/>
      <c r="E122" s="16"/>
      <c r="F122" s="16"/>
      <c r="G122" s="16"/>
      <c r="H122" s="15"/>
      <c r="I122" s="15"/>
      <c r="J122" s="15"/>
      <c r="K122" s="15"/>
      <c r="L122" s="8"/>
    </row>
    <row r="123" spans="1:12" x14ac:dyDescent="0.2">
      <c r="A123" s="40" t="s">
        <v>15</v>
      </c>
      <c r="B123" s="50"/>
      <c r="C123" s="50"/>
      <c r="D123" s="50"/>
      <c r="E123" s="16"/>
      <c r="F123" s="16"/>
      <c r="G123" s="16"/>
      <c r="H123" s="15"/>
      <c r="I123" s="15"/>
      <c r="J123" s="15"/>
      <c r="K123" s="15"/>
      <c r="L123" s="8"/>
    </row>
    <row r="124" spans="1:12" x14ac:dyDescent="0.2">
      <c r="A124" s="40" t="s">
        <v>16</v>
      </c>
      <c r="B124" s="50"/>
      <c r="C124" s="50"/>
      <c r="D124" s="50"/>
      <c r="E124" s="16"/>
      <c r="F124" s="16"/>
      <c r="G124" s="16"/>
      <c r="H124" s="15"/>
      <c r="I124" s="15"/>
      <c r="J124" s="15"/>
      <c r="K124" s="15"/>
      <c r="L124" s="8"/>
    </row>
    <row r="125" spans="1:12" x14ac:dyDescent="0.2">
      <c r="A125" s="2"/>
      <c r="B125" s="50"/>
      <c r="C125" s="50"/>
      <c r="D125" s="50"/>
      <c r="E125" s="8"/>
      <c r="F125" s="8"/>
      <c r="G125" s="8"/>
      <c r="H125" s="2"/>
      <c r="I125" s="2"/>
      <c r="J125" s="2"/>
      <c r="K125" s="2"/>
      <c r="L125" s="8"/>
    </row>
    <row r="126" spans="1:12" x14ac:dyDescent="0.2">
      <c r="A126" s="17" t="s">
        <v>41</v>
      </c>
      <c r="L126" s="8"/>
    </row>
    <row r="127" spans="1:12" x14ac:dyDescent="0.2">
      <c r="L127" s="8"/>
    </row>
    <row r="128" spans="1:12" x14ac:dyDescent="0.2">
      <c r="L128" s="8"/>
    </row>
  </sheetData>
  <mergeCells count="1">
    <mergeCell ref="C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Esperanza de vida Alcalá H </vt:lpstr>
      <vt:lpstr>Esperanza de vida 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Alcalá de Henares 2010-2023 por edad. Hombres</dc:title>
  <dc:creator>Dirección General de Economía e Industria. Comunidad de Madrid</dc:creator>
  <cp:keywords>Defunciones, Mortalidad, Esperanza de vida, Alcalá de Henares, 2023</cp:keywords>
  <cp:lastModifiedBy>D.G. de Economía e Industria. Comunidad de Madrid</cp:lastModifiedBy>
  <dcterms:created xsi:type="dcterms:W3CDTF">2005-07-15T07:28:30Z</dcterms:created>
  <dcterms:modified xsi:type="dcterms:W3CDTF">2025-09-25T09:26:58Z</dcterms:modified>
</cp:coreProperties>
</file>